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drawings/drawing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externalLinks/externalLink8.xml" ContentType="application/vnd.openxmlformats-officedocument.spreadsheetml.externalLink+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trlProps/ctrlProp74.xml" ContentType="application/vnd.ms-excel.controlproperties+xml"/>
  <Override PartName="/xl/ctrlProps/ctrlProp75.xml" ContentType="application/vnd.ms-excel.controlproperties+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comments2.xml" ContentType="application/vnd.openxmlformats-officedocument.spreadsheetml.comments+xml"/>
  <Override PartName="/xl/externalLinks/externalLink9.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comments1.xml" ContentType="application/vnd.openxmlformats-officedocument.spreadsheetml.comments+xml"/>
  <Override PartName="/xl/ctrlProps/ctrlProp1.xml" ContentType="application/vnd.ms-excel.controlproperties+xml"/>
  <Override PartName="/xl/ctrlProps/ctrlProp43.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wb512518\Downloads\"/>
    </mc:Choice>
  </mc:AlternateContent>
  <xr:revisionPtr revIDLastSave="0" documentId="8_{45822703-ECD0-42D9-8A95-348E324A740F}" xr6:coauthVersionLast="46" xr6:coauthVersionMax="46" xr10:uidLastSave="{00000000-0000-0000-0000-000000000000}"/>
  <bookViews>
    <workbookView xWindow="-110" yWindow="-110" windowWidth="19420" windowHeight="10420" tabRatio="769" activeTab="2" xr2:uid="{00000000-000D-0000-FFFF-FFFF00000000}"/>
  </bookViews>
  <sheets>
    <sheet name="Overview " sheetId="1" r:id="rId1"/>
    <sheet name="Financial Data" sheetId="2" r:id="rId2"/>
    <sheet name="Risk_Assessmen" sheetId="6" r:id="rId3"/>
    <sheet name="ESP Compliance " sheetId="7" r:id="rId4"/>
    <sheet name="GP Compliance" sheetId="8" r:id="rId5"/>
    <sheet name="RatingMIDA" sheetId="9" r:id="rId6"/>
    <sheet name="Rating Miambiente" sheetId="10" r:id="rId7"/>
    <sheet name="Rating ETESA" sheetId="14" r:id="rId8"/>
    <sheet name="ProjectIndicators" sheetId="18" r:id="rId9"/>
    <sheet name="LessonLearned_" sheetId="12" r:id="rId10"/>
    <sheet name="Results Tracker" sheetId="16"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7" hidden="1">'Rating ETESA'!$C$7:$K$8</definedName>
    <definedName name="asd" localSheetId="3">#REF!</definedName>
    <definedName name="asd" localSheetId="4">#REF!</definedName>
    <definedName name="asd" localSheetId="7">#REF!</definedName>
    <definedName name="asd" localSheetId="6">#REF!</definedName>
    <definedName name="asd" localSheetId="10">#REF!</definedName>
    <definedName name="asd" localSheetId="2">#REF!</definedName>
    <definedName name="asd">#REF!</definedName>
    <definedName name="asdfgh" localSheetId="10">#REF!</definedName>
    <definedName name="asdfgh">#REF!</definedName>
    <definedName name="ESPSilma" localSheetId="10">#REF!</definedName>
    <definedName name="ESPSilma">#REF!</definedName>
    <definedName name="esreal" localSheetId="10">#REF!</definedName>
    <definedName name="esreal">#REF!</definedName>
    <definedName name="estees" localSheetId="10">#REF!</definedName>
    <definedName name="estees">#REF!</definedName>
    <definedName name="esults" localSheetId="3">#REF!</definedName>
    <definedName name="esults" localSheetId="4">#REF!</definedName>
    <definedName name="esults" localSheetId="7">#REF!</definedName>
    <definedName name="esults" localSheetId="6">#REF!</definedName>
    <definedName name="esults" localSheetId="10">#REF!</definedName>
    <definedName name="esults" localSheetId="2">#REF!</definedName>
    <definedName name="esults">#REF!</definedName>
    <definedName name="etesaes1" localSheetId="10">#REF!</definedName>
    <definedName name="etesaes1">#REF!</definedName>
    <definedName name="etesaeseste" localSheetId="10">#REF!</definedName>
    <definedName name="etesaeseste">#REF!</definedName>
    <definedName name="FINANCIEROCarlos" localSheetId="3">#REF!</definedName>
    <definedName name="FINANCIEROCarlos" localSheetId="4">#REF!</definedName>
    <definedName name="FINANCIEROCarlos" localSheetId="7">#REF!</definedName>
    <definedName name="FINANCIEROCarlos" localSheetId="6">#REF!</definedName>
    <definedName name="FINANCIEROCarlos" localSheetId="10">#REF!</definedName>
    <definedName name="FINANCIEROCarlos" localSheetId="2">#REF!</definedName>
    <definedName name="FINANCIEROCarlos">#REF!</definedName>
    <definedName name="Gender" localSheetId="10">#REF!</definedName>
    <definedName name="Gender">#REF!</definedName>
    <definedName name="GPagosto" localSheetId="10">#REF!</definedName>
    <definedName name="GPagosto">#REF!</definedName>
    <definedName name="GPsilma" localSheetId="10">#REF!</definedName>
    <definedName name="GPsilma">#REF!</definedName>
    <definedName name="gtyr" localSheetId="10">#REF!</definedName>
    <definedName name="gtyr">#REF!</definedName>
    <definedName name="Igual" localSheetId="10">#REF!</definedName>
    <definedName name="Igual">#REF!</definedName>
    <definedName name="iincome" localSheetId="3">#REF!</definedName>
    <definedName name="iincome" localSheetId="1">#REF!</definedName>
    <definedName name="iincome" localSheetId="4">#REF!</definedName>
    <definedName name="iincome" localSheetId="0">#REF!</definedName>
    <definedName name="iincome" localSheetId="7">#REF!</definedName>
    <definedName name="iincome" localSheetId="6">#REF!</definedName>
    <definedName name="iincome" localSheetId="10">#REF!</definedName>
    <definedName name="iincome" localSheetId="2">#REF!</definedName>
    <definedName name="iincome">#REF!</definedName>
    <definedName name="income" localSheetId="3">#REF!</definedName>
    <definedName name="income" localSheetId="1">#REF!</definedName>
    <definedName name="income" localSheetId="4">#REF!</definedName>
    <definedName name="income" localSheetId="0">#REF!</definedName>
    <definedName name="income" localSheetId="7">#REF!</definedName>
    <definedName name="income" localSheetId="6">#REF!</definedName>
    <definedName name="income" localSheetId="10">#REF!</definedName>
    <definedName name="income" localSheetId="2">#REF!</definedName>
    <definedName name="income">#REF!</definedName>
    <definedName name="incomelevel" localSheetId="3">#REF!</definedName>
    <definedName name="incomelevel" localSheetId="4">#REF!</definedName>
    <definedName name="incomelevel" localSheetId="6">#REF!</definedName>
    <definedName name="incomelevel" localSheetId="10">'Results Tracker'!$E$141:$E$143</definedName>
    <definedName name="incomelevel">#REF!</definedName>
    <definedName name="info" localSheetId="3">#REF!</definedName>
    <definedName name="info" localSheetId="4">#REF!</definedName>
    <definedName name="info" localSheetId="6">#REF!</definedName>
    <definedName name="info" localSheetId="10">'Results Tracker'!$E$160:$E$162</definedName>
    <definedName name="info">#REF!</definedName>
    <definedName name="MiAmbiente" localSheetId="3">#REF!</definedName>
    <definedName name="MiAmbiente" localSheetId="4">#REF!</definedName>
    <definedName name="MiAmbiente" localSheetId="7">#REF!</definedName>
    <definedName name="MiAmbiente" localSheetId="6">#REF!</definedName>
    <definedName name="MiAmbiente" localSheetId="10">#REF!</definedName>
    <definedName name="MiAmbiente" localSheetId="2">#REF!</definedName>
    <definedName name="MiAmbiente">#REF!</definedName>
    <definedName name="miambiente1" localSheetId="10">#REF!</definedName>
    <definedName name="miambiente1">#REF!</definedName>
    <definedName name="miambiente2" localSheetId="3">#REF!</definedName>
    <definedName name="miambiente2" localSheetId="4">#REF!</definedName>
    <definedName name="miambiente2" localSheetId="7">#REF!</definedName>
    <definedName name="miambiente2" localSheetId="6">#REF!</definedName>
    <definedName name="miambiente2" localSheetId="10">#REF!</definedName>
    <definedName name="miambiente2" localSheetId="2">#REF!</definedName>
    <definedName name="miambiente2">#REF!</definedName>
    <definedName name="miambientesilma" localSheetId="10">#REF!</definedName>
    <definedName name="miambientesilma">#REF!</definedName>
    <definedName name="Month">[1]Dropdowns!$G$2:$G$13</definedName>
    <definedName name="natura" localSheetId="10">#REF!</definedName>
    <definedName name="natura">#REF!</definedName>
    <definedName name="nopuedeser12">#REF!</definedName>
    <definedName name="overalleffect" localSheetId="3">#REF!</definedName>
    <definedName name="overalleffect" localSheetId="4">#REF!</definedName>
    <definedName name="overalleffect" localSheetId="6">#REF!</definedName>
    <definedName name="overalleffect" localSheetId="10">'Results Tracker'!$D$160:$D$162</definedName>
    <definedName name="overalleffect">#REF!</definedName>
    <definedName name="overview2" localSheetId="3">#REF!</definedName>
    <definedName name="overview2" localSheetId="4">#REF!</definedName>
    <definedName name="overview2" localSheetId="7">#REF!</definedName>
    <definedName name="overview2" localSheetId="6">#REF!</definedName>
    <definedName name="overview2" localSheetId="10">#REF!</definedName>
    <definedName name="overview2" localSheetId="2">#REF!</definedName>
    <definedName name="overview2">#REF!</definedName>
    <definedName name="physicalassets" localSheetId="3">#REF!</definedName>
    <definedName name="physicalassets" localSheetId="4">#REF!</definedName>
    <definedName name="physicalassets" localSheetId="6">#REF!</definedName>
    <definedName name="physicalassets" localSheetId="10">'Results Tracker'!$J$160:$J$168</definedName>
    <definedName name="physicalassets">#REF!</definedName>
    <definedName name="porquenosale1" localSheetId="10">#REF!</definedName>
    <definedName name="porquenosale1">#REF!</definedName>
    <definedName name="porquesaleesto">#REF!</definedName>
    <definedName name="_xlnm.Print_Area" localSheetId="1">'Financial Data'!$I$1:$Q$36</definedName>
    <definedName name="_xlnm.Print_Area" localSheetId="9">LessonLearned_!$B$1:$E$41</definedName>
    <definedName name="_xlnm.Print_Area" localSheetId="2">Risk_Assessmen!$B$2:$F$62</definedName>
    <definedName name="quality" localSheetId="3">#REF!</definedName>
    <definedName name="quality" localSheetId="4">#REF!</definedName>
    <definedName name="quality" localSheetId="6">#REF!</definedName>
    <definedName name="quality" localSheetId="10">'Results Tracker'!$B$151:$B$155</definedName>
    <definedName name="quality">#REF!</definedName>
    <definedName name="quehago">#REF!</definedName>
    <definedName name="question" localSheetId="3">#REF!</definedName>
    <definedName name="question" localSheetId="4">#REF!</definedName>
    <definedName name="question" localSheetId="6">#REF!</definedName>
    <definedName name="question" localSheetId="10">'Results Tracker'!$F$151:$F$153</definedName>
    <definedName name="question">#REF!</definedName>
    <definedName name="qwerty" localSheetId="10">#REF!</definedName>
    <definedName name="qwerty">#REF!</definedName>
    <definedName name="raiting" localSheetId="10">#REF!</definedName>
    <definedName name="raiting">#REF!</definedName>
    <definedName name="ratingETESA" localSheetId="3">#REF!</definedName>
    <definedName name="ratingETESA" localSheetId="4">#REF!</definedName>
    <definedName name="ratingETESA" localSheetId="7">#REF!</definedName>
    <definedName name="ratingETESA" localSheetId="6">#REF!</definedName>
    <definedName name="ratingETESA" localSheetId="10">#REF!</definedName>
    <definedName name="ratingETESA" localSheetId="2">#REF!</definedName>
    <definedName name="ratingETESA">#REF!</definedName>
    <definedName name="RatingMiAmbiente" localSheetId="10">#REF!</definedName>
    <definedName name="RatingMiAmbiente">#REF!</definedName>
    <definedName name="responses" localSheetId="3">#REF!</definedName>
    <definedName name="responses" localSheetId="4">#REF!</definedName>
    <definedName name="responses" localSheetId="6">#REF!</definedName>
    <definedName name="responses" localSheetId="10">'Results Tracker'!$C$151:$C$155</definedName>
    <definedName name="responses">#REF!</definedName>
    <definedName name="results">#REF!</definedName>
    <definedName name="state" localSheetId="3">#REF!</definedName>
    <definedName name="state" localSheetId="4">#REF!</definedName>
    <definedName name="state" localSheetId="6">#REF!</definedName>
    <definedName name="state" localSheetId="10">'Results Tracker'!$I$155:$I$157</definedName>
    <definedName name="state">#REF!</definedName>
    <definedName name="tracker" localSheetId="10">#REF!</definedName>
    <definedName name="tracker">#REF!</definedName>
    <definedName name="type1" localSheetId="3">'[2]Results Tracker'!$G$151:$G$154</definedName>
    <definedName name="type1" localSheetId="1">'[3]Results Tracker'!$G$146:$G$149</definedName>
    <definedName name="type1" localSheetId="4">'[4]Results Tracker'!$G$151:$G$154</definedName>
    <definedName name="type1" localSheetId="0">'[5]Results Tracker'!$G$158:$G$161</definedName>
    <definedName name="type1" localSheetId="6">#REF!</definedName>
    <definedName name="type1" localSheetId="10">'Results Tracker'!$G$151:$G$154</definedName>
    <definedName name="type1" localSheetId="2">#REF!</definedName>
    <definedName name="type1">'[6]Results Tracker'!$G$151:$G$154</definedName>
    <definedName name="vilna" localSheetId="10">#REF!</definedName>
    <definedName name="vilna">#REF!</definedName>
    <definedName name="wert">#REF!</definedName>
    <definedName name="Year">[1]Dropdowns!$H$2:$H$36</definedName>
    <definedName name="yesno" localSheetId="3">#REF!</definedName>
    <definedName name="yesno" localSheetId="4">#REF!</definedName>
    <definedName name="yesno" localSheetId="6">#REF!</definedName>
    <definedName name="yesno" localSheetId="10">'Results Tracker'!$E$147:$E$148</definedName>
    <definedName name="yesno">#REF!</definedName>
    <definedName name="yonosequepasa" localSheetId="10">#REF!</definedName>
    <definedName name="yonosequepasa">#REF!</definedName>
    <definedName name="yoquiero" localSheetId="10">#REF!</definedName>
    <definedName name="yoquiero">#REF!</definedName>
    <definedName name="yotambién" localSheetId="10">#REF!</definedName>
    <definedName name="yotambién">#REF!</definedName>
    <definedName name="Z_8F0D285A_0224_4C31_92C2_6C61BAA6C63C_.wvu.Cols" localSheetId="0" hidden="1">'Overview '!$H:$P</definedName>
    <definedName name="Z_8F0D285A_0224_4C31_92C2_6C61BAA6C63C_.wvu.Rows" localSheetId="0" hidden="1">'Overview '!$8:$11</definedName>
    <definedName name="zxcvmaria" localSheetId="10">#REF!</definedName>
    <definedName name="zxcvmari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1" i="2" l="1"/>
  <c r="V50" i="2" l="1"/>
  <c r="V47" i="2"/>
  <c r="V54" i="2"/>
  <c r="V53" i="2"/>
  <c r="V52" i="2"/>
  <c r="V51" i="2"/>
  <c r="V48" i="2"/>
  <c r="V43" i="2"/>
  <c r="V42" i="2"/>
  <c r="V41" i="2"/>
  <c r="V40" i="2"/>
  <c r="V39" i="2"/>
  <c r="Y47" i="2" l="1"/>
  <c r="V55" i="2"/>
  <c r="Y51" i="2" l="1"/>
  <c r="V46" i="2" l="1"/>
  <c r="Y44" i="2" s="1"/>
  <c r="Y55" i="2" l="1"/>
  <c r="T70" i="2" s="1"/>
  <c r="V58" i="2"/>
  <c r="T71" i="2" s="1"/>
  <c r="Y39" i="2"/>
  <c r="Q21" i="16" l="1"/>
  <c r="M21" i="16" l="1"/>
  <c r="V34" i="2" l="1"/>
  <c r="V33" i="2"/>
  <c r="N47" i="2" l="1"/>
  <c r="O32" i="2" l="1"/>
  <c r="V32" i="2"/>
  <c r="V31" i="2"/>
  <c r="V30" i="2"/>
  <c r="V28" i="2"/>
  <c r="V27" i="2"/>
  <c r="V26" i="2"/>
  <c r="V24" i="2"/>
  <c r="V23" i="2"/>
  <c r="V22" i="2"/>
  <c r="V21" i="2"/>
  <c r="V20" i="2"/>
  <c r="V19" i="2"/>
  <c r="V18" i="2"/>
  <c r="V17" i="2"/>
  <c r="V16" i="2"/>
  <c r="V35" i="2" l="1"/>
  <c r="F58" i="2"/>
  <c r="N55" i="2"/>
  <c r="N54" i="2"/>
  <c r="N53" i="2"/>
  <c r="N52" i="2"/>
  <c r="AL51" i="2"/>
  <c r="AD51" i="2"/>
  <c r="N51" i="2"/>
  <c r="N50" i="2"/>
  <c r="N49" i="2"/>
  <c r="N48" i="2"/>
  <c r="N46" i="2"/>
  <c r="N44" i="2"/>
  <c r="N43" i="2"/>
  <c r="N42" i="2"/>
  <c r="N41" i="2"/>
  <c r="N40" i="2"/>
  <c r="N39" i="2"/>
  <c r="AL37" i="2"/>
  <c r="AD37" i="2"/>
  <c r="N35" i="2"/>
  <c r="F26" i="2"/>
  <c r="F35" i="2" l="1"/>
  <c r="I32" i="2"/>
  <c r="N5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Vilna Cuéllar</author>
  </authors>
  <commentList>
    <comment ref="O40" authorId="0" shapeId="0" xr:uid="{00000000-0006-0000-0100-000001000000}">
      <text>
        <r>
          <rPr>
            <b/>
            <sz val="9"/>
            <color indexed="81"/>
            <rFont val="Tahoma"/>
            <family val="2"/>
          </rPr>
          <t>Vilna Cuéllar:</t>
        </r>
        <r>
          <rPr>
            <sz val="9"/>
            <color indexed="81"/>
            <rFont val="Tahoma"/>
            <family val="2"/>
          </rPr>
          <t xml:space="preserve">
Adenda. Reprogramada actividades</t>
        </r>
      </text>
    </comment>
    <comment ref="O41" authorId="0" shapeId="0" xr:uid="{00000000-0006-0000-0100-000002000000}">
      <text>
        <r>
          <rPr>
            <b/>
            <sz val="9"/>
            <color indexed="81"/>
            <rFont val="Tahoma"/>
            <family val="2"/>
          </rPr>
          <t>Vilna Cuéllar:</t>
        </r>
        <r>
          <rPr>
            <sz val="9"/>
            <color indexed="81"/>
            <rFont val="Tahoma"/>
            <family val="2"/>
          </rPr>
          <t xml:space="preserve">
Adenda. Recprogramada actividades</t>
        </r>
      </text>
    </comment>
    <comment ref="O42" authorId="0" shapeId="0" xr:uid="{00000000-0006-0000-0100-000003000000}">
      <text>
        <r>
          <rPr>
            <b/>
            <sz val="9"/>
            <color indexed="81"/>
            <rFont val="Tahoma"/>
            <family val="2"/>
          </rPr>
          <t>Vilna Cuéllar:</t>
        </r>
        <r>
          <rPr>
            <sz val="9"/>
            <color indexed="81"/>
            <rFont val="Tahoma"/>
            <family val="2"/>
          </rPr>
          <t xml:space="preserve">
Adenda. Reprogramada actividades</t>
        </r>
      </text>
    </comment>
    <comment ref="V51" authorId="0" shapeId="0" xr:uid="{00000000-0006-0000-0100-000004000000}">
      <text>
        <r>
          <rPr>
            <b/>
            <sz val="9"/>
            <color indexed="81"/>
            <rFont val="Tahoma"/>
            <family val="2"/>
          </rPr>
          <t>Vilna Cuéllar:</t>
        </r>
        <r>
          <rPr>
            <sz val="9"/>
            <color indexed="81"/>
            <rFont val="Tahoma"/>
            <family val="2"/>
          </rPr>
          <t xml:space="preserve">
se incluye la socialización PVulnerabilidad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Vilna Cuéllar</author>
  </authors>
  <commentList>
    <comment ref="H25" authorId="0" shapeId="0" xr:uid="{00000000-0006-0000-0B00-000001000000}">
      <text>
        <r>
          <rPr>
            <b/>
            <sz val="9"/>
            <color indexed="81"/>
            <rFont val="Tahoma"/>
            <family val="2"/>
          </rPr>
          <t>Vilna Cuéllar:</t>
        </r>
        <r>
          <rPr>
            <sz val="9"/>
            <color indexed="81"/>
            <rFont val="Tahoma"/>
            <family val="2"/>
          </rPr>
          <t xml:space="preserve">
meta final</t>
        </r>
      </text>
    </comment>
    <comment ref="L25" authorId="0" shapeId="0" xr:uid="{00000000-0006-0000-0B00-000002000000}">
      <text>
        <r>
          <rPr>
            <b/>
            <sz val="9"/>
            <color indexed="81"/>
            <rFont val="Tahoma"/>
            <family val="2"/>
          </rPr>
          <t>Vilna Cuéllar:</t>
        </r>
        <r>
          <rPr>
            <sz val="9"/>
            <color indexed="81"/>
            <rFont val="Tahoma"/>
            <family val="2"/>
          </rPr>
          <t xml:space="preserve">
progreso o avance a medio termino</t>
        </r>
      </text>
    </comment>
    <comment ref="L30" authorId="0" shapeId="0" xr:uid="{00000000-0006-0000-0B00-000003000000}">
      <text>
        <r>
          <rPr>
            <b/>
            <sz val="9"/>
            <color indexed="81"/>
            <rFont val="Tahoma"/>
            <family val="2"/>
          </rPr>
          <t>Vilna Cuéllar:</t>
        </r>
        <r>
          <rPr>
            <sz val="9"/>
            <color indexed="81"/>
            <rFont val="Tahoma"/>
            <family val="2"/>
          </rPr>
          <t xml:space="preserve">
6 documentos entregados</t>
        </r>
      </text>
    </comment>
    <comment ref="I54" authorId="0" shapeId="0" xr:uid="{00000000-0006-0000-0B00-000004000000}">
      <text>
        <r>
          <rPr>
            <b/>
            <sz val="9"/>
            <color indexed="81"/>
            <rFont val="Tahoma"/>
            <family val="2"/>
          </rPr>
          <t>Vilna Cuéllar:</t>
        </r>
        <r>
          <rPr>
            <sz val="9"/>
            <color indexed="81"/>
            <rFont val="Tahoma"/>
            <family val="2"/>
          </rPr>
          <t xml:space="preserve">
280 personas
60 técnico</t>
        </r>
      </text>
    </comment>
    <comment ref="O54" authorId="0" shapeId="0" xr:uid="{00000000-0006-0000-0B00-000005000000}">
      <text>
        <r>
          <rPr>
            <b/>
            <sz val="9"/>
            <color indexed="81"/>
            <rFont val="Tahoma"/>
            <family val="2"/>
          </rPr>
          <t>Vilna Cuéllar:</t>
        </r>
        <r>
          <rPr>
            <sz val="9"/>
            <color indexed="81"/>
            <rFont val="Tahoma"/>
            <family val="2"/>
          </rPr>
          <t xml:space="preserve">
No ha iniciado el proyecto</t>
        </r>
      </text>
    </comment>
    <comment ref="S54" authorId="0" shapeId="0" xr:uid="{00000000-0006-0000-0B00-000006000000}">
      <text>
        <r>
          <rPr>
            <b/>
            <sz val="9"/>
            <color indexed="81"/>
            <rFont val="Tahoma"/>
            <family val="2"/>
          </rPr>
          <t>Vilna Cuéllar:</t>
        </r>
        <r>
          <rPr>
            <sz val="9"/>
            <color indexed="81"/>
            <rFont val="Tahoma"/>
            <family val="2"/>
          </rPr>
          <t xml:space="preserve">
No ha iniciado el proyecto</t>
        </r>
      </text>
    </comment>
    <comment ref="H66" authorId="0" shapeId="0" xr:uid="{00000000-0006-0000-0B00-000007000000}">
      <text>
        <r>
          <rPr>
            <b/>
            <sz val="9"/>
            <color indexed="81"/>
            <rFont val="Tahoma"/>
            <family val="2"/>
          </rPr>
          <t>Vilna Cuéllar:</t>
        </r>
        <r>
          <rPr>
            <sz val="9"/>
            <color indexed="81"/>
            <rFont val="Tahoma"/>
            <family val="2"/>
          </rPr>
          <t xml:space="preserve">
directo + indirecto</t>
        </r>
      </text>
    </comment>
    <comment ref="L67" authorId="0" shapeId="0" xr:uid="{00000000-0006-0000-0B00-000008000000}">
      <text>
        <r>
          <rPr>
            <b/>
            <sz val="9"/>
            <color indexed="81"/>
            <rFont val="Tahoma"/>
            <family val="2"/>
          </rPr>
          <t>Vilna Cuéllar:</t>
        </r>
        <r>
          <rPr>
            <sz val="9"/>
            <color indexed="81"/>
            <rFont val="Tahoma"/>
            <family val="2"/>
          </rPr>
          <t xml:space="preserve">
5%</t>
        </r>
      </text>
    </comment>
    <comment ref="I71" authorId="0" shapeId="0" xr:uid="{00000000-0006-0000-0B00-000009000000}">
      <text>
        <r>
          <rPr>
            <b/>
            <sz val="9"/>
            <color indexed="81"/>
            <rFont val="Tahoma"/>
            <family val="2"/>
          </rPr>
          <t>Vilna Cuéllar:</t>
        </r>
        <r>
          <rPr>
            <sz val="9"/>
            <color indexed="81"/>
            <rFont val="Tahoma"/>
            <family val="2"/>
          </rPr>
          <t xml:space="preserve">
Analisis de vulnerabilidad CHRSM y CHRChV
Consecionesde agua
Planes distritales Sta. Fé y Tierra Altas
Mapa Nal
Balances hídricos CHRSM y CHRChV
</t>
        </r>
      </text>
    </comment>
    <comment ref="J71" authorId="0" shapeId="0" xr:uid="{00000000-0006-0000-0B00-00000A000000}">
      <text>
        <r>
          <rPr>
            <b/>
            <sz val="9"/>
            <color indexed="81"/>
            <rFont val="Tahoma"/>
            <family val="2"/>
          </rPr>
          <t>Vilna Cuéllar:</t>
        </r>
        <r>
          <rPr>
            <sz val="9"/>
            <color indexed="81"/>
            <rFont val="Tahoma"/>
            <family val="2"/>
          </rPr>
          <t xml:space="preserve">
Hay 2 a escala Nal.</t>
        </r>
      </text>
    </comment>
    <comment ref="O120" authorId="0" shapeId="0" xr:uid="{00000000-0006-0000-0B00-00000B000000}">
      <text>
        <r>
          <rPr>
            <b/>
            <sz val="9"/>
            <color indexed="81"/>
            <rFont val="Tahoma"/>
            <family val="2"/>
          </rPr>
          <t>Vilna Cuéllar:</t>
        </r>
        <r>
          <rPr>
            <sz val="9"/>
            <color indexed="81"/>
            <rFont val="Tahoma"/>
            <family val="2"/>
          </rPr>
          <t xml:space="preserve">
aún no hay cambios</t>
        </r>
      </text>
    </comment>
    <comment ref="O122" authorId="0" shapeId="0" xr:uid="{00000000-0006-0000-0B00-00000C000000}">
      <text>
        <r>
          <rPr>
            <b/>
            <sz val="9"/>
            <color indexed="81"/>
            <rFont val="Tahoma"/>
            <family val="2"/>
          </rPr>
          <t>Vilna Cuéllar:</t>
        </r>
        <r>
          <rPr>
            <sz val="9"/>
            <color indexed="81"/>
            <rFont val="Tahoma"/>
            <family val="2"/>
          </rPr>
          <t xml:space="preserve">
Aún no hay cambios</t>
        </r>
      </text>
    </comment>
    <comment ref="O124" authorId="0" shapeId="0" xr:uid="{00000000-0006-0000-0B00-00000D000000}">
      <text>
        <r>
          <rPr>
            <b/>
            <sz val="9"/>
            <color indexed="81"/>
            <rFont val="Tahoma"/>
            <family val="2"/>
          </rPr>
          <t>Vilna Cuéllar:</t>
        </r>
        <r>
          <rPr>
            <sz val="9"/>
            <color indexed="81"/>
            <rFont val="Tahoma"/>
            <family val="2"/>
          </rPr>
          <t xml:space="preserve">
Aún no hay cambios</t>
        </r>
      </text>
    </comment>
  </commentList>
</comments>
</file>

<file path=xl/sharedStrings.xml><?xml version="1.0" encoding="utf-8"?>
<sst xmlns="http://schemas.openxmlformats.org/spreadsheetml/2006/main" count="3091" uniqueCount="1396">
  <si>
    <t>Project Performance Report (PPR)</t>
  </si>
  <si>
    <t>Period of Report (Dates)</t>
  </si>
  <si>
    <t xml:space="preserve">Project Title: </t>
  </si>
  <si>
    <t xml:space="preserve">Adapting To Climate Change Through Integrated Water Management in Panama
</t>
  </si>
  <si>
    <t>INTEGRATED WATER MANAGEMENT IN PANAMA</t>
  </si>
  <si>
    <t xml:space="preserve">Project Summary: </t>
  </si>
  <si>
    <t xml:space="preserve">The overall objective of this programme is to establish climate resilience water management to enhance food and energy security at the national level, including an integrated and community based approach in the Chiriqui Viejo and Santa Maria Watersheds. Specifically, the programme will be addressing the following objectives: a) Increasing climate change and variability adaptation capacity in agriculture, livestock and energy production sectors; b) establishing climate resilient water management instruments with integrated and community based approach; c) strengthening local national capacity for monitoring and decision making to reduce and respond to risks associated to climate change; and d) raising awareness and establish a knowledge exchange platform to respond to and to reduce impacts of climate related events.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</si>
  <si>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</si>
  <si>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</si>
  <si>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</si>
  <si>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</si>
  <si>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</si>
  <si>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</si>
  <si>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</si>
  <si>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Database Number: </t>
  </si>
  <si>
    <t>Afghanistan</t>
  </si>
  <si>
    <t>FP</t>
  </si>
  <si>
    <t>Yes</t>
  </si>
  <si>
    <t>Biodiversity</t>
  </si>
  <si>
    <t>U</t>
  </si>
  <si>
    <t>BD-SP1-PA Financing</t>
  </si>
  <si>
    <t>Implementing Entity (IE) [name]:</t>
  </si>
  <si>
    <t>Fundación para la Conservación de los Recursos Naturales (NATURA)</t>
  </si>
  <si>
    <t>Albania</t>
  </si>
  <si>
    <t>MSP</t>
  </si>
  <si>
    <t>No</t>
  </si>
  <si>
    <t>Climate Change Adaptation</t>
  </si>
  <si>
    <t>S</t>
  </si>
  <si>
    <t>BD-SP2-Marine PA</t>
  </si>
  <si>
    <t>Type of IE:</t>
  </si>
  <si>
    <t>NIE</t>
  </si>
  <si>
    <t>Algeria</t>
  </si>
  <si>
    <t>EA</t>
  </si>
  <si>
    <t>Climate Change Mitigation</t>
  </si>
  <si>
    <t>MU</t>
  </si>
  <si>
    <t>BD-SP3-PA Networks</t>
  </si>
  <si>
    <t xml:space="preserve">Country(ies): </t>
  </si>
  <si>
    <t>Panamá</t>
  </si>
  <si>
    <t>Angola</t>
  </si>
  <si>
    <t>International Waters</t>
  </si>
  <si>
    <t>Good</t>
  </si>
  <si>
    <t>BD-SP5-Markets</t>
  </si>
  <si>
    <t>Relevant Geographic Points (i.e. cities, villages, bodies of water):</t>
  </si>
  <si>
    <t>Chiriqui Viejo and Santa Maria Watersheds</t>
  </si>
  <si>
    <t>Argentina</t>
  </si>
  <si>
    <t>Multiple Focal Area</t>
  </si>
  <si>
    <t>BD-SP7-Invasive Alien Species(IAS)</t>
  </si>
  <si>
    <t>CC-SP2- Industrial EE</t>
  </si>
  <si>
    <t>8: Waterbody based operational program</t>
  </si>
  <si>
    <t>Project Milestones</t>
  </si>
  <si>
    <t>CC-SP3-RE,CC-SP4-Biomass</t>
  </si>
  <si>
    <t>9: Integrated Land and Water multiple focal area</t>
  </si>
  <si>
    <t>Milestone</t>
  </si>
  <si>
    <t>Bahamas</t>
  </si>
  <si>
    <t>CC-SP5-Transport</t>
  </si>
  <si>
    <t>AFB Approval Date:</t>
  </si>
  <si>
    <t>octuber, 2016</t>
  </si>
  <si>
    <t>IE-AFB Agreement Signature Date:</t>
  </si>
  <si>
    <t>June 20, 2017</t>
  </si>
  <si>
    <t>CC-SP6-LULUCF</t>
  </si>
  <si>
    <t>12: Integrated Ecosystem Management</t>
  </si>
  <si>
    <t>Start of Project/Programme:</t>
  </si>
  <si>
    <t>June 5, 2018</t>
  </si>
  <si>
    <t>Cross cutting capacity building</t>
  </si>
  <si>
    <t>14: Persistent Organic Pollutants</t>
  </si>
  <si>
    <t>Mid-term Review Date (if planned):</t>
  </si>
  <si>
    <t>Terminal Evaluation Date:</t>
  </si>
  <si>
    <t>List documents/ reports/ brochures / articles that have been prepared about the project.</t>
  </si>
  <si>
    <t>Cyprus</t>
  </si>
  <si>
    <t>Inception workshop report,
Inception article "Adapting To Climate Change Through Integrated Water Management in Panama" in Natura Panamá web page: http://www.naturapanama.org/fondo-de-adaptacion/
Adaptation Program Video (Initial)
Work plan and budget 2018, 2019 and 2020
Environmental and Social Safeguards workshop report for executing entities
Quarterly Program Progress Reports
1st PPR Program
Webinar Panama on the Road to Adaptation: Capacity Building</t>
  </si>
  <si>
    <t>Czech Republic</t>
  </si>
  <si>
    <t>List the Website address (URL) of project.</t>
  </si>
  <si>
    <t>Democratic People's Republic of Korea</t>
  </si>
  <si>
    <t>https://adaptacion.miambiente.gob.pa</t>
  </si>
  <si>
    <t>Democratic Republic of the Congo</t>
  </si>
  <si>
    <t>Denmark</t>
  </si>
  <si>
    <t xml:space="preserve">Project contacts:  </t>
  </si>
  <si>
    <t>Djibouti</t>
  </si>
  <si>
    <t>National Project Manager/Coordinator</t>
  </si>
  <si>
    <t>Dominica</t>
  </si>
  <si>
    <t xml:space="preserve">Name: </t>
  </si>
  <si>
    <t>Vilna Cuéllar</t>
  </si>
  <si>
    <t>Dominican Republic</t>
  </si>
  <si>
    <t xml:space="preserve">Email: </t>
  </si>
  <si>
    <t>vcuellar@naturapanama.org</t>
  </si>
  <si>
    <t>Ecuador</t>
  </si>
  <si>
    <t xml:space="preserve">Date: </t>
  </si>
  <si>
    <t>June, 2017</t>
  </si>
  <si>
    <t>Egypt</t>
  </si>
  <si>
    <t>Government DA</t>
  </si>
  <si>
    <t>El Salvador</t>
  </si>
  <si>
    <t>Milciades Concepción</t>
  </si>
  <si>
    <t>Equatoral Guinea</t>
  </si>
  <si>
    <t>mconcepcion@miambiente.gob.pa</t>
  </si>
  <si>
    <t>Eritrea</t>
  </si>
  <si>
    <t>Agosto, 2019</t>
  </si>
  <si>
    <t>Estonia</t>
  </si>
  <si>
    <t>Implementing Entity</t>
  </si>
  <si>
    <t>Ethiopia</t>
  </si>
  <si>
    <t>Rosa Montañez  /  Vilna Cuéllar</t>
  </si>
  <si>
    <t>Fiji</t>
  </si>
  <si>
    <r>
      <t>rmontañez@naturapanama.org</t>
    </r>
    <r>
      <rPr>
        <sz val="11"/>
        <color theme="10"/>
        <rFont val="Calibri"/>
        <family val="2"/>
      </rPr>
      <t xml:space="preserve">  /  </t>
    </r>
    <r>
      <rPr>
        <u/>
        <sz val="11"/>
        <color theme="10"/>
        <rFont val="Calibri"/>
        <family val="2"/>
      </rPr>
      <t>vcuellar@naturapanama.org</t>
    </r>
  </si>
  <si>
    <t>Finland</t>
  </si>
  <si>
    <t>France</t>
  </si>
  <si>
    <t>Executing Agency</t>
  </si>
  <si>
    <t>Gambia</t>
  </si>
  <si>
    <t>Yanet Sierra   /  Rodrigo Luque - Ministerio de Desarrollo Agropecuario</t>
  </si>
  <si>
    <t>Georgia</t>
  </si>
  <si>
    <r>
      <t>ysierra@mida.gob.pa</t>
    </r>
    <r>
      <rPr>
        <sz val="11"/>
        <color theme="10"/>
        <rFont val="Calibri"/>
        <family val="2"/>
      </rPr>
      <t xml:space="preserve">    /  </t>
    </r>
    <r>
      <rPr>
        <u/>
        <sz val="11"/>
        <color theme="10"/>
        <rFont val="Calibri"/>
        <family val="2"/>
      </rPr>
      <t>rluque@mida.gob.pa</t>
    </r>
  </si>
  <si>
    <t>Germany</t>
  </si>
  <si>
    <t>January, 2020</t>
  </si>
  <si>
    <t>Ghana</t>
  </si>
  <si>
    <t>Greece</t>
  </si>
  <si>
    <t>Grenada</t>
  </si>
  <si>
    <t>Guatemala</t>
  </si>
  <si>
    <t>Guinea</t>
  </si>
  <si>
    <t>Guinea Bissau</t>
  </si>
  <si>
    <t>Guyana</t>
  </si>
  <si>
    <t>Haiti</t>
  </si>
  <si>
    <t>August, 2019</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</si>
  <si>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</si>
  <si>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</si>
  <si>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</si>
  <si>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</si>
  <si>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</si>
  <si>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</si>
  <si>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</si>
  <si>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</si>
  <si>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</si>
  <si>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</si>
  <si>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</si>
  <si>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</si>
  <si>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</si>
  <si>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</si>
  <si>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</si>
  <si>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</si>
  <si>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</si>
  <si>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</si>
  <si>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</si>
  <si>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</si>
  <si>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</si>
  <si>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</si>
  <si>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</si>
  <si>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</si>
  <si>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</si>
  <si>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</si>
  <si>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</si>
  <si>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</si>
  <si>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</si>
  <si>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</si>
  <si>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</si>
  <si>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</si>
  <si>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</si>
  <si>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</si>
  <si>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</si>
  <si>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</si>
  <si>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</si>
  <si>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</si>
  <si>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</si>
  <si>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</si>
  <si>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</si>
  <si>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</si>
  <si>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</si>
  <si>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</si>
  <si>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</si>
  <si>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</si>
  <si>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</si>
  <si>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</si>
  <si>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</si>
  <si>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</si>
  <si>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</si>
  <si>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</si>
  <si>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</si>
  <si>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</si>
  <si>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</si>
  <si>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</si>
  <si>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</si>
  <si>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</si>
  <si>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</si>
  <si>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</si>
  <si>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</si>
  <si>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</si>
  <si>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</si>
  <si>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</si>
  <si>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</si>
  <si>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</si>
  <si>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</si>
  <si>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</si>
  <si>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</si>
  <si>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</si>
  <si>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</si>
  <si>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</si>
  <si>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</si>
  <si>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</si>
  <si>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</si>
  <si>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</si>
  <si>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</si>
  <si>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</si>
  <si>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</si>
  <si>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</si>
  <si>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</si>
  <si>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</si>
  <si>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</si>
  <si>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</si>
  <si>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</si>
  <si>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</si>
  <si>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</si>
  <si>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</si>
  <si>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</si>
  <si>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</si>
  <si>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</si>
  <si>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</si>
  <si>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</si>
  <si>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</si>
  <si>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</si>
  <si>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</si>
  <si>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</si>
  <si>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</si>
  <si>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</si>
  <si>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</si>
  <si>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</si>
  <si>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</si>
  <si>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</si>
  <si>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</si>
  <si>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</si>
  <si>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</si>
  <si>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</si>
  <si>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</si>
  <si>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</si>
  <si>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</si>
  <si>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</si>
  <si>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</si>
  <si>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</si>
  <si>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</si>
  <si>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</si>
  <si>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</si>
  <si>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</si>
  <si>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</si>
  <si>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</si>
  <si>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Financial information PPR 1::  cumulative from project start to [may 31,2019]</t>
  </si>
  <si>
    <t>Financial information PPR 2:  cumulative from project start to [may 31,2020]</t>
  </si>
  <si>
    <t>Financial information PPR 4:  cumulative from project start to [insert date]</t>
  </si>
  <si>
    <t>Financial information PPR 5:  cumulative from project start to [insert date]</t>
  </si>
  <si>
    <t xml:space="preserve">DISBURSEMENT OF AF GRANT FUNDS </t>
  </si>
  <si>
    <t>How much of the total AF grant as noted in Project Document plus any project preparation grant has been spent to date?</t>
  </si>
  <si>
    <t>Estimated cumulative total disbursement as of  [2017]</t>
  </si>
  <si>
    <t>Total: US$867,047.78
Costos Directos: 
EE:
NIE</t>
  </si>
  <si>
    <t xml:space="preserve">
US$574,290.45 
US$126,106.19
US$165,651.14</t>
  </si>
  <si>
    <t>Total: US$2,675,584.06
Costos Directos: 
EE:
NIE:</t>
  </si>
  <si>
    <t xml:space="preserve">
US$2,148,372.9
US$186,315.77
US$340,895.39</t>
  </si>
  <si>
    <t>Add any comments on AF Grant Funds. (word limit=200)</t>
  </si>
  <si>
    <t>It is currently running with two of the four executing entities</t>
  </si>
  <si>
    <t xml:space="preserve">It is currently running with three of the four executing entities.
During this period, the projects that are being implemented are on track and their scheduled disbursements and acquisitions of goods and services have been made when the executing entities carry out activities directly.
Projects are still to be awarded, which means a delay in disbursements.
</t>
  </si>
  <si>
    <t>Estimated cumulative total disbursement as of [enter Date]</t>
  </si>
  <si>
    <t xml:space="preserve">INVESTMENT INCOME </t>
  </si>
  <si>
    <t>Amount of annual investment income generated from the Adaptation Fund’s grant</t>
  </si>
  <si>
    <t>EXPENDITURE DATA</t>
  </si>
  <si>
    <t>List ouput and corresponding amount spent for the current reporting period</t>
  </si>
  <si>
    <t>ITEM / ACTIVITY / ACTION</t>
  </si>
  <si>
    <t>AMOUNT</t>
  </si>
  <si>
    <t>1.1 Concrete adaptation measures implemented for household water security</t>
  </si>
  <si>
    <t xml:space="preserve">1.2 Pilot climate smart farming projects implemented </t>
  </si>
  <si>
    <t>1.3 Pilot diversified financing and income source models implemented in vulnerable population areas</t>
  </si>
  <si>
    <t xml:space="preserve">1.4 Concrete adaptation measures implemented for sustainable cattle ranching </t>
  </si>
  <si>
    <t>1.5 Enhanced sectorial support through climate financing instruments</t>
  </si>
  <si>
    <t>2.1 Analysis for climate change vulnerability done in prioritized areas at the Chiriqui Viejo and Santa Maria River Watersheds</t>
  </si>
  <si>
    <t>2.2 Developed technical criteria for granting water use concessions and permits in order to reduce/avoid conflicts among users and increase ecosystem resilience in response to climate-induced stress</t>
  </si>
  <si>
    <t>3.1 Designed and in operation the National System for Climate Data (NSCD), by upgrading ETESA´s existing network for recording climatic information from hydrographic watersheds</t>
  </si>
  <si>
    <t xml:space="preserve">3.2 Established an early warning system to identify in advance, the necessary measures in case of hydro-climatic events that could affect food production and power generation </t>
  </si>
  <si>
    <t>3.3 The NSCD interfaced and equiped with a joint node, with the Ministry of Agriculture Development, to generate and manage climatic information</t>
  </si>
  <si>
    <t>3.4 Designed a monitoring and evaluation tool to assess effectiveness of climate change adaptation measures implemented by the program and national efforts</t>
  </si>
  <si>
    <t>4.1 Improved awareness of watersheds vulnerability and participation of population groups in adaptation measures</t>
  </si>
  <si>
    <t>4.2 Strengthened professional capacities for the climate data analysis and processing, for different sectors involved</t>
  </si>
  <si>
    <t>4.3 Strengthened professional capacities on water resources management by incorporating climate change adaptation approach</t>
  </si>
  <si>
    <t>4.4 Systematized and disseminated experiences on climate changes adaptation, nationwide</t>
  </si>
  <si>
    <t>4.5 Portal for Climate Change Adaptation in Panama, implemented</t>
  </si>
  <si>
    <t>EE FEE</t>
  </si>
  <si>
    <t>NIE FEE</t>
  </si>
  <si>
    <t>TOTAL</t>
  </si>
  <si>
    <t>PLANNED EXPENDITURE SCHEDULE</t>
  </si>
  <si>
    <t>List outputs planned and corresponding projected cost for the upcoming reporting period</t>
  </si>
  <si>
    <t>PROJECTED COST</t>
  </si>
  <si>
    <t>Est. Completion Date</t>
  </si>
  <si>
    <t>Enumerar los resultados planificados y los costes proyectados correspondientes para el próximo período de notificación</t>
  </si>
  <si>
    <t>1.4 Concrete adaptation measures implemented for sustainable cattle ranching</t>
  </si>
  <si>
    <t>2.3 Increased hydrological security in prioritized areas at the Chiriquí Viejo and Santa María rivers watersheds, in line with advances of the National Plan for Water Security</t>
  </si>
  <si>
    <t>febreo 20</t>
  </si>
  <si>
    <r>
      <t xml:space="preserve">ACTUAL CO-FINANCING </t>
    </r>
    <r>
      <rPr>
        <i/>
        <sz val="11"/>
        <color indexed="8"/>
        <rFont val="Times New Roman"/>
        <family val="1"/>
      </rPr>
      <t xml:space="preserve">(If the MTR or TE have not been undertaken this reporting period, DO NOT report on actual co-financing.) </t>
    </r>
  </si>
  <si>
    <t>abril 21</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</si>
  <si>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</si>
  <si>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</si>
  <si>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</si>
  <si>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 xml:space="preserve">No funding was stipulated. However, the executing entities will file in the next period 
</t>
  </si>
  <si>
    <t>Total: US$333,384.36
MiAmbiente: US$50,880
ETESA:        US$46,463
MIDA:          US$120,000
ONGs:          US$85,050 (GEMAS)
                    US$30,991.36 (FUDIS)</t>
  </si>
  <si>
    <t>Services</t>
  </si>
  <si>
    <t>Estimated cumulative total disbursement as of  [31 may 2021]</t>
  </si>
  <si>
    <t>Estimated cumulative total disbursement as of  [31 may 2020]</t>
  </si>
  <si>
    <t>Financial information PPR 3:  cumulative from project start to [may 31, 2021]</t>
  </si>
  <si>
    <t>Activity and budget rescheduling were carried out due to sanitary restrictions due to the COVID-19 Pandemic that required total closures from March 25, 2020 when absolute quarantine was decreed in the country, which limited the execution of Program activities.</t>
  </si>
  <si>
    <t>June 2020 - May 2021</t>
  </si>
  <si>
    <t>June 5, 2021 / extensión 6 marzo 22</t>
  </si>
  <si>
    <t xml:space="preserve"> Ligia Castro de Doens - Ministerio de Ambiente</t>
  </si>
  <si>
    <r>
      <rPr>
        <sz val="11"/>
        <color theme="10"/>
        <rFont val="Calibri"/>
        <family val="2"/>
      </rPr>
      <t xml:space="preserve"> </t>
    </r>
    <r>
      <rPr>
        <u/>
        <sz val="11"/>
        <color theme="10"/>
        <rFont val="Calibri"/>
        <family val="2"/>
      </rPr>
      <t>lcastrod@miambiente.gob.pa</t>
    </r>
  </si>
  <si>
    <t xml:space="preserve">September, 2020 </t>
  </si>
  <si>
    <t>Luz Graciela Calzadilla  - Empresa de Transmisión Electrica, S.A.</t>
  </si>
  <si>
    <t xml:space="preserve">lcalzadilla@hidromet.com.pa  </t>
  </si>
  <si>
    <t>RISK ASSESMENT</t>
  </si>
  <si>
    <t>IDENTIFIED RISKS</t>
  </si>
  <si>
    <t>List all Risks identified in project preparation phase and what  steps are being taken to mitigate them</t>
  </si>
  <si>
    <t>Identified Risk</t>
  </si>
  <si>
    <t>Current Status</t>
  </si>
  <si>
    <t xml:space="preserve">Steps Taken to Mitigate Risk </t>
  </si>
  <si>
    <t>MEDIUM</t>
  </si>
  <si>
    <t>E-2. Could the adverse weather conditions affect the schedule for installing i) water harvest systems, ii) hydro-agro meteorological stations, iii) EWS?</t>
  </si>
  <si>
    <t>LOW</t>
  </si>
  <si>
    <t>There was no delay in the installation schedule in the water collection systems.
• Agrometeorological stations have not been affected by weather conditions
• No early warning systems have been implemented.</t>
  </si>
  <si>
    <t>E-3. Are infrastructure elements (named in E-2) in zones susceptible to seasonal flooding or landslides, flooding rivers or other environmental phenomena that may affect the works?</t>
  </si>
  <si>
    <t>The project does not develop actions in areas susceptible to seasonal floods or landslides, river floods, or other environmental phenomena that may affect the execution of its works.
The installations of the agrometeorological stations have been following the established technical criteria.</t>
  </si>
  <si>
    <t>E-4. Could the program generate adverse environmental impacts?</t>
  </si>
  <si>
    <t>• The Program is not expected to generate negative environmental impacts.
• Follow-up of the governing institutions and the executing entities for the agreed compliance with the national specifications and standards continues.</t>
  </si>
  <si>
    <t>E-5. Are ​​the program areas susceptible to fire (whether caused by human or natural actions)?</t>
  </si>
  <si>
    <t>• Program areas are susceptible to fire.
 The work plans of the productive projects incorporate educational measures (cleaning of the perimeter fencing, ****among others) aimed at key actors and indirect beneficiaries to prevent fires caused by human action.</t>
  </si>
  <si>
    <t>E-6. Could the presence of pests in the program areas affect the production process? (i.e. agroforestry systems, agro-silvo pastoral systems, rice / orchids crops)</t>
  </si>
  <si>
    <t xml:space="preserve"> The two agroforestry projects implement warning systems for pests and diseases. It allowed taking decision-making using economic thresholds and agroclimatic variables based on surveillance and incident rates.
• Information on pests and or diseases,  possible impacts on crops and livestock,  and recommendations for its management is share through bulletins generated with the analysis of the Agroclimatic Roundtables.
• The projects also contribute to knowledge exchange with the owners of neighboring agroforestry farms susceptible to pests and diseases.
• Several workshops for the identification, management, and control of pests are delivered to the producers. </t>
  </si>
  <si>
    <t xml:space="preserve">E-7. Could changes in the context (ex. large infrastructure projects, changing government policies, etc.) affect the relevance of the project to achieve the environmental goals set? </t>
  </si>
  <si>
    <t>E-8. The scale of the program is not appropriate in the context of the level of the threat and the pressure that is intended to address?</t>
  </si>
  <si>
    <t>Type of Risk: Information</t>
  </si>
  <si>
    <t>I-1. Is there scarce information that prevents Natura Foundation to mitigate or take the risks to which it is exposed in the program?</t>
  </si>
  <si>
    <t>I-2. Is there insufficient information that prevents the implementing organizations to mitigate or take the risks to which it is exposed in the program?</t>
  </si>
  <si>
    <t>I-3 Other information risks</t>
  </si>
  <si>
    <t>Type of risk : Social</t>
  </si>
  <si>
    <t>S-1. Is the program in an area of ​​actual or potential conflicts over natural (land, water) resource use?</t>
  </si>
  <si>
    <t>HIGH</t>
  </si>
  <si>
    <t>S-2. Are there tense situations between stakeholders needed to be solved to implement the program?</t>
  </si>
  <si>
    <t>S-3. Does the local workforce lack the necessary profile to implement the program?</t>
  </si>
  <si>
    <t>The executing non-governmental organizations have personnel (technical and professional) at the central and regional levels, depending on the type of work that the project requires. In addition, they have local staff to carry out and supervise activities in the field.
• The technical capacity of the local workforce to carry out the projects continues to be strengthened.
 • The technical teams of the executing entities continue to be strengthened on adaptation issues and specific project issues.
 Institutional strengthening is progressing with each of the technical and planning tools developed.</t>
  </si>
  <si>
    <t>S-4. Is there an adequate level of training of involved individuals and communities to implement the program? Consider, skills training and the ability to react proactively to address the problems that can be encountered in implementing the program.</t>
  </si>
  <si>
    <t xml:space="preserve">The beneficiaries have general knowledge generated by the projects previously developed in the area.
• Each component has training plans for both the producer partners and the executing technicians. The topics developed are climate change, agroecological management of naranjilla and orchids, vegetative reproduction of the orchid, principles of organic fertilizers, soil management, installation and management of nurseries, management of pests and diseases, theoretical-practical training on systems of rainwater harvesting and drip irrigation, division of pastures, rotational grazing and electric fences, protection and management of water, forage banks, livestock and biodiversity, demonstration of methods on the management of pastures and trees scattered in pastures, gender, environmental and social safeguards, among others. Given that the sanitary measures to face COVID are still maintained, among these restrictions for holding public events, adaptations have been made so that most of these activities are carried out virtually; or when it is possible in a semi-face-to-face way. The training must have a maximum capacity of 10 people in each event.
</t>
  </si>
  <si>
    <t>S-5. Are key actors or beneficiaries highly unlikely to continue in the process of the program in the short, medium and long term?</t>
  </si>
  <si>
    <t>• The interest of the beneficiaries in the activities they carry out with the project is maintained.
• The Project continues with training and technical assistance actions, using individual and group methodologies. Adjustments are made to the traditional parcel management model.
It is expected that the majority will continue to be motivated and put into practice the knowledge acquired in the project towards adaptation to climate change since it will generate better living conditions and higher incomes.</t>
  </si>
  <si>
    <t>S-6. Are there current or potential projects (hydropower, mining, roads, or other) that could transform the land use and thereby affect the participation of direct or indirect beneficiaries of the program?</t>
  </si>
  <si>
    <t>The existence of this type of project is unknown. Watershed committee meetings are held with governmental and non-governmental organizations working in the area to provide information on projects to be carried out in the communities or any other relevant topic.</t>
  </si>
  <si>
    <t>S-7. Could there be social or behavioral patterns resulting from the presence of labor introduced through the projects (mentioned in S-6) that could transform land-use and bring problems to communities that may affect the program implementation and the intended transformation?</t>
  </si>
  <si>
    <t xml:space="preserve"> There are no projects or knowledge of potential projects that could transform land use and generate problems that could affect the implementation of the program and its expected results.</t>
  </si>
  <si>
    <t>S-8. Is there a lack of leadership in the program areas, especially amongst the young people, that might affect the program?</t>
  </si>
  <si>
    <t xml:space="preserve"> The Program is encouraging the participation of young people, an example of which is the naranjilla project with the formation of the youth group "Amigos del Rio Gallito" made up of the sons and daughters of the producer members. The young people support their parents in virtual training, environmental education activities, and the agroforestry project in the Chiriqui Viejo river basin. In addition, greater opportunities are created for sharing and valuing the activities that the family carries out on the farm and at home.
-In livestock projects, given the requirements for the producer member to have a property title, it is the parents who generally comply with this requirement; however, young people participate actively as part of the family in farm activities.
- The young male and female segment of the population has been migrating to urban cities due to the lack of opportunities in rural areas. Therefore, projects have been coordinated with the educational centers in the areas to carry out technical-professional practice activities that motivate young people to stay in the area; however, it has not been possible to carry out activities because classes are not being taught because of the measures adopted by COVID-19.
- Knowledge exchange strategies have been implemented in which the participation of young people has been taken into account in the socialization of the products of the consultancies carried out in the watersheds of the Chiriqui Viejo River and Santa Maria River.
- The distribution of promotional articles, the executive summaries of the vulnerability analyses and the adaptation measures plans of the Chiriqui Viejo and Santa Maria river basins was contemplated, focusing on various audiences with special attention to young people and taking into account the gender perspective.
- Training has been carried out at the national level on the use of the Climate Change Adaptation Portal for young people from different universities in the country.</t>
  </si>
  <si>
    <t>S-9. Are the communities and beneficiaries of the program indifferent to the problems that affect them in order to find solutions?</t>
  </si>
  <si>
    <t>No. On the contrary, the active participation of key stakeholders in the solution of their communities' problems was perceived.</t>
  </si>
  <si>
    <t>S-10. Can a lack of partners for the program (that can take a leadership role and mobilize action to create local cohesion and participation to the program and its processes), be possible?</t>
  </si>
  <si>
    <t>No such situation is expected. The producer partners are characterized by their active participation and collaboration throughout the process, which is expected to strengthen local cohesion as a basis for project sustainability.</t>
  </si>
  <si>
    <t>S-11. Are there no conditions for the empowerment and leadership of communities, organizations and / or key individuals -with gender considerations- after completion of the processes provided from the Natura Foundation?</t>
  </si>
  <si>
    <t>The communities have an organizational base, and with the Fundación Natura-supported program, conditions are being created for the empowerment and leadership of communities, organizations and key stakeholders - with gender considerations. It is hoped that the producer partners will continue with their initiatives and be sustainable in the long term. A community-based organization (CBO) was created for the naranjilla and orchid project to promote empowerment and sustainability.</t>
  </si>
  <si>
    <t>S-12. Is there a scarce inclusion of prior, free and informed stakeholders at the various stages of design or implementation of the program?</t>
  </si>
  <si>
    <t xml:space="preserve">S-13. Is there any indigenous population in the area of program implementation that would require further efforts to ensure its proper participation? </t>
  </si>
  <si>
    <t>There are no indigenous communities in the project area. There is a seasonal indigenous population that arrives for the coffee harvest. This population has participated in the awareness-raising activities, field days, and training carried out by the agroforestry projects. They have also participated by providing information and recommendations for some of the consultancies that have been carried out.</t>
  </si>
  <si>
    <t>S-14. Is there a potential lack of receptivity to the information and activities generated by the program due to absence of awareness, among the beneficiary institutions and stakeholders, about the climate related origin of the problem, instead of considering it is a result of deficient management of natural resources?</t>
  </si>
  <si>
    <t xml:space="preserve">On the contrary, there is a receptiveness to the information and activities generated by the program. The process of sensitizing and informing key stakeholders is continuing The compilation and dissemination of all activities carried out under the program has been achieved.  To make the adaptation portal known, the tool was officially launched.
 Virtual events are currently being held at the national level for capacity building. </t>
  </si>
  <si>
    <t>Type of Risk: Legal</t>
  </si>
  <si>
    <t>L-1. Is the area of ​​the program suitable and free from conflicts over land tenure? Or it isn´t?</t>
  </si>
  <si>
    <t>L-2. Could the lack of an environmental license to implement the program in any or all phases affect its performance?</t>
  </si>
  <si>
    <t xml:space="preserve">L-3. Are permits and / or required licences in the different phases of the program clearly identified?  Can these not be obtained or fulfilled on schedule, and within the scope, and budget of the program? </t>
  </si>
  <si>
    <t>L-4. Are there inadequate public security conditions for implementing the program?</t>
  </si>
  <si>
    <t>• There are no public safety problems in general terms; however, livestock or equipment have been stolen on some farms of the silvopastoral project. It is coordinated with security forces to minimize thefts on farms. Also, the vigilant producer program has been activated.</t>
  </si>
  <si>
    <t>Type of Risk: Economic</t>
  </si>
  <si>
    <t>Ec-1. Does the program fail to generate viable economic alternatives or conditions for the participation of key stakeholders, including individuals?</t>
  </si>
  <si>
    <t>From the design phase, public consultations have been carried out and viable economic alternatives have been defined that respond to local needs and guarantee the participation of key stakeholders. During this period the execution of agroforestry and livestock projects has begun; validated as relevant to ensure the participation and commitment of local key stakeholders.
• In addition, economic alternatives have been identified. For example, fence posts, rather than being purchased in a store, are purchased directly from producer partners and other producers who are not part of the program but are within the program's impact area</t>
  </si>
  <si>
    <t>Ec-2. Does the program lack of a component that provides some economic support to achieve a viable long-term success of the actions, processes and ensures continued environmental impacts from the program?</t>
  </si>
  <si>
    <t xml:space="preserve"> • No. The program provides financial support to beneficiaries and executing entities for the acquisition of goods and services (advice, training, payment of salaries, technical material, goods, among other aspects).</t>
  </si>
  <si>
    <t>Ec-3. Is there a current or potential presence of land speculation arising from improving farms, attracting buyers who could transform land use or reverse the progress and achievements of the program?</t>
  </si>
  <si>
    <t>Ec-4. Is the population of the area influenced by factors of access to service facilities and job offers which makes them less interested in the program?</t>
  </si>
  <si>
    <t>In the upper part of the CHRSM, there are no initiatives that make the producer partners less interested in the program. In the lower and middle part of the Santa María river basin and the Chiriquí Viejo Basin, there are shops, mills, dairies, hydroelectric plants (Chiriquí).
• The creation of sources of income, market opportunities, and specific training (in agroforestry issues, orchids, orange trees, livestock, among others); will have a direct impact on the communities that will help the population to remain in the area and will discourage the search for employment options outside the communities.</t>
  </si>
  <si>
    <t>Type of Risk: Organizational</t>
  </si>
  <si>
    <t>O-1. Is there insufficient involvement and coordination among institutions to maintain EWS, hydro stations, as well as the forest cover and ecosystem features that help prevent (among other impacts) floods and erosion?</t>
  </si>
  <si>
    <t>O-2. Do implementing organizations lack the strengths, skills and institutional capabilities in administrative, financial and technical areas to implement the projects?</t>
  </si>
  <si>
    <t>• Fundación Natura provides administrative support to institutional executive bodies to facilitate the acquisition of goods and services.
• Technical capacities are strengthened in social and environmental safeguards, project monitoring and evaluation, execution of training plans for technicians (forestry, agroforestry, adaptation to climate change, among others), and participatory agroclimatic technical tables, to meet the goals of the Office of National Climate Data Systems.</t>
  </si>
  <si>
    <t>Critical Risks Affecting Progress (Not identified at project design)</t>
  </si>
  <si>
    <t>Identify Risks with a 50% or &gt; likelihood of affecting progress of project</t>
  </si>
  <si>
    <t>Steps Taken to Mitigate Risk</t>
  </si>
  <si>
    <t>Pandemic</t>
  </si>
  <si>
    <t>Risk Measures: Were there any risk mitigation measures employed during the current reporting period?  If so, were risks reduced?  If not, why were these risks not reduced?</t>
  </si>
  <si>
    <t>Add any comments relevant to risk mitigation (word limit = 500)</t>
  </si>
  <si>
    <t>ENVIRONMENTAL AND SOCIAL POLICY COMPLIANCE</t>
  </si>
  <si>
    <t>SECTION 1: IDENTIFIED ESP RISKS MANAGEMENT</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</si>
  <si>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</si>
  <si>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</si>
  <si>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</si>
  <si>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</si>
  <si>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</si>
  <si>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</si>
  <si>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</si>
  <si>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State the baseline condition for each monitoring indicator</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</si>
  <si>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</si>
  <si>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</si>
  <si>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</si>
  <si>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1 - Compliance with the law</t>
  </si>
  <si>
    <t>Little compliance with the country's environmental legislation and regulations (national laws, regulations and specifications)
(L3)</t>
  </si>
  <si>
    <t>National environmental laws, regulations and specifications that comply with the safeguards for different types of projects were identified, which are included in the terms of reference.</t>
  </si>
  <si>
    <t xml:space="preserve">Number of environmental laws included in the terms of reference.
</t>
  </si>
  <si>
    <t>2 - Access and equity</t>
  </si>
  <si>
    <t xml:space="preserve">* The target population is not fully trained with gender equality. (I1)  </t>
  </si>
  <si>
    <t xml:space="preserve">* Population trained by sex.
* Public calls on sites with easy population access.
* # of youth in program activities to develop community leaders
</t>
  </si>
  <si>
    <t xml:space="preserve">* Little participation of vulnerable communities in the dissemination and promotion of program activities. (I3)
</t>
  </si>
  <si>
    <t xml:space="preserve">Public calls
</t>
  </si>
  <si>
    <t xml:space="preserve"># of public calls per newspaper, web pages
</t>
  </si>
  <si>
    <t>* Lack of youth leadership (S8)</t>
  </si>
  <si>
    <t>Contact with agricultural training centers to incorporate them into Program activities.</t>
  </si>
  <si>
    <t># students participating in internships (10 students)</t>
  </si>
  <si>
    <t>3 – Marginalized and vulnerable Groups</t>
  </si>
  <si>
    <t xml:space="preserve">Inequality in access to water for use by human and domestic consumption and productive activities.
</t>
  </si>
  <si>
    <t xml:space="preserve">*Alternatives for water access are established for farms, such as protection of water sources for productive use
through tree planting;
*preparation of a diagnosis of farms in critical situation of access to water;
*Identification of solutions for the area: watering holes, wells (drilling, restoration or installation of pumps with solar panels);
*Training on water issues.
</t>
  </si>
  <si>
    <t xml:space="preserve"># of farms with water access  guaranteed by the program
# of diagnoses of farms with a critical water supply situation
# of families with water harvest
# of watering holes built
</t>
  </si>
  <si>
    <t>4 – Human rights</t>
  </si>
  <si>
    <t>5 – Gender equality and women’s empowerment</t>
  </si>
  <si>
    <t xml:space="preserve">The local workforce lacks the academic profiles necessary to implement the program activities. (S-3).
</t>
  </si>
  <si>
    <t>*Criteria were developed for the recruitment of the program team that include knowledge and skills to implement the program (technicians, gender, etc.)
* Training for technical teams without distinction of gender, race, creed.
* Hiring of personnel from the area of influence of the Program.</t>
  </si>
  <si>
    <t>*Number of executing entities with technical team fulfilling the  academic profiles, experience and knowledge in the area  of the program
*Number of projects with a technical team meeting the academic, experience and knowledge profiles of the area
*Number of trainings for technicians and producer partners</t>
  </si>
  <si>
    <t>0
0
0</t>
  </si>
  <si>
    <t>There is no adequate level of training for people in communities to facilitate implementing the program (S-4).</t>
  </si>
  <si>
    <t>*It was verified that in certain areas some beneficiaries have a technical knowledge base generated by projects that have been previously developed in the area; and they need to be strengthened on the subject of adaptation to climate change. 
*Within the Program, each component has capacity building plans for both beneficiaries and technicians of the executing entities.
* The virtual methodology is being used in training in compliance with the country's health regulations by COVID-19.</t>
  </si>
  <si>
    <t>6 – Core labour rights</t>
  </si>
  <si>
    <t>does not apply</t>
  </si>
  <si>
    <t>7 – Indigenous peoples</t>
  </si>
  <si>
    <t>There are no indigenous communities in the program area, so no risks have been identified.</t>
  </si>
  <si>
    <t>No mitigation measure had to be implemented in the reporting period</t>
  </si>
  <si>
    <t>8 – Involuntary resettlement</t>
  </si>
  <si>
    <t>9 – Protection of natural habitats</t>
  </si>
  <si>
    <t>10 – Conservation of biological diversity</t>
  </si>
  <si>
    <t>Environmental laws and regulations are not complied with (L3)</t>
  </si>
  <si>
    <t>11 – Climate change</t>
  </si>
  <si>
    <t xml:space="preserve">*Training for producer partners.
*Awareness raising to producer partners and external actors to the project.
</t>
  </si>
  <si>
    <t>12 – Pollution prevention and resource efficiency</t>
  </si>
  <si>
    <t>Environmental laws and regulations are not complied with. (L3)</t>
  </si>
  <si>
    <t>Elaborate plans for the prevention and management of waste and contamination for projects of component 1 that require it.</t>
  </si>
  <si>
    <t>Number of waste and pollution prevention and management plans developed</t>
  </si>
  <si>
    <t>Waste and pollution management plans have been implemented for some producer partners that required them.</t>
  </si>
  <si>
    <t>13 – Public health</t>
  </si>
  <si>
    <t>Environmental laws and regulations affecting public health are not complied with (L3)</t>
  </si>
  <si>
    <t>Does not apply in the period</t>
  </si>
  <si>
    <t>does not apply in the period</t>
  </si>
  <si>
    <t>Contamination of producer partners when applying fertilizers and weed control</t>
  </si>
  <si>
    <t>*Compliance with national regulations on use and handling of products for weed control and fertilizers is verified.
*Written information is distributed to producer partners on the use of fertilizers and weed control products</t>
  </si>
  <si>
    <t># of training carried out on national standards
# of guides delivered to producer partners</t>
  </si>
  <si>
    <t>The training sessions planned for the period did not take place due to the restrictions established by the health authorities to attend COVID-19; however, the personalized technical assistance visits to producer members continued.
1 guide delivered to producer partners.</t>
  </si>
  <si>
    <t>14 – Physical and cultural heritage</t>
  </si>
  <si>
    <t>15 – Lands and soil conservation</t>
  </si>
  <si>
    <t>SECTION 2: MONITORING FOR UNANTICIPATED IMPACTS / CORRECTIVE ACTIONS REQUIRED</t>
  </si>
  <si>
    <t>Has monitoring for unanticipated ESP risks been carried out?</t>
  </si>
  <si>
    <t>Yes, sanitary safety measures have been implemented for technicians and producer partners of the program.</t>
  </si>
  <si>
    <t>Have unanticipated ESP risks been identified during the reporting period?</t>
  </si>
  <si>
    <t>If unanticipated ESP risks have been identified, describe the safeguard measures that have been taken in response and how an ESMP has been prepared/updated</t>
  </si>
  <si>
    <t xml:space="preserve">* Adopt new ways of working to address restrictions in the execution of activities with communities. Teleworking and virtual work processes with the communities were adopted.
* The executing organizations and contractors reprogrammed group activities, limiting participation to 10 people, complying with the sanitary standards established by the authorities of the Ministry of Health.
* Based on the rescheduling of activities, addenda were processed for the delivery of milestone or final products of the contracts.
* The communication channels and work methodologies of the program teams were established, which has made it possible to maintain the effectiveness and efficiency of the project monitoring processes.
* Administrative processes in Fundación Natura were adapted to make disbursements to project managers and contractors, in an agile way through the electronic platforms of online banking.
* Budget analyzes have been carried out to identify the necessary resources to face pandemic contingencies. For example, the acquisition of sanitary equipment (mask, thermometer, alcohol) for use by program monitoring personnel, executing entities, NGO field technicians, and producer partners.
The projects that have continued activities with safe-conduct authorized by the competent authority of the country (MINSA) have developed protocols for the management of health risks for the partial opening of activities due to COVID-19. Activities and strict compliance with these protocols are monitored.
</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</si>
  <si>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</si>
  <si>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</si>
  <si>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</si>
  <si>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</si>
  <si>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</si>
  <si>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Have the implementation arrangements been effective during the reporting period?</t>
  </si>
  <si>
    <t>Yes, they have been effective.</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</si>
  <si>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</si>
  <si>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 xml:space="preserve">*A section called Legal and regulatory framework has been included in terms of Reference for projects or consultancies, which describes the laws and regulations applicable to the program and other relevant national regulations, in addition to Social and Environmental Safeguards and gender policy.
*The executing entities monitor compliance with the legal and regulatory framework of each project and the Gender Plan.
The monitoring carried out by the executing agencies verifies that each project is in compliance with the safeguards. </t>
  </si>
  <si>
    <t>Have the implementation arrangements at the EEs been effective during the reporting period?</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</si>
  <si>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</si>
  <si>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</si>
  <si>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 xml:space="preserve">Is the required capacity for ESMP implementation present and effective with the IE and the EE(s)? Have all roles and responsibilities adequately been assigned and positions filled? Please provide details. </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</si>
  <si>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</si>
  <si>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</si>
  <si>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</si>
  <si>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</si>
  <si>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</si>
  <si>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[10]</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</si>
  <si>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</si>
  <si>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</si>
  <si>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</si>
  <si>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</si>
  <si>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</si>
  <si>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</si>
  <si>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</si>
  <si>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</si>
  <si>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SECTION 6: GRIEVANCES</t>
  </si>
  <si>
    <t>Was a grievance mechanism established capable and known to stakeholders to accept grievances and complaints related to environmental and social risks and impacts?</t>
  </si>
  <si>
    <t>The Adaptation Fund and Fundación Natura portals have a complaints section where users 
can make suggestions or comments.</t>
  </si>
  <si>
    <t>List all grievances received during the reporting period regarding environmental and social impacts; gender related matters; or any other matter of project/programme activities [11]</t>
  </si>
  <si>
    <t>For each grievance, provide information on the grievance redress process used and the status/outcome</t>
  </si>
  <si>
    <t>So far we haven´t receive any grievances</t>
  </si>
  <si>
    <t>GENDER POLICY COMPLIANCE</t>
  </si>
  <si>
    <r>
      <t>SECTION 1: QUALITY AT ENTRY [</t>
    </r>
    <r>
      <rPr>
        <b/>
        <i/>
        <sz val="11"/>
        <color theme="1"/>
        <rFont val="Times New Roman"/>
        <family val="1"/>
      </rPr>
      <t>to be completed only at PPR1</t>
    </r>
    <r>
      <rPr>
        <b/>
        <sz val="11"/>
        <color theme="1"/>
        <rFont val="Times New Roman"/>
        <family val="1"/>
      </rPr>
      <t>]</t>
    </r>
  </si>
  <si>
    <t>Was an initial gender assessment conducted during the preparation of the project/programme's first submission as a full proposal?</t>
  </si>
  <si>
    <t>Does the results framework include gender-responsive indictors broken down at the different levels (objective, outcome, output)?</t>
  </si>
  <si>
    <t>List the gender-responsive elements that were incorporated in the project/programme results framework</t>
  </si>
  <si>
    <t>Gender-responsive element [1]</t>
  </si>
  <si>
    <t>Level [2]</t>
  </si>
  <si>
    <t>Indicator</t>
  </si>
  <si>
    <t>Baseline</t>
  </si>
  <si>
    <t>Target</t>
  </si>
  <si>
    <t xml:space="preserve">Rated result for the reporting period (poor, satisfactory, good)
</t>
  </si>
  <si>
    <t>Output 1: Enhanced climate change resilience for improved food, water, and energy security in target watersheds.</t>
  </si>
  <si>
    <t>Output</t>
  </si>
  <si>
    <t xml:space="preserve">No. of people with improved access to water from water harvest systems implemented in targeted watersheds </t>
  </si>
  <si>
    <t>125 women in both of the targeted watersheds.</t>
  </si>
  <si>
    <t>Satisfactory</t>
  </si>
  <si>
    <t>Output 1.1: Concrete adaptation measures implemented for household water security</t>
  </si>
  <si>
    <t>Number of people trained on the use and maintenance of the WHS</t>
  </si>
  <si>
    <t>50 women trained on the use and maintenance of the WHS.</t>
  </si>
  <si>
    <t>Output 1.2: Pilot climate-smart farming projects implemented</t>
  </si>
  <si>
    <t>Number of people in targeted communities that benefit from climate-smart agroforestry systems implemented</t>
  </si>
  <si>
    <t>At least 50 women, benefit from the climate smart agroforestry systems implemented at the Caisan River Sub-watershed in CVRW</t>
  </si>
  <si>
    <t>Good
(56 women benefit from the systems)</t>
  </si>
  <si>
    <t>Output1.3.b Creating capacities for operating orchid and “naranjilla” crops, as well as establishing the correspondent commercialization scheme at the Rio Gallito Sub-Watershed.</t>
  </si>
  <si>
    <t>TBD</t>
  </si>
  <si>
    <t xml:space="preserve">
16  women will receive training
</t>
  </si>
  <si>
    <t>Output 1.4: Concrete adaptation measures implemented for sustainable cattle ranching</t>
  </si>
  <si>
    <t>Number of women that benefits from the climate resilient catlle ranching projects</t>
  </si>
  <si>
    <t>90 women</t>
  </si>
  <si>
    <t>Good ((236 women)</t>
  </si>
  <si>
    <t>Output 1.5 Enhanced sectorial support through climate financing instruments</t>
  </si>
  <si>
    <t>Number of women farmers that receive technical assistance on access financing sources for climate change adaptation activities</t>
  </si>
  <si>
    <t xml:space="preserve">4 women farmers from each of the two target watersheds </t>
  </si>
  <si>
    <t>Output 2.1 Analysis for climate change vulnerability done in prioritized areas at the Chiriquí Viejo and Santa María rivers watersheds</t>
  </si>
  <si>
    <t xml:space="preserve">Number of women  that participated in the update consultation process </t>
  </si>
  <si>
    <t>100 women participating in the update consultation process.</t>
  </si>
  <si>
    <t>Good
(205 women)</t>
  </si>
  <si>
    <t>Output 3.2 Established an early warning system to identify in advance, the necessary measures in case of hydro-climatic events that could affect food production and power generation</t>
  </si>
  <si>
    <t>Number of women trained and with built capacitities on the use of the EWS</t>
  </si>
  <si>
    <t>At least 50 women trained on how to reduce risks to extreme weather events by understanting/using the EWS</t>
  </si>
  <si>
    <t>Not started</t>
  </si>
  <si>
    <t>At least 6 women staff members trained to respond to and mitigate impacts of climate related events must be woman</t>
  </si>
  <si>
    <t>Output 4: Awareness raised and a knowledge exchange platform established to mitigate impacts of climate change related events.</t>
  </si>
  <si>
    <t>No. of people aware of target watersheds´ vulnerability analyses</t>
  </si>
  <si>
    <t xml:space="preserve">125 women   will receive technical information delivered by the programme   </t>
  </si>
  <si>
    <t>Output 4.1.c:  Socialize the SMRW and CHVRW vulnerability analyses to facilitate the implementation of identified adaptation measures</t>
  </si>
  <si>
    <t>Number of people that participated during socialization of SMRW and CHVRW vulnerability analyses</t>
  </si>
  <si>
    <t xml:space="preserve">At least 600 women participating </t>
  </si>
  <si>
    <t>Satisfactory
(393 women)</t>
  </si>
  <si>
    <t>4.2.a Offer a Climate Modelling Course with special emphasis on future scenarios impacting food-energy generation activities (at least 45 participants)</t>
  </si>
  <si>
    <t>Number of people trained on climate modelling and future scenarios impacting food-energy generation activities</t>
  </si>
  <si>
    <t>At least 14 women participating in the  event</t>
  </si>
  <si>
    <t>4.2.b Offer an international course on Adaptation to Climate Change: Role of Ecosystem Services (45 participants nationwide, including stakeholders in the two prioritized watersheds)</t>
  </si>
  <si>
    <t>Number of people trained on adaptation to climate change and the role of ecosystem services</t>
  </si>
  <si>
    <t xml:space="preserve">4.3.a Offer an international course on participatory and integrated watershed management emphasizing conflict management skills </t>
  </si>
  <si>
    <t>Number of people trained on participatory and integrated watershed management emphasizing conflict management skills</t>
  </si>
  <si>
    <t xml:space="preserve">At least 12 women trained on participatory and integrated watershed management emphasizing conflict management skills </t>
  </si>
  <si>
    <t>Good
 (exceeded target; 61% of event participants were women).</t>
  </si>
  <si>
    <t>4.3.b Offer an international course on ecosystem-based adaptation at marine-coastal zones</t>
  </si>
  <si>
    <t>Number of people trained on ecosystem-based adaptation at marine-coastal zones</t>
  </si>
  <si>
    <t>At least 6 women trained on ecosystem-based adaptation at marine-coastal zones</t>
  </si>
  <si>
    <t>Not started. 
The course will start on July 12, 2021.</t>
  </si>
  <si>
    <t>4.4.b 10 workshops will be held at national level -1 per province- to present the document (4.4.a)</t>
  </si>
  <si>
    <t>Number of people who attended workshops at each province of the country</t>
  </si>
  <si>
    <t>At least 150 women</t>
  </si>
  <si>
    <t>Not started.  
Once the lessons learned mapping consultancy is completed, the MiAmbiente team will present and disseminate it nationally.</t>
  </si>
  <si>
    <t>Output: 4.5.a Communication strategy and systematization of experiences from the program</t>
  </si>
  <si>
    <t xml:space="preserve">Number and percentage of women and men who receive technical information delivered by the programme   
Number of awareness activities providing targeted information to women on climate change adaptation
</t>
  </si>
  <si>
    <t>number of woman with enhanced capacity  in climate change</t>
  </si>
  <si>
    <t>Output 4.5.c: Compilation and synthesis of materials for different audiences -farmers, institutions, academia, etc.- on adaptation to climate change (knowledge products)</t>
  </si>
  <si>
    <t xml:space="preserve">Number of knowledge products generated and made available to different users by the program
Number of people reached by knowledge products from the program </t>
  </si>
  <si>
    <t>600 women and 1400 men will receive specific knowledge products delivered by the programme; ii) 7 knowledge products targeted at women, by content area</t>
  </si>
  <si>
    <t>Output 4.5.f Experience exchanges activities at the local level, including at least one international pasantía (guided visit):</t>
  </si>
  <si>
    <t>Number of people trained from technical exchanges</t>
  </si>
  <si>
    <t>30 women trained in exchange activities at the local level (number of beneficiaries: core impact indicator)</t>
  </si>
  <si>
    <t>Not started. 
Adjustments have been made to the methodology due to health restrictions generated by the COVID-19 pandemic, which prevent international travel and group events.</t>
  </si>
  <si>
    <r>
      <t xml:space="preserve"> SECTION 2: QUALITY DURING IMPLEMENTATION AND AT EXIT [</t>
    </r>
    <r>
      <rPr>
        <b/>
        <i/>
        <sz val="11"/>
        <color theme="1"/>
        <rFont val="Times New Roman"/>
        <family val="1"/>
      </rPr>
      <t>to be completed at final PPR</t>
    </r>
    <r>
      <rPr>
        <b/>
        <sz val="11"/>
        <color theme="1"/>
        <rFont val="Times New Roman"/>
        <family val="1"/>
      </rPr>
      <t>]</t>
    </r>
  </si>
  <si>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</si>
  <si>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</si>
  <si>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t>Rated result for the reporting period (poor, satisfactory, good)</t>
  </si>
  <si>
    <t>Empowering women through agro-drilling and livestock projects</t>
  </si>
  <si>
    <t>SECTION 3: IMPLEMENTATION ARRANGEMENTS</t>
  </si>
  <si>
    <r>
      <t xml:space="preserve">What arrangements have been put in place </t>
    </r>
    <r>
      <rPr>
        <b/>
        <i/>
        <sz val="11"/>
        <rFont val="Times New Roman"/>
        <family val="1"/>
      </rPr>
      <t xml:space="preserve">by the Implementing Entity </t>
    </r>
    <r>
      <rPr>
        <b/>
        <sz val="11"/>
        <rFont val="Times New Roman"/>
        <family val="1"/>
      </rPr>
      <t>during the reporting period to comply with the GP</t>
    </r>
  </si>
  <si>
    <t>The projects have a Participation Plan with a Gender Approach as part of the strategies to promote the participation of producers and their families with gender equality.
In implementing these plans, meetings and workshops have been held with beneficiary associates and their families.</t>
  </si>
  <si>
    <t>Have the implementation arrangements at the IE been effective during the reporting period?</t>
  </si>
  <si>
    <t>Not all activities under the Gender Participation Plans have been completed. The executing agencies have had to reschedule some activities, due to the provisions of the Ministry of Health to address COVID 19.</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</si>
  <si>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</si>
  <si>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Include women in decision-making processes in all productive projects.
Implement the Participation Plan with a Gender Approach.</t>
  </si>
  <si>
    <t>Have the implementation arrangements at the EE(s) been effective during the reporting period? [5]</t>
  </si>
  <si>
    <t>The executing agency MIDA could not count on the gender specialist due to budgetary limitations; it worked with the team that participates in the program.
NGOs working directly in the field maintain a technical team with a gender approach.
In the projects, the participation of women in decision-making processes is encouraged.</t>
  </si>
  <si>
    <t>Have any capacity gaps affecting GP compliance been identified during the reporting period and if so, what remediation was implemented?</t>
  </si>
  <si>
    <t>SECTION 4: GRIEVANCES</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</si>
  <si>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</si>
  <si>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t>List all grievances received through the grievance mechanism during the reporting period regarding gender-related matters of project/programme activities [6]</t>
  </si>
  <si>
    <t>No complaints have been received in the period</t>
  </si>
  <si>
    <t>RATING ON IMPLEMENTATION PROGRESS  - MIDA</t>
  </si>
  <si>
    <t>For rating definitions and text of AF outcomes please see bottom of page.</t>
  </si>
  <si>
    <t>Click above the columns captions in every table for guidance on reporting.</t>
  </si>
  <si>
    <t>Project components/outcomes</t>
  </si>
  <si>
    <t>Alignment with AF outcome(s)</t>
  </si>
  <si>
    <t>Expected Progress</t>
  </si>
  <si>
    <t>Progress to Date</t>
  </si>
  <si>
    <t>Rating</t>
  </si>
  <si>
    <t>Implementing Entity:</t>
  </si>
  <si>
    <t>Component 1. 
Outcomes: Enhanced climate change resilience for improved food, water, and energy security in target watersheds</t>
  </si>
  <si>
    <t>Outcome 6</t>
  </si>
  <si>
    <t>Public call for the allocation of resources to project "Improving climate resilience in agricultural production in the upper and lower part of the Chiriqui Viejo river basin (CHRCHV)", through the assurance of water resources and the establishment of irrigation systems with efficient and low-cost technologies.
Implementation of good practices for adaptation through the execution of 255 farm management plans, in order to increase the capacity for adaptation and climate variability in the livestock, agriculture, and energy generation sector (at the farm level).</t>
  </si>
  <si>
    <t>Component 3. 
Outcomes: Increased preparedness in target watersheds and reduced risk for disasters among vulnerable communities nationwide
Outcomes: Improved access to data for informed, timely decision-making regarding climate variability risks</t>
  </si>
  <si>
    <t>Outcome 1</t>
  </si>
  <si>
    <t>Outcome 2</t>
  </si>
  <si>
    <t>Overall Rating</t>
  </si>
  <si>
    <t>Please Provide the Name and Contact information of person(s) reponsible for completeling the Rating section</t>
  </si>
  <si>
    <t>Please justify your rating.  Outline the positive and negative progress made by the project since it started.  Provide specific recommendations for next steps.  (word limit=500)</t>
  </si>
  <si>
    <t>Product 1.1 Concrete adaptation measures implemented for household water security</t>
  </si>
  <si>
    <t>HS</t>
  </si>
  <si>
    <t xml:space="preserve">Executing Entity/Project Coordinator: </t>
  </si>
  <si>
    <t>Producto 1.3 Pilot diversified financing and income source models implemented in vulnerable population areas</t>
  </si>
  <si>
    <t>1.5 Enhanced sectoral support through climate finance instruments</t>
  </si>
  <si>
    <t>Other (If there is more than one executing entity a rating should be provided from each EE for the outputs/outcomes of the project for which the entity is responsible; the Designated Authority can also provide a rating)</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</si>
  <si>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</si>
  <si>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AF Outcomes</t>
  </si>
  <si>
    <t>Rating Definitions</t>
  </si>
  <si>
    <t>Reduced exposure to climate-related
hazards and threats</t>
  </si>
  <si>
    <t>Highly Satisfactory (HS)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</si>
  <si>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</si>
  <si>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 xml:space="preserve">Strengthened institutional capacity to reduce risks associated with climate-induced socioeconomic and environmental losses </t>
  </si>
  <si>
    <t>Satisfactory (S)</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</si>
  <si>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</si>
  <si>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t>Outcome 3</t>
  </si>
  <si>
    <t xml:space="preserve">Strengthened awareness and ownership of adaptation and climate risk reduction processes at local level </t>
  </si>
  <si>
    <t>Marginally Satisfactory (MS)</t>
  </si>
  <si>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</si>
  <si>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t>Outcome 4</t>
  </si>
  <si>
    <t>Increased adaptive capacity within relevant development sector services and infrastructure assets</t>
  </si>
  <si>
    <t>Marginally Unsatisfactory (MU)</t>
  </si>
  <si>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</si>
  <si>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t>Outcome 5</t>
  </si>
  <si>
    <t xml:space="preserve">Increased ecosystem resilience in response to climate change and variability-induced stress </t>
  </si>
  <si>
    <t>Unsatisfactory (U)</t>
  </si>
  <si>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</si>
  <si>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 xml:space="preserve">Outcome 6 </t>
  </si>
  <si>
    <t xml:space="preserve">Diversified and strengthened livelihods and sources of income for vulnerable people in targeted areas </t>
  </si>
  <si>
    <t>Highly Unsatisfactory (U)</t>
  </si>
  <si>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</si>
  <si>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 xml:space="preserve">Outcome 7 </t>
  </si>
  <si>
    <t>Improved policies and regulations that promote and enforce resilience measures</t>
  </si>
  <si>
    <t xml:space="preserve">Outcome 8 </t>
  </si>
  <si>
    <t>Support the development and diffusion of innovative adaptation practices, tools and technologies</t>
  </si>
  <si>
    <t>RATING ON IMPLEMENTATION PROGRESS  - MIAMBIENTE</t>
  </si>
  <si>
    <t>Component 2.
Outcomes: Improved water governance and natural resources management in prioritized watersheds by mainstreaming climate change data</t>
  </si>
  <si>
    <t>The expected progress has been met.  The activities planned in the Annual Operating Plan (AOP) were fully executed.
During this period, the vulnerability analysis consultancy for the Santa María River Basin was completed and approved, which includes the analysis of current and future trends and possible impacts on the basin and preliminary adaptation measures.
The vulnerability analysis document for CHVRW was completed and approved; Water Concession Permit technical paper. It has been suggested that it be a standard to function as a working tool in the Water Safety Directorate. 
Two district water security plans were designed for Tierras Altas, and Sante Fé, Chiriquí and Veraguas provinces, Republic of Panama.
Two water balance and environmental flow studies were completed: the Caisan River (Chiriquí Viejo Basin) and the Gallito River (Santa María Basin in Veraguas).</t>
  </si>
  <si>
    <t xml:space="preserve">Development of the monitoring and evaluation tool to assess the effectiveness of climate change adaptation measures and  implemented.
 </t>
  </si>
  <si>
    <t>Component 4.
Outcomes: Improved institutional capacity,   knowledge management, and awareness on climate change adaptation</t>
  </si>
  <si>
    <t>The executing entity MiAmbiente is making progress in the products to achieve the results set out in the Program. As the Program achieves results, the executing entities and the NIE generate and disseminate knowledge products.
Coordination is being carried out with key stakeholders so that the planning tools developed are adopted. 
Capacity-building activities continue for government institutions, watershed committees, NGOs, and producers.
The monitoring and evaluation system is being implemented, aligned with the updated CND1.
We are currently coordinating with the Capacity Building for Transparency Initiative (CBIT), which helps developing countries meet the transparency requirements as defined in Article 13 of the Paris Agreement to achieve institutional agreements that allow for the collection of information by key stakeholders.</t>
  </si>
  <si>
    <t xml:space="preserve">During this period, the consultancy to obtain the planning tools for the Santa María river basin was completed and approved: 
- Detailed Diagnosis 
- Current and Future Vulnerability Study
- Adaptation Plan for the Santa Maria river basin.
Vulnerability analysis document completed for CHVRW and approved.
- Water Concession Permit Technical Document. Suggested to be a standard to function as a working tool in the Water Security Directorate.
- Two district water security plans designed for Tierras Altas and Sante Fé, provinces of Chiriquí and Veraguas. Republic of Panama.
- Two water balance and environmental flow studies for the Caisan River (Chiriqui Viejo Basin) and the Gallito River (Santa Maria Basin in Veraguas) </t>
  </si>
  <si>
    <t>Development of the monitoring and evaluation system for adaptation measures</t>
  </si>
  <si>
    <t>Indicators were developed for the Monitoring and Evaluation System for climate change adaptation in Panama. 
This product was prepared by MiAmbiente with specialist consultants in the field of indicators and climate change</t>
  </si>
  <si>
    <t>The following international courses have been held:
- International course on participatory and integrated watershed management with emphasis on conflict management skills.
- International course on adaptation to climate change: role of ecosystem services.
- Course on climate modeling with particular emphasis on future scenarios that affect food energy generation activities.
To date, sensitizations actions have been carried out with local actors to adopt planning tools at the territorial level.</t>
  </si>
  <si>
    <t>Enilda Medina</t>
  </si>
  <si>
    <t xml:space="preserve"> emedina@miambiente.gob.pa</t>
  </si>
  <si>
    <t xml:space="preserve">
The program has advanced in its component No. 2 implemented by the Ministry of the Environment of Panama, which has made it possible to obtain environmental management instruments that strengthen sustainable management of the Santa María River and Chiriquí Viejo River watershed.
Regarding component 4, courses have been developed to strengthen the technical capacities of governmental institutions, NGOs, CBOs, the program's web page has been created and the program's monitoring and evaluation system has been initiated, as well as the systematization of lessons learned from adaptation at the national level.  This system is fully harmonized with the commitments of the Nationally Determined Contributions of the Republic of Panama (CDN1 updated).
There have been some minor difficulties in administrative matters. 
The COVID-19 pandemic continues to be a significant challenge, which has led to the restructuring of contracts and work plans.
</t>
  </si>
  <si>
    <t>RATING ON IMPLEMENTATION PROGRESS  - ETESA</t>
  </si>
  <si>
    <t xml:space="preserve">Acquisition and installation of agrometeorological, satellite hydrological and GOES-R receiving antenna. Technical training in the maintenance of stations and receiving antenna.
</t>
  </si>
  <si>
    <t xml:space="preserve">ETESA has not yet completed the verification of data transmission from all stations to the central station of the climate system, for final acceptance.
</t>
  </si>
  <si>
    <t xml:space="preserve">Acquisition and installation of agrometeorological, satellite hydrological and GOES-R receiving antenna. Technical training in the maintenance of stations and receiving antenna.
</t>
  </si>
  <si>
    <t>-The Adaptation program acquired and installed the GOES-R satellite data-receiving antenna. It is working.
-Installed 4 of 4 hydrological stations that are collecting river level data.
-Installed 45 of 45 agro-meteorological stations (between new and modified meteorological stations). 
-Did 2 workshops for ETESA technicians about the GOES-R satellite data-receiving antenna and the functions and maintenances of the agro-meteorological stations.</t>
  </si>
  <si>
    <t>Eng. Luz Graciela De Calzadilla / Vianca Benítez</t>
  </si>
  <si>
    <t>lcalzadilla@hidromet.com.pa / vbenitez@hidromet.com.pa</t>
  </si>
  <si>
    <t>QUALITATIVE MEASURES and LESSONS LEARNED</t>
  </si>
  <si>
    <t>Please complete the following section every reporting period</t>
  </si>
  <si>
    <t>Implementation and Adaptive Management</t>
  </si>
  <si>
    <t xml:space="preserve">Response 
</t>
  </si>
  <si>
    <t>What implementation issues/lessons, either positive or negative, affected progress?</t>
  </si>
  <si>
    <t>Were there any delays in implementation?  If so, include any causes of delays. What measures have been taken to reduce delays?</t>
  </si>
  <si>
    <t xml:space="preserve">The low efficiency of the technical staff in charge of the adaptation program at EE-MIDA, in the initial period of the program.
*. The previous government administration did not comply with the work plan, which created an overload of commitments for the current execution period.
*. The current measures that have been adopted to reduce delays in EE-MIDA are the training of a qualified and responsible multidisciplinary technical work team; strategies for monitoring the evolution of the program in EE-MIDA; and a greater internal linkage of the program, which translates into greater collaboration of multiple national directorates towards the objectives of the program.
*. The establishment of the FA Portal was affected by the website design change.
*. Delay in the delivery of information by the executing agencies. This situation is being corrected by means of written requests to each entity to obtain the information and the participation of the NIE in the process of acquiring the information, as well as the assignment of personnel from the Communications Department of MiAmbiente for the adjustments of the website.
*. The health situation due to COVID 19 (the total quarantine of the country and other restrictions), has generated a delay in the execution of face-to-face activities (training, technical assistance, validations with the communities, etc.). There has also been a delay in the delivery of consulting and project reports by executing entities, NGOs or consulting companies. The foregoing has led to reinventing alternative actions using virtual platforms to comply with these planned activities, making adjustments in the calendars and methodology; and additionally, communications by email, telephone and chats have been increased. WhatsApp groups (for those who do not have Internet access) were created between the project team and the producer partners, which has made it possible to provide information on the delivery of supplies, tools and equipment, technical assistance (for example, how to make the traps for CBB with recycled plastic bottles), how to do good soil conservation practices (construction of dead barriers), production of organic fertilizers, and farm management consultations, among others.
*. Part of the technical staff provides assistance in the field strictly following the health protocols established due to the COVID pandemic.
*. The NIE has increased constant communication with the executing agencies to determine safe and timely actions to achieve the program's objective and indicators.
*. Addenda to contracts that are delayed due to the COVID pandemic have been formalized.
</t>
  </si>
  <si>
    <t>Describe any changes undertaken to improve results on the ground or any changes made to project outputs (i.e. changes to project design)*</t>
  </si>
  <si>
    <t xml:space="preserve"> The scope of the irrigation project in the Chiriquí Viejo river basin was redefined, due to budgetary limitations. The adjustment in the project indicators is in relation to the surface to be irrigated.
• Program products are reinforced (with remaining budget lines) in relation to planning tools for adaptation in the country (Structure of the National Climate Change Adaptation Fund, Projection of the Cost of Adaptation to Climate Change to 2050 for Panama in the main economic sectors: Water, Food, Energy; support in the creation of the Institute of Meteorology; Development of the Climate Node for Data Storage and Processing of Climate Scenarios).
• Adjustments or modifications have been suggested in RPP2 for some indicators of the results framework, which can be achieved within the budget and the existing deadline. The modifications have their respective justification in the matrix of indicators; for example, in relation to water catchment, agroforestry projects in the Chiriquí Viejo river basin, and irrigation.</t>
  </si>
  <si>
    <t xml:space="preserve">Have the environmental and social safeguard measures that were taken been effective in avoiding unwanted negative impacts? </t>
  </si>
  <si>
    <t>The projects that are being executed comply with the parameters of social and environmental safeguards and have not created risks for the program.
• In the case of Component 1 projects, the Environmental and Social Management Plan was prepared and is being followed.</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</si>
  <si>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</si>
  <si>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 Participation Plans have been drawn up with a gender perspective in productive projects.
• The participation of women in the Program has been promoted
• In the naranjilla and orchid project for the Santa María river basin, by incorporating women, their husbands and children, local management processes and the development of these productive activities are facilitated, replicating  what they have learned in other areas of their farms.
Gender equity is promoted; Greater spaces have been created for the exchange of the activities that the family carries out around the farm and their home; as well as more open and thoughtful communication that values ​​different points of view.
The hiring of a community promoter who supports the monitoring and logistics in the communities contributes to the successful execution of the project.
• In the agroforestry project for the Chiriquí Viejo river basin, the role of women has been highlighted, not only for having the majority of the participation as producer partners, but also for having a broader vision of the project; It is conceived as an opportunity to learn about good practices for adaptation to climate change, which allows information to be shared with the rest of the family; as well as an entrepreneurial opportunity.
• The selection of a coordinator to carry the responsibility of the Rainwater Harvesting Systems project, has allowed a greater synergy with the producer partners and a more fluid development of the activities to achieve the planned goals.</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</si>
  <si>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</si>
  <si>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</si>
  <si>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Lessons for Adaptation</t>
  </si>
  <si>
    <t>Response</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</si>
  <si>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</si>
  <si>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</si>
  <si>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 Before selecting the producer partners, an induction was made on adaptation to climate change, which allowed them to better assimilate the measures proposed within their farm management plans.
• Soil conservation measures in agroforestry projects have been very useful for the producer partners, taking into account that most of them have been affected by the constant change in the climate.</t>
  </si>
  <si>
    <t>What is the potential for the climate resilience measures undertaken by the project/programme to be replicated and scaled up both within and outside the project area?</t>
  </si>
  <si>
    <t>The potential for replicability is high. Producers who do not participate in the Program have requested information when they know the benefits of the measures that are being implemented and that are being adopted by the producer partners.
Adaptation measures (electric fences, resistant pastures, soil conservation measures, pest-resistant coffee species, among others) are being adopted by partners who replicate them on other hectares of their farms.</t>
  </si>
  <si>
    <t>Readiness Interventions (Applicable only to NIEs that received one or more readiness grants)</t>
  </si>
  <si>
    <t xml:space="preserve">What have been the lessons learned, both positive and negative, in accessing and implementing climate finance readiness support that would be relevant to the preparation, design and implementation of future concrete adaptation projects/programmes? </t>
  </si>
  <si>
    <t>Financial support for the preparation of projects on adaptation issues is important; This contribution helps entities to search for specialists on the subject at an international level.</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</si>
  <si>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</si>
  <si>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</si>
  <si>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</si>
  <si>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 Climate change adaptation measures, such as the use of genetic material resistant to weather and pests, have been positively valued by producers, and are being replicated on their farms.
• Backyard vegetable production using rainwater harvesting systems has been well received by small producers and their families.
• The good practices implemented in livestock are allowing greater livestock and productive food security
• The strengthening of capacities for technicians from the agricultural sector, academia and producers in agroclimatic issues and the implementation of the  agroclimatic technical roundtables (ATR´s) has allowed decision-making based on the analyzes carried out.</t>
  </si>
  <si>
    <t>What is the potential for the concrete adaptation interventions undertaken by the project/programme to be replicated and scaled up both within and outside the project area?</t>
  </si>
  <si>
    <t>The measures implemented in the projects have been well received by the producer partners; They are also being adopted in other areas of the farms, such as farms owned by producers who do not participate in the program (electric fences, resistant pastures, soil conservation measures, coffee species resistant to pests, among others).</t>
  </si>
  <si>
    <t>Community/National Impact</t>
  </si>
  <si>
    <t>What would you consider to be the most successful aspects for the target communities?</t>
  </si>
  <si>
    <t>What measures are/have been put in place to ensure sustainability of the project/program results?</t>
  </si>
  <si>
    <t>Producers continue with counterpart contributions, either in wages or inputs, which is a key factor for project ownership. Example for the construction of troughs, producer partners contribute 20% of the cost.
• Disseminate the project to the main companies and cooperatives in the region to achieve the future purchase of coffee, cattle and other products generated by the program.
• Appropriate selection of producers based on objectively verifiable and clearly established evaluation and selection criteria for beneficiaries.
• Producer partners are receiving training with the learning by doing method, which allows them to empower themselves and replicate it on their farms.
• The systematization of project experiences provides the opportunity to be disseminated and replicated.</t>
  </si>
  <si>
    <t>What measures are being/could have been put in place to improve project/program results?</t>
  </si>
  <si>
    <t>• Greater internal coordination in executing entities to expedite the procedures required in the projects. The products generated in consultancies and projects are reviewed together to guide the achievement of results.</t>
  </si>
  <si>
    <t xml:space="preserve">Knowledge Management </t>
  </si>
  <si>
    <t>How has existing information/data/knowledge been used to inform project development and implementation? What kinds of information/data/knowledge were used?</t>
  </si>
  <si>
    <t xml:space="preserve">• The information that is being generated with the projects or consultancies (agroclimatic bulletins, guides of good practices, and others) allows to determine with greater certainty the parameters of food production, thus reducing the consequences of climatic variations in the production of crops and the livestock.
• Agroclimatic bulletins are published, information on the behavior of climatic variables by regions is published. Technical information is available on websites, telephone messages are published on social networks (Instagram, Facebook, Youtube) and others.
• Agroclimatic bulletins are published, information on the behavior of climatic variables by regions is published. Technical information is available on websites, telephone messages are published on social networks (Instagram, Facebook, Youtube) and others.
• It is used the information from the Participation Plan with a gender perspective, the Environmental and Social Safeguards Plan, the Socio-economic Reference Survey, the Training Plan, the Farm Management Plans, the Perception Survey (applied at the beginning of the projects), on causes and effects of climate change.
</t>
  </si>
  <si>
    <t>Has the existing information/data/knowledge been made available to relevant stakeholder? If so, what chanels of dissemination have been used?</t>
  </si>
  <si>
    <t>• Existing information / data / knowledge has been made available to interested parties on the Program's website.
• Information is shared on social networks and by mobile phone (WhatsApp).
• Through webinar on technical topics: livestock, agroforestry
• The data generated by the agrometeorological and hydrological stations, stored in the ETESA Hydrometeorology database will be shared through a WEB service on the Hidromet page.</t>
  </si>
  <si>
    <t>Please list any knowledge products generated and include hyperlinks whenever posssible (e.g. project videos, project stories, studies and technical reports, case studies, tranining manuals, handbooks, strategies and plans developed, etc.)</t>
  </si>
  <si>
    <t>• The generated products are being uploaded to the Adaptation Program website: https://adaptacion.miambiente.gob.pa.
• https://www.youtube.com/watch?v=sKjUrJ4U-nI</t>
  </si>
  <si>
    <t>If learning objectives have been established, have they been met? Please describe.</t>
  </si>
  <si>
    <t>• The projects have a knowledge management component that develops as the projects or consultancies are carried out.
• Knowledge products have been developed focused on adaptation to climate change, which serve as the basis for their reproduction in other projects, such as: the participation plan with a gender perspective, environmental and social safeguards plan, training plan, plans agricultural management, socio-economic and agricultural characterization report, population perception report on the effects and causes of climate change.
• In addition, courses have been held: climate models with an emphasis on future scenarios that affect food generation activities, adaptation to climate change, the role of ecosystem services, participatory and integrated management of watersheds, among others.</t>
  </si>
  <si>
    <t>Describe any difficulties there have been in  accessing or retrieving existing information (data or knowledge) that is relevant to the project. Please provide suggestions for improving access to the relevant data.</t>
  </si>
  <si>
    <t>• To date there have been no problems accessing or retrieving existing information (data or knowledge) that is relevant to the project.</t>
  </si>
  <si>
    <t>Has the identification of learning objectives contributed to the outcomes of the project? In what ways have they contributed?</t>
  </si>
  <si>
    <t>The learning objectives are contributing to the development of capacities at the local level through organizations that implement projects and consultancies, the development of capacities in organizations and NGOs in information analysis and processing for different sectors, and the strengthening of resource management. by incorporating a climate change adaptation approach.
• The technical teams of the executing entities are strengthened.</t>
  </si>
  <si>
    <t xml:space="preserve">Innovation </t>
  </si>
  <si>
    <t xml:space="preserve">Describe any innovative practices or technologies that figured prominently in this project. </t>
  </si>
  <si>
    <t>The establishment of Agroclimatic Technical Roundtables  (ATR´s) that involve technicians and producers in the analysis and recommendations for the agricultural calendar, in five provinces: Chiriquí, Veraguas, Herrera, Coclé and Los Santos. The program contemplates carrying them out in the rest of the provinces.</t>
  </si>
  <si>
    <t>Complementarity/ Coherence with other climate finance sources</t>
  </si>
  <si>
    <t xml:space="preserve">Has the project been scaled-up from any other climate finance? Or has the project build upon any other climate finance initiative?
</t>
  </si>
  <si>
    <t>If you answered yes above, kindly specify the name of the Fund/Organization.</t>
  </si>
  <si>
    <t>• The NIE in coordination with the DNA (My Environment) is looking for other initiatives.</t>
  </si>
  <si>
    <t xml:space="preserve">Results Tracker for Adaptation Fund (AF)  Projects    </t>
  </si>
  <si>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</si>
  <si>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</si>
  <si>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https://www.adaptation-fund.org/wp-content/uploads/2019/10/Results-Tracker-Guidance-Document-Updated_July-2019.docx</t>
  </si>
  <si>
    <t>Adaptation Fund Strategic Results Framework</t>
  </si>
  <si>
    <t>Project ID</t>
  </si>
  <si>
    <t>Fundación Natura</t>
  </si>
  <si>
    <t>Type of implementing entity</t>
  </si>
  <si>
    <t>Country</t>
  </si>
  <si>
    <t>Region</t>
  </si>
  <si>
    <t>Latin America and Caribbean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</si>
  <si>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</si>
  <si>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</si>
  <si>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</si>
  <si>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</si>
  <si>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</si>
  <si>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</si>
  <si>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</si>
  <si>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</si>
  <si>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</si>
  <si>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</si>
  <si>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</si>
  <si>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</si>
  <si>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</si>
  <si>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</si>
  <si>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</si>
  <si>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</si>
  <si>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</si>
  <si>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</si>
  <si>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</si>
  <si>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</si>
  <si>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</si>
  <si>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</si>
  <si>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</si>
  <si>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</si>
  <si>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Multi-sector</t>
  </si>
  <si>
    <t>Regional</t>
  </si>
  <si>
    <t>1: No plans conducted or updated</t>
  </si>
  <si>
    <t>3: Risk and vulnterability assessments completed or updated</t>
  </si>
  <si>
    <t>2: Undertaking or updating of assessments in progress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</si>
  <si>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</si>
  <si>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</si>
  <si>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</si>
  <si>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</si>
  <si>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</si>
  <si>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Inland flooding</t>
  </si>
  <si>
    <t>2: Monitoring and warning service</t>
  </si>
  <si>
    <t>Geographical coverage</t>
  </si>
  <si>
    <t>Local</t>
  </si>
  <si>
    <t>Number of municipalities</t>
  </si>
  <si>
    <t>Drought</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</si>
  <si>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</si>
  <si>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</si>
  <si>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</si>
  <si>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</si>
  <si>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2: Low capacity</t>
  </si>
  <si>
    <t>3: Medium capacity</t>
  </si>
  <si>
    <t>1: No capacity</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</si>
  <si>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</si>
  <si>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</si>
  <si>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</si>
  <si>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</si>
  <si>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</si>
  <si>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Public</t>
  </si>
  <si>
    <t>Indicator 2.1.2: No. of targeted institutions with increased capacity to minimize exposure to climate variability risks</t>
  </si>
  <si>
    <t>National</t>
  </si>
  <si>
    <t>Output 2.2. Increased readiness and capacity of national and sub-national entities to directly access and program adaptation finance</t>
  </si>
  <si>
    <t>Indicator 2.2.1: No. of targeted institutions benefitting from the direct access and enhanced direct access modality</t>
  </si>
  <si>
    <t>Number of beneficiaries</t>
  </si>
  <si>
    <t>Other</t>
  </si>
  <si>
    <t>4: High capacity</t>
  </si>
  <si>
    <t>Outcome 3: Strengthened awareness and owernship of adaptation and climate risk reduction processes</t>
  </si>
  <si>
    <t>Indicator 3.1: Increase in application of appropriate adaptation responses</t>
  </si>
  <si>
    <t>Percentage of targeted population applying adaptation measures</t>
  </si>
  <si>
    <t>Food security</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</si>
  <si>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</si>
  <si>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</si>
  <si>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</si>
  <si>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</si>
  <si>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</si>
  <si>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1: Aware of neither</t>
  </si>
  <si>
    <t>4: Mostly aware</t>
  </si>
  <si>
    <t>3: Partially aware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</si>
  <si>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</si>
  <si>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</si>
  <si>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</si>
  <si>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 of women represented in committes/associations</t>
  </si>
  <si>
    <t>No. of technical committees/associations</t>
  </si>
  <si>
    <t>Indicator 3.2.2: No. of tools and guidelines developed (thematic, sectoral, institutional) and shared with relevant stakeholders</t>
  </si>
  <si>
    <t>No. of tools and guidelines</t>
  </si>
  <si>
    <t xml:space="preserve">Scale </t>
  </si>
  <si>
    <t>type</t>
  </si>
  <si>
    <t>Technical guidelines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</si>
  <si>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</si>
  <si>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</si>
  <si>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</si>
  <si>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</si>
  <si>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</si>
  <si>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3: Moderately responsive (Some defined elements)</t>
  </si>
  <si>
    <t>2: Partially responsive (Lacks most elements)</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</si>
  <si>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</si>
  <si>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</si>
  <si>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</si>
  <si>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Agriculture</t>
  </si>
  <si>
    <t>2: Physical asset (produced/improved/strenghtened)</t>
  </si>
  <si>
    <t>1: Not improved</t>
  </si>
  <si>
    <t>4: Mostly Improved</t>
  </si>
  <si>
    <t>2: Somewhat improved</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</si>
  <si>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</si>
  <si>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</si>
  <si>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</si>
  <si>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Community</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</si>
  <si>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</si>
  <si>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</si>
  <si>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</si>
  <si>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</si>
  <si>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</si>
  <si>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</si>
  <si>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</si>
  <si>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</si>
  <si>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</si>
  <si>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</si>
  <si>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</si>
  <si>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</si>
  <si>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</si>
  <si>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</si>
  <si>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</si>
  <si>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2: Limited improvement</t>
  </si>
  <si>
    <t>3: Moderate improvement</t>
  </si>
  <si>
    <t>Indicator 6.2: Increase in targeted population's sustained climate-resilient alternative livelihoods</t>
  </si>
  <si>
    <t>% increase in income level vis-à-vis baseline</t>
  </si>
  <si>
    <t>Alternate Source</t>
  </si>
  <si>
    <t>From 0 to 0.5%</t>
  </si>
  <si>
    <t>Cultivation</t>
  </si>
  <si>
    <t>From 1% to 5%</t>
  </si>
  <si>
    <t>Livestock production</t>
  </si>
  <si>
    <t>From 5% to 10%</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</si>
  <si>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</si>
  <si>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</si>
  <si>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</si>
  <si>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</si>
  <si>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</si>
  <si>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Social capital</t>
  </si>
  <si>
    <t>Capacity development</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</si>
  <si>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</si>
  <si>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</si>
  <si>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</si>
  <si>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</si>
  <si>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</si>
  <si>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</si>
  <si>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</si>
  <si>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</si>
  <si>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</si>
  <si>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</si>
  <si>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</si>
  <si>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</si>
  <si>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</si>
  <si>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</si>
  <si>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</si>
  <si>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fr</t>
  </si>
  <si>
    <t>biological assets</t>
  </si>
  <si>
    <t>Company policy</t>
  </si>
  <si>
    <t>5: Fully enforced (All elements implemented)</t>
  </si>
  <si>
    <t>Salinization</t>
  </si>
  <si>
    <t>Decrease</t>
  </si>
  <si>
    <t>land</t>
  </si>
  <si>
    <t>Communication &amp; Information policy</t>
  </si>
  <si>
    <t>4: Enforced (Most elements implemented)</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</si>
  <si>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</si>
  <si>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</si>
  <si>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</si>
  <si>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</si>
  <si>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</si>
  <si>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</si>
  <si>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</si>
  <si>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</si>
  <si>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</si>
  <si>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</si>
  <si>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</si>
  <si>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</si>
  <si>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</si>
  <si>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</si>
  <si>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</si>
  <si>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</si>
  <si>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</si>
  <si>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</si>
  <si>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</si>
  <si>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</si>
  <si>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</si>
  <si>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Human capital</t>
  </si>
  <si>
    <t>Hurricane</t>
  </si>
  <si>
    <t>Selected</t>
  </si>
  <si>
    <t>Aquaculture</t>
  </si>
  <si>
    <t>Physical capital</t>
  </si>
  <si>
    <t>Not relevant</t>
  </si>
  <si>
    <t>5: All (Fully integrated)</t>
  </si>
  <si>
    <t>Construction/repairing business</t>
  </si>
  <si>
    <t>4: Most</t>
  </si>
  <si>
    <t>Natural capital</t>
  </si>
  <si>
    <t>3: Some</t>
  </si>
  <si>
    <t>Fishing</t>
  </si>
  <si>
    <t>Personal capital</t>
  </si>
  <si>
    <t>Select</t>
  </si>
  <si>
    <t>5: All</t>
  </si>
  <si>
    <t>2: Most not integrated</t>
  </si>
  <si>
    <t>Forestry</t>
  </si>
  <si>
    <t>Adaptation strategies</t>
  </si>
  <si>
    <t>4: Almost all</t>
  </si>
  <si>
    <t>Private</t>
  </si>
  <si>
    <t>Multi-community</t>
  </si>
  <si>
    <t>1: None</t>
  </si>
  <si>
    <t>Handicrafts</t>
  </si>
  <si>
    <t>3: Half</t>
  </si>
  <si>
    <t>Departmental</t>
  </si>
  <si>
    <t>Coastal management</t>
  </si>
  <si>
    <t>2: Some</t>
  </si>
  <si>
    <t>NGO</t>
  </si>
  <si>
    <t>Disaster risk reduction</t>
  </si>
  <si>
    <t>Manufacturing</t>
  </si>
  <si>
    <t>5: Very high improvement</t>
  </si>
  <si>
    <t>Established</t>
  </si>
  <si>
    <t>other</t>
  </si>
  <si>
    <t>4: High improvement</t>
  </si>
  <si>
    <t>Maintained</t>
  </si>
  <si>
    <t xml:space="preserve">Health </t>
  </si>
  <si>
    <t>Improved</t>
  </si>
  <si>
    <t>Urban development</t>
  </si>
  <si>
    <t>Tourism-related</t>
  </si>
  <si>
    <t>Water management</t>
  </si>
  <si>
    <t>Trading</t>
  </si>
  <si>
    <t>1: No improvement</t>
  </si>
  <si>
    <t>1 -generated information is irrelevant, and neither the stakeholders reached nor the timeframe managed were achieved</t>
  </si>
  <si>
    <t>1: No info transferred on time</t>
  </si>
  <si>
    <t>5: Fully aware</t>
  </si>
  <si>
    <t>5: Highly responsive (All defined elements )</t>
  </si>
  <si>
    <t>5: Fully improved</t>
  </si>
  <si>
    <t>Roads</t>
  </si>
  <si>
    <t>5: Very effective</t>
  </si>
  <si>
    <t>Asia-Pacific</t>
  </si>
  <si>
    <t>2 -the existence of some challenge in any of the three aspects of the indicator (generation of dissemination, stakeholders reached or timeframe managed)</t>
  </si>
  <si>
    <t>2: Somewhat info transferred</t>
  </si>
  <si>
    <t>4: Mostly responsive (Most defined elements)</t>
  </si>
  <si>
    <t>Gov Buildings</t>
  </si>
  <si>
    <t>4: Effective</t>
  </si>
  <si>
    <t>RIE</t>
  </si>
  <si>
    <t>3 -relevant information is generated and disseminated to all identified stakeholders on timely basis</t>
  </si>
  <si>
    <t>3: Info transferred on time</t>
  </si>
  <si>
    <t>3: Moderately improved</t>
  </si>
  <si>
    <t>Causeways</t>
  </si>
  <si>
    <t>3: Moderately effective</t>
  </si>
  <si>
    <t>Africa</t>
  </si>
  <si>
    <t>MIE</t>
  </si>
  <si>
    <t>2: Partially not aware</t>
  </si>
  <si>
    <t>Airports</t>
  </si>
  <si>
    <t>2: Partially effective</t>
  </si>
  <si>
    <t>Eastern Europe</t>
  </si>
  <si>
    <t>1: Non responsive (Lacks all elements )</t>
  </si>
  <si>
    <t>Schools</t>
  </si>
  <si>
    <t>1: Ineffective</t>
  </si>
  <si>
    <t>ha protected</t>
  </si>
  <si>
    <t>Training Centres</t>
  </si>
  <si>
    <t>ha rehabilitated</t>
  </si>
  <si>
    <t>Monitoring/Forecasting capacity</t>
  </si>
  <si>
    <t>Hospitals</t>
  </si>
  <si>
    <t>Afghanistan, Islamic Rep. of</t>
  </si>
  <si>
    <t>km protected</t>
  </si>
  <si>
    <t>Policy/regulatory reform</t>
  </si>
  <si>
    <t>Drinking water systems</t>
  </si>
  <si>
    <t>km rehabilitated</t>
  </si>
  <si>
    <t>1: Risk knowledge</t>
  </si>
  <si>
    <t>Sustainable forest management</t>
  </si>
  <si>
    <t>3: Dissemination and communication</t>
  </si>
  <si>
    <t>Strengthening infrastructure</t>
  </si>
  <si>
    <r>
      <t xml:space="preserve">1: Health and Social Infrastructure </t>
    </r>
    <r>
      <rPr>
        <i/>
        <sz val="11"/>
        <color theme="1"/>
        <rFont val="Calibri"/>
        <family val="2"/>
        <scheme val="minor"/>
      </rPr>
      <t>(developed/improved)</t>
    </r>
  </si>
  <si>
    <t>Armenia</t>
  </si>
  <si>
    <t>Forests</t>
  </si>
  <si>
    <t>4: Response capability</t>
  </si>
  <si>
    <t>Supporting livelihoods</t>
  </si>
  <si>
    <r>
      <t xml:space="preserve">2: Physical asset </t>
    </r>
    <r>
      <rPr>
        <i/>
        <sz val="11"/>
        <color theme="1"/>
        <rFont val="Calibri"/>
        <family val="2"/>
        <scheme val="minor"/>
      </rPr>
      <t>(produced/improved/strenghtened)</t>
    </r>
  </si>
  <si>
    <t>Antigua and Barbuda</t>
  </si>
  <si>
    <t>Mangroves</t>
  </si>
  <si>
    <t>Mangrove reforestation</t>
  </si>
  <si>
    <t>Azerbaijan</t>
  </si>
  <si>
    <t>Coasts</t>
  </si>
  <si>
    <t>Energy policy</t>
  </si>
  <si>
    <t>Coastal drainage and infrastructure</t>
  </si>
  <si>
    <t>Burundi</t>
  </si>
  <si>
    <t>Rangelands</t>
  </si>
  <si>
    <t>From 0.5 to 1%</t>
  </si>
  <si>
    <t>Environmental policy</t>
  </si>
  <si>
    <t>Irrigation system</t>
  </si>
  <si>
    <t>Benin</t>
  </si>
  <si>
    <t>Cultivated land/Agricultural land</t>
  </si>
  <si>
    <t>Foreign policy</t>
  </si>
  <si>
    <t>Community-based adaptation</t>
  </si>
  <si>
    <t>Burkina Faso</t>
  </si>
  <si>
    <t>Catchment area/Watershed/Aquifer</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</si>
  <si>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</si>
  <si>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</si>
  <si>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</si>
  <si>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</si>
  <si>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</si>
  <si>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</si>
  <si>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</si>
  <si>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</si>
  <si>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</si>
  <si>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</si>
  <si>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</si>
  <si>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</si>
  <si>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</si>
  <si>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</si>
  <si>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</si>
  <si>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</si>
  <si>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</si>
  <si>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</si>
  <si>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</si>
  <si>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</si>
  <si>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</si>
  <si>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</si>
  <si>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</si>
  <si>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</si>
  <si>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</si>
  <si>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</si>
  <si>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</si>
  <si>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</si>
  <si>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</si>
  <si>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</si>
  <si>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</si>
  <si>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</si>
  <si>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</si>
  <si>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</si>
  <si>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</si>
  <si>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</si>
  <si>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</si>
  <si>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</si>
  <si>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</si>
  <si>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</si>
  <si>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</si>
  <si>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</si>
  <si>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</si>
  <si>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</si>
  <si>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</si>
  <si>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</si>
  <si>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</si>
  <si>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</si>
  <si>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</si>
  <si>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</si>
  <si>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</si>
  <si>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</si>
  <si>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</si>
  <si>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</si>
  <si>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</si>
  <si>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</si>
  <si>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</si>
  <si>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</si>
  <si>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</si>
  <si>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</si>
  <si>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</si>
  <si>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</si>
  <si>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</si>
  <si>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</si>
  <si>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</si>
  <si>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</si>
  <si>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</si>
  <si>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</si>
  <si>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</si>
  <si>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</si>
  <si>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</si>
  <si>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</si>
  <si>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</si>
  <si>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</si>
  <si>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</si>
  <si>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</si>
  <si>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</si>
  <si>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</si>
  <si>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</si>
  <si>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</si>
  <si>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</si>
  <si>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</si>
  <si>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</si>
  <si>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</si>
  <si>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</si>
  <si>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</si>
  <si>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</si>
  <si>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</si>
  <si>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</si>
  <si>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</si>
  <si>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 xml:space="preserve">Indicator 8.2: No. of key findings on effective, efficient adaptation practices, products and technologies generated </t>
  </si>
  <si>
    <t>No. of key findings generated</t>
  </si>
  <si>
    <t>The project's development has been affected by the COVID pandemic and the sanitary restrictions imposed by the Ministry of Health.                                                                                                             There have also been institutional coordination difficulties. All of the above has not allowed the installation of the pending stations since 2020.             
ETESA's review of data reception and acceptance of the stations is scheduled to be completed by July 2021.</t>
  </si>
  <si>
    <t>• EE-MIDA coordinates the presentation of progress in the Santa María River Basin to the Basin Committee.</t>
  </si>
  <si>
    <t>• Currently, there are no records of stressful situations that need to be resolved to implement the program.
• EE-MIDA creates interdisciplinary teams from the corresponding directorates (Livestock, Agriculture, Plant Health, among others), it also has the support of NGOs. • EE-MiAmbiente creates interdisciplinary teams from the corresponding directoratesas (Directorate of Climate Change, Water Security, Environmental Culture, among others).</t>
  </si>
  <si>
    <t>On the contrary, there has been significant prior, accessible, and informed stakeholder participation in the program's design and implementation phases. The design phase was based on the different existing public policies related to climate change and the recommendations of key stakeholders and civil society leaders.
The design involved a broad consultation process in the watersheds with the beneficiary population, with managers and technicians of MIDA, MI Ambiente, ETESA, SINAPROC, and the organized civil society. Likewise, these participation and consultation mechanisms are being maintained as part of the project development in the current execution phase.
• MiAMBIENTE as executing entity considered all the key actors to develop each of the executed consultancies with the vision of implementing the actions contemplated in its respective component.</t>
  </si>
  <si>
    <t>•There are no land tenure problems.
•The stakeholders  involved in projects such as cattle ranching and agroforestry are required to present ownership verification documents.
•Additionally, the signing of contracts with the executing entities defines the permits that the key actor must grant to guarantee the use of the land areas.</t>
  </si>
  <si>
    <t>•Given the nature of the projects implemented by the Adaptation Fund Program, they do not generate significant environmental impacts, nor do they affect environmental protection criteria, and therefore, according to current environmental regulations, an environmental impact study is not required.
•Meetings are held with the watershed committees (formed by a multisectoral team, civil society, and public and private sector stakeholders) to inform them of the scope of activities within the projects and to consult on whether or not permits are required.</t>
  </si>
  <si>
    <t xml:space="preserve">The COVID-19 Pandemic has affected the execution from March 2020 to date.
The following adjustments were necessary:
•The Natura Foundation office closed partially from March 13, 2020, and entirely from March 25 (was decreed absolute quarantine). All Foundation personnel and executing entities went into teleworking, following the instructions of the Ministry of Health. Teleworking implied challenges in terms of communications, as well as to guarantee results.
•Face to face activities rescheduling or changed the methodology to comply with the standards established by MINSA.
•Based on the rescheduling of activities, addenda were processed for the final products of the contracts.
• The communication channels and the work methodologies established allowed to maintain the effectiveness and efficiency of the project processes.
•Tracking and communication were carried out virtually, via Zoom, Skype, Teams, WebEx. Email communication and phone calls increased.
•SGC procedures were adapted to operate in teleworking modalities.
•Administrative payment and disbursement processes were speed up by Fundacion Natura using an online banking platform.
•Sanitary supplies such as a mask, thermometer, and alcohol, were acquired for the technicians and producer partners.
•The key processes that could be affected by the mobility restriction measures were identified. Strategies are defined to monitor and execute the programmed project´s activities in conjunction with the strategic partners.
•Various accompaniment activities are developing in psychological and work aspects aimed at Fundación Natura staff and strategic partners and executors in the city and the countryside.
•Some projects continued to carry out their fieldwork, complying with the sanitary standards established by the health authority.
•Training is carried out with a limit of participants, individually or virtually.
•Several monitoring visits are rescheduled to producers for positive cases of COVID. </t>
  </si>
  <si>
    <t>• According to the different types of projects, coordination and follow-up meetings continue with the executing entities and partners to ensure compliance with all environmental licensing commitments.
• Compliance is verified by the ES and the executing entities in the field.
• Disbursements are made to the extent that all local permits and compliance standards are met.
•The monitoring and evaluation system indicates any changes in the status of licenses and permits and strategies to address risks that may occur.</t>
  </si>
  <si>
    <t xml:space="preserve">*  Guaranteed the participation of men and women under the defined criteria of the program activities.
*The participation of the beneficiary communities in the program's activities was ensured through personal calls and invitations.
 * Co - designed adaptation measures, between executors and community members.
* Access to and socialization of the information corresponding to the different projects was facilitated.
</t>
  </si>
  <si>
    <t>•New technicians have been added to the regions and agencies. Training on the subject has been scheduled for the end of the reporting period, as most of the technicians have not been able to work in the field due to the COVID 19 pandemic, and it has been difficult to coordinate virtual communications for the execution of the workshops. The Agro-Environment and Climate Change Unit/MIDA is reviewing the best methodology for implementing the workshops.</t>
  </si>
  <si>
    <t>Rehabilitation of the office for the Agroclimatic Data System, hiring consultants to strengthen technicians in agroclimatic monitoring, strengthening for agroclimatic tables.
3.1 Strengthening of MIDA technicians for the implementation of the Agroclimatic Node to generate and manage agroclimatic data</t>
  </si>
  <si>
    <t xml:space="preserve">3.3 The NSCD interfaced and equiped with a joint node, with the Ministry of Agriculture Development, to generate and manage climatic information.
Conditioning of the agroclimatic node office and coordination with CIAT to strengthen agroclimatic technical tables-
3.1 Strengthening of MIDA technicians for the implementation of the Agroclimatic Node to generate and manage agroclimatic data </t>
  </si>
  <si>
    <t xml:space="preserve">Ecosystem-based adaptation training in marine-coastal zones                     
The socialization of the vulnerability analysis of the Santa María and Chiriquí Viejo river basins was carried out.    
Program portal working
Mapping of the systematization of experiences on adaptation to climate change in Panama completed.
Communication strategy implemented.  </t>
  </si>
  <si>
    <t xml:space="preserve">As implementation results are achieved, the program generates knowledge products and disseminates them through its web page, webinars, social networks, radio spots, infographics, and videos.
The regional offices of MiAmbiente in the prioritized watersheds have been incorporated in the activities of socialization of the vulnerability analysis of the Chiriqui Viejo and Santa Maria river watersheds. 
The program's portal was launched in October 2020, and as of this date, it has been updated with results. Training has been carried out on its use. 
Consultancy for the mapping of experiences on adaptation to climate change at the national level has been conducted.
Ecosystem-based adaptation training in marine-coastal zones was rescheduled for the week of July 12-16, 2021, due to COVID-19 restrictions.
</t>
  </si>
  <si>
    <t>Completion of consultancies for vulnerability analysis in the Old Chiriquí River Watershed. Two studies of water balance and environmental flow of the Caisan (Chiriquí Viejo Watershed) and Gallito (Santa River Watersheds). 
Two district hydral security plans developed for Tierras Alta and Santa Fé provinces of Chiriquí and Veraguas. 
Completion of the consultan art for vulnerability analysis in the Santa Maria River Basin</t>
  </si>
  <si>
    <r>
      <t xml:space="preserve">Completion of the consultan art for vulnerability analysis in the Santa Maria River Basin
Completion of consultancies for vulnerability analysis in the Old Chiriquí River Basin. Two studies of water balance and environmental flow of the Caisan (Chiriquí Viejo Watershed) and Gallito (Santa River Watersheds). Two district hydral security plans developed for Tierras Alta and Santa Fé provinces of Chiriquí and Veraguas. 
</t>
    </r>
    <r>
      <rPr>
        <sz val="11"/>
        <color rgb="FF00B050"/>
        <rFont val="Times New Roman"/>
        <family val="1"/>
      </rPr>
      <t/>
    </r>
  </si>
  <si>
    <t>Training adaptación basada en los ecosistemas marino-costeros (AbE). Socialización de los análisis de vulnerabilidad de las cuencas del río Santa María y Chiriquí Viejo. Program portal working, mapping of systematization of experiences in adaptation to climate change in Panamá. Communication strategy implementing itself.</t>
  </si>
  <si>
    <t>The GOES-R satellite data receiving antenna has been purchased, installed and is operational. 45 of the 45 agrometeorological stations (including new and modified meteorological stations) and 4 of the 4 hydrological stations that collect data at river level have been installed.
The field inspections have been completed and the verification of the data transmission to the central station of the national climate system is in the final phase for the acceptance of the product by ETESA.
ETESA technicians have been strengthened with training in the GOES-R satellite data receiving antenna and its software, the configuration and maintenance of the satellite receiving station software and the XConnect software, and the functions and maintenance of the agrometeorological stations. .
The network is being consolidated at the national level to provide agroclimatic data and information to public and private actors.</t>
  </si>
  <si>
    <t>Rodrigo Luque / yaira Allois / Mildred Aguedo</t>
  </si>
  <si>
    <t>rluque@mida.gob.pa /yallois@mida.gob.pa/magudo@mida.gob.pa</t>
  </si>
  <si>
    <t xml:space="preserve">The S rating is due to the fact that a product is still pending to start and activities and project budgets have been rescheduled, delaying execution due to the health limitations of the Pandemic (COVID-19).
In general, the projects are being implemented with good results.
</t>
  </si>
  <si>
    <t>Program partners are benefiting from the program in several ways:
• Capacity building (sensitization and training of producers on the causes and effects of climate change; and how they can contribute through the execution of agroforestry and soil conservation projects for adaptation and mitigation, in order to conserve their source of Water).
• Better management of available natural resources
• Reduction of agroclimatic risks
• Relevant information generated in technical documents for better decision making
• Access to water for human consumption, for crops and livestock.
• Formation of community organizations
•Production input supply
• The agrometeorological stations that are a very important tool to establish the sequence in the observed data of the different variables that act in the crops.
• They allow the farmer to take advantage of the different natural, physical, economic resources and the human resource itself.
• The database generated from the agrometeorological stations allows determining how environmental factors influence the life cycle of crops
• Increased income for the families of producer partners</t>
  </si>
  <si>
    <r>
      <rPr>
        <b/>
        <sz val="11"/>
        <rFont val="Times New Roman"/>
        <family val="1"/>
      </rPr>
      <t>Positive aspects:</t>
    </r>
    <r>
      <rPr>
        <sz val="11"/>
        <rFont val="Times New Roman"/>
        <family val="1"/>
      </rPr>
      <t xml:space="preserve">
• The appropriate selection  of partners in livestock projects, who contributed their own resources (counterparts), facilitates the implementation of farm management plans and the implementation of adaptation measures (water solutions).
• The creation of the youth group "Amigos del Rio Gallito" made up of sons and daughters of the producing partners of the naranjilla y orquídea project, who carry out environmental education activities, allows the partners to have additional support in the work and ensure continuity and future sustainability of the project.
• The capacity for adaptation, resilience and adjustments to face the COVID pandemic, using virtual platforms for consultation processes with key stakeholders; carrying out field activities within priority hydrographic basins, complying with the measures indicated by MINSA; and the reorientation of the Communication Strategies reorienting it through messages on social networks has contributed to counteract the distancing and misinformation; among other actions carried out.
• Strengthening at the institutional and technical level in the use of virtual platforms, has contributed to meeting the expected products.
• Strengthening of MiAMBIENTE as a result of joint work between the institution's consultants and technicians, mainly through consulting for the development of the M&amp;E System.
• The inclusion of young people and professional women as local labor for the development of assignments, by the executing entity MiAMBIENTE, strengthened the work teams.
• The active participation of key actors (men, women and youth) in planning and execution is decisive for achieving more effective results.
• The methodology of "learning by doing" is valuable to reinforce learning and multiply knowledge among producers of both sexes.
• Identify problems and their causes, facilitate their solution and / or correction.
</t>
    </r>
    <r>
      <rPr>
        <b/>
        <sz val="11"/>
        <rFont val="Times New Roman"/>
        <family val="1"/>
      </rPr>
      <t>Negative aspects:</t>
    </r>
    <r>
      <rPr>
        <sz val="11"/>
        <rFont val="Times New Roman"/>
        <family val="1"/>
      </rPr>
      <t xml:space="preserve">
• Face-to-face training activities have been greatly affected by the COVID pandemic, the measures imposed by the health authorities during the quarantine did not allow them to be carried out; and at present they are allowed on a conditional basis considering the number of participants not exceeding 15 and the environment in which they must take place. In the same way, face-to-face monitoring activities in the field have been affected, due to quarantine and health barriers.
• The limited staff assigned to the different projects of the EE (government institution), and that they do not have them full time, prevents them from fulfilling their functions in the program in a timely manner.
• Dispersion of data in government institutions, causing delays in the collection and presentation of reports.
• The weak alignment of State public policies on climate change.
• Difficulties in obtaining inputs, suggestions and proposals from the key actors, due to the lack of empathy with virtual communication.</t>
    </r>
  </si>
  <si>
    <t xml:space="preserve">
US$5,087,020.43
US$274,721.63
US$483,473.86</t>
  </si>
  <si>
    <t>2.3. Increased hydrological security in prioritized areas at the Chiriquí Viejo and Santa María rivers watersheds, in line with advances of the National Plan for Water Security</t>
  </si>
  <si>
    <t>Total: US$5,845,215.92
Costos Directos: 
EE:
NIE:</t>
  </si>
  <si>
    <t xml:space="preserve">LOW </t>
  </si>
  <si>
    <t>• The scale of the project is appropriate.
• The project was designed based on the needs identified by the key stakeholders.                                                                                             
• The selected sites are relevant, the program outcomes benefit the communities, solving food security producer´s problems for them and their animals. Furthermore, the beneficiaries can generate additional income.</t>
  </si>
  <si>
    <t xml:space="preserve">• There is no shortage of information that prevents Fundación Natura from mitigating or assuming the risks to which the program is exposed.
• The executing entities, NGOs, and producer partners constantly provide information to Fundación Natura.
• Similarly, Fundación Natura obtains information through the Basin Committees.
• In addition, there is permanent communication with government entities and civil society. </t>
  </si>
  <si>
    <t>• There are information and communication mechanisms between the executing entities and producer partners, as well as between the executing entities and the NIE. 
• In this period, tools were implemented so that communication was effective (whatsapp, digital platform) so that the actors of the Program did not take risks.</t>
  </si>
  <si>
    <t>• There are risks in the Chiriquí Viejo river basin as well as  and the upper part of the Santa María river basin (potential hydroelectric and wind energy zone)
• The project does not seek to resolve possible conflicts between stakeholders. The project will influence the generation of tools and information, creating a scientific-political interface (technical information) for all participants based on equal access.
• In the Terms of Reference of the projects, the importance of maintaining fluid communication channels with government or local authorities (civil society, municipality, basin committee) has been included to present the progress of the program, coordinate actions, and update the changes in the context.
• At the farm level, the adaptation measures applied are mainly to reduce vulnerability.
• Carried out a detailed diagnosis of the Santa María River watershed to plan and make informed decisions about water use.</t>
  </si>
  <si>
    <t>•  In the agroforestry and livestock projects;  some criteria were suggested by the EE, the NIE, and the MIDA  to select the beneficiaries, such as long-term residence, strong family ties, sense of belonging. Additionally, the EE signed agreements with the associated producers to guarantee the non-sale of the farm in the medium term at least. 
• The selected beneficiaries have been approved by MIDA, an institution that has experience with producers and families in the area, which reduces the existing risk of sale, since it knows the situation of most of the farms, the level of education of the owners, their views on the land, the long-term goals they have for their farms, etc.
• Improvements to beneficiary farms will lead to increased income and socioeconomic benefits, which could decrease the likelihood that owners will sell their farms.</t>
  </si>
  <si>
    <t>• The overflow of water flows, excess water, landslides, damage to production roads, among others generated by tropical storm Eta and Hurricane Iota, strongly affected agricultural production areas in the basins prioritized by the Program. This situation caused delays in the execution of the project.
 • The government and non-governmental organizations gave support to the devasted areas. 
The producers were benefited from the Program with seeds to start the recovery of the affected areas.</t>
  </si>
  <si>
    <t>The program work aligned to the environmental priorities of the national government: management plans, watershed management plans, agricultural action plans, among others. There are no policy changes anticipated that might affect the program.
• Although there are passive conflicts due to water used for power generation, no works have been identified that represent risks for the projects.
• The Adaptation Monitoring and Evaluation (M&amp;E) System is susceptible to administrative changes due to its work in conjunction with various institutions in the country.
*  A new focal point of the Ministry of the Environment was appointmented at the Fundación Natura (NIE) in September 2020.</t>
  </si>
  <si>
    <t xml:space="preserve"> E-1 Could climate variability affect the production cycle of the project (eg. change of season or increased rainfall, extended dry season) and therefore the achievement of the expected quality, quantity and time? For example, would tree species to be planted be suffering an alteration in the project calendar (production of seedlings, planting date, and survival rate after planted?) Would rice crops be suffering for lack of water to allow expected yields?</t>
  </si>
  <si>
    <t>It has not possible to implement the activities as schools nationwide remain closed due to COVID-19 restrictions</t>
  </si>
  <si>
    <t xml:space="preserve">12 Public Calls
</t>
  </si>
  <si>
    <t>No mitigation measure had to be implemented in the reporting period since the producer partners carry out good management practices on their farms.
.</t>
  </si>
  <si>
    <t>Vegetable mass fires caused by anthropogenic factors (E5)
Initially, the Program had not identified any risk from floods, landslides, or hurricanes; however, the EITA and IOTA events put agricultural activities at risk, affecting the food security of producer members.</t>
  </si>
  <si>
    <t>Safeguards from the previous year continue to be implemented and are being monitored.
 • A public call was made for the hiring of program personnel and the topic of environmental and social safeguards was included in the TOR. EE-MIDA professional with the academic profile, experience and knowledge of the area was hired for the Coordination of the Program. The technical support team (agencies) has experience in the Program's work area.
 • MiAmbiente, MIDA and ETESA maintain staff in their regional offices with technicians with experience in the subject and in the area.
• The local technicians hired to carry out projects or consultancies meet the profile (academic, experience and knowledge of the project area).
• Training has been carried out for technicians and program partners in the different projects and consultancies that are being executed.
 • The projects or consultancies have hired local personnel with the academic profile, experience and knowledge of the area. These personnel have contributed to the approach of the program with the communities and the confidence of the producers in the methodologies that are being used.</t>
  </si>
  <si>
    <t xml:space="preserve">Safeguards from the previous year continue to be implemented and are being monitored.
 • The program complied with the inclusion of environmental regulations in the technical specifications or TDR of the calls.
 • The consultancies and projects are being executed considering the environmental regulations and other ruling provisions in the country.
</t>
  </si>
  <si>
    <t xml:space="preserve">Safeguards from the previous year continue to be implemented and are being monitored.
 • The selection criteria (gender, education, socio-economic and environmental) have been included to guarantee the participation of the communities in the calls and events carried out within the program.
 • Calls for projects and consultancies open to all public were made.
 • Gender mainstreaming is considered in all stages of the project. 
</t>
  </si>
  <si>
    <t xml:space="preserve"> • Water sources are protected through the planting of native trees.
 • The diagnosis of farms in critical situation of access to water is concluded
 • Water supply solutions on farms are identified: water wells, wells (drilling, restoration or installation of pumps with solar panels) and are in the implementation phase.</t>
  </si>
  <si>
    <t xml:space="preserve"># of projects with local staff recruitment criteria
</t>
  </si>
  <si>
    <t xml:space="preserve">5 projects are executed with local contracted personnel.
</t>
  </si>
  <si>
    <t># of  training on vegetable mass fire
# Awareness through radial wedges
* Support for seed acquisition.</t>
  </si>
  <si>
    <t xml:space="preserve">The training sessions planned for the period were not carried out due to the restrictions established by the health authorities to deal with COVID-19; however, some visits to producers to provide technical assistance continued.
In addition, in coordination with the executing agency MIDA, support in kind (seeds) was provided to producers in the area that were affected by tropical storm Eta and hurricane Iota.
</t>
  </si>
  <si>
    <t>No residual impacts identified</t>
  </si>
  <si>
    <t>Yes, the country has been severely affected by the COVID -19 Pandemic. As of March 25, the national government, through the Ministry of Health, decreed absolute quarantine in Panama. This meant that the team from Fundación NATURA, the executing agencies, NGOs and contractors implementing the Adaptation Fund Program are carrying out the actions in the telework modality.
In exceptional cases, the executing agency MIDA provided safe-conduct to NGO technicians to make individual visits for technical assistance to producer partners.
The ETA and IOTA events affected agricultural production in the Program areas.</t>
  </si>
  <si>
    <r>
      <t xml:space="preserve">Yes, they have been effective. </t>
    </r>
    <r>
      <rPr>
        <sz val="11"/>
        <color theme="1"/>
        <rFont val="Calibri"/>
        <family val="2"/>
        <scheme val="minor"/>
      </rPr>
      <t>The executing agencies and NIE have worked in coordination to comply with the safeguards.</t>
    </r>
  </si>
  <si>
    <t>Performance PPR3</t>
  </si>
  <si>
    <t>Total: 
MiAmbiente: 
ETESA:        
MIDA:          
ONGs:</t>
  </si>
  <si>
    <t>jan-22</t>
  </si>
  <si>
    <r>
      <rPr>
        <b/>
        <sz val="11"/>
        <color rgb="FF000000"/>
        <rFont val="Times New Roman"/>
        <family val="1"/>
      </rPr>
      <t>US$784,459</t>
    </r>
    <r>
      <rPr>
        <sz val="11"/>
        <color rgb="FF000000"/>
        <rFont val="Times New Roman"/>
        <family val="1"/>
      </rPr>
      <t xml:space="preserve">
US$25,440
US$56,781
US$556,956
US$145,282</t>
    </r>
  </si>
  <si>
    <r>
      <t xml:space="preserve">The manager and the project coordinators of NIE give permanent follow-up to evaluate the progress in the results and the general execution of the </t>
    </r>
    <r>
      <rPr>
        <sz val="11"/>
        <color theme="1"/>
        <rFont val="Calibri"/>
        <family val="2"/>
        <scheme val="minor"/>
      </rPr>
      <t>Program. Recommendations are given to the executing entities, when required. 
 Meetings are also held with the Fund's Strategic Committee and the Designated National Authority to present the progress of the Program.
Periodic reports of projects and consultancies are reviewed
* The laws and regulations applicable to the program have been included in the Terms of Reference.
*We have followed up the application of laws and regulations according to each project and consultancy.</t>
    </r>
  </si>
  <si>
    <t>(Project started on May 11, 2021)</t>
  </si>
  <si>
    <t>The COVID-19 pandemic impacted the projects totally or partially due to the suspension of group, face-to-face, and field activities; or because they do not have technological tools or protocols that allow them to carry out such activities remotely.
Provisions were made analyzing both the risks as well as the administrative and operational aspects, such as schedule adjustments, time addenda for rescheduling activities, identification of alternative actions, among others. Additionally, the budgets for the acquisition of sanitary equipment (mask, thermometer, alcohol) for technicians and producer partners were adjusted.
Fundación NATURA and the executing entities and organizations opted to use more virtual monitoring and communication by email and telephone. Meetings, trainings (workshops, courses, exchanges) were held virtually. Those projects that could continue safely for the producer partners and the executing technical team carried out their field trips and productive activities, complying with the sanitary standards established by the MINSA authorities.
Even with delays in activities, execution in this period has been satisfactory.</t>
  </si>
  <si>
    <t>Project  Indicators</t>
  </si>
  <si>
    <t>Please provide all indicators being tracked for the project as outlined in the project document</t>
  </si>
  <si>
    <t>Type of Indicator (indicators towards Objectives, Outcomes, etc…)</t>
  </si>
  <si>
    <t>Type of Indicator</t>
  </si>
  <si>
    <t>Target for Project End</t>
  </si>
  <si>
    <t>NIE Comments</t>
  </si>
  <si>
    <t>Outputs</t>
  </si>
  <si>
    <t>Number of households with improved access to water from water harvest systems installed (number of beneficiaries: core impact indicator)</t>
  </si>
  <si>
    <r>
      <t>100 people trained on the use and maintenance of the WHS, of which at least 50% will include women.</t>
    </r>
    <r>
      <rPr>
        <sz val="12"/>
        <color theme="1"/>
        <rFont val="Times New Roman"/>
        <family val="1"/>
      </rPr>
      <t xml:space="preserve"> </t>
    </r>
    <r>
      <rPr>
        <sz val="11"/>
        <color theme="1"/>
        <rFont val="Times New Roman"/>
        <family val="1"/>
      </rPr>
      <t>(number of beneficiaries: core impact indicator)</t>
    </r>
  </si>
  <si>
    <t>Technical document developed and adopted by the Ministry of Environment</t>
  </si>
  <si>
    <t>1 technical document produced and adopted by the Ministry of Environment for reference for future replication of this WHS model.</t>
  </si>
  <si>
    <t>The document is in preparation.</t>
  </si>
  <si>
    <t>Number of farms with agroforestry projects established</t>
  </si>
  <si>
    <t>At least 20 farms with climate smart agroforestry (shaded coffee mainly) projects succesfully established</t>
  </si>
  <si>
    <t>At least 100 people, of which 50% are women, benefit from the climate smart agroforestry systems implemented at the Caisan River Sub-watershed in CVRW</t>
  </si>
  <si>
    <t>Lineal meters of riparian reforestation successfully established</t>
  </si>
  <si>
    <t>TBD (exact area of existing riparian forest in targeted communities will be determined in the general baseline survey).</t>
  </si>
  <si>
    <t>6000 lineal meters of riparian reforestation successfully established</t>
  </si>
  <si>
    <t>Diagnostic for irrigation needs completed</t>
  </si>
  <si>
    <t>One irrigation needs diagnostic for Cerro Punta and Divalá production areas</t>
  </si>
  <si>
    <t>Number of hectares of climate resilient irrigation systems established</t>
  </si>
  <si>
    <r>
      <t xml:space="preserve">At least </t>
    </r>
    <r>
      <rPr>
        <u/>
        <sz val="11"/>
        <color theme="1"/>
        <rFont val="Times New Roman"/>
        <family val="1"/>
      </rPr>
      <t>75</t>
    </r>
    <r>
      <rPr>
        <sz val="11"/>
        <color theme="1"/>
        <rFont val="Times New Roman"/>
        <family val="1"/>
      </rPr>
      <t xml:space="preserve"> hectares of climate resilient irriguation systems at Cerro Punta and Divalá</t>
    </r>
  </si>
  <si>
    <t>Number of farmers that received technical assistance</t>
  </si>
  <si>
    <r>
      <rPr>
        <u/>
        <sz val="11"/>
        <color theme="1"/>
        <rFont val="Times New Roman"/>
        <family val="1"/>
      </rPr>
      <t>40</t>
    </r>
    <r>
      <rPr>
        <sz val="11"/>
        <color theme="1"/>
        <rFont val="Times New Roman"/>
        <family val="1"/>
      </rPr>
      <t xml:space="preserve"> farmers (gender dissagregated target will be determined after baseline survey is completed; it is anticipated that the majority of local rice farmers are men).</t>
    </r>
  </si>
  <si>
    <t>Document of the analysis of water footprint for rice crops</t>
  </si>
  <si>
    <t>One technical document on rice crop water footprint</t>
  </si>
  <si>
    <t>Number of farms with FMP (farm management plans)</t>
  </si>
  <si>
    <t>40 farms of approximately 5 hectares each with FMP</t>
  </si>
  <si>
    <t>Number of hectares with climate resilient agroforestry and soil conservation systems established</t>
  </si>
  <si>
    <t>200 hectares of agroforestry schemes (mainly shaded coffee with beans)</t>
  </si>
  <si>
    <t>Agroforestry systems implemented.</t>
  </si>
  <si>
    <t>Number of people that benefits from the climate resilient shaded coffee agroforestry systems established</t>
  </si>
  <si>
    <t>• Agroforestry systems are being established.
• Currently, 480 people benefit from training and technical assistance (producer partners and members of their families); 388 men and 92 women.</t>
  </si>
  <si>
    <t>Percentage of income increase in targeted population households (40 farms)</t>
  </si>
  <si>
    <t>Percentage of income increase by source in targeted population households</t>
  </si>
  <si>
    <t>Number of people trained on establishment and management of orchid and naranjilla crops</t>
  </si>
  <si>
    <t xml:space="preserve">14 naranjilla producers and 4 orchid producers (100% women), fully trained on crops management and commercialization
</t>
  </si>
  <si>
    <t>Number of business plans designed</t>
  </si>
  <si>
    <t>2 business plans designed and in operation (one for naranjilla and one for orchids)</t>
  </si>
  <si>
    <t xml:space="preserve">Marketing agreements with potential buyers </t>
  </si>
  <si>
    <t>At least 2 market agreements established for naranjilla and 2 market agreements for orchids</t>
  </si>
  <si>
    <t>Number of hectares with sustainable catlle ranching models</t>
  </si>
  <si>
    <t>0 (during consultation process it was confirmed that there are 1831 hectares of unsustainable cattle ranching farms)</t>
  </si>
  <si>
    <t xml:space="preserve">avance del 80% 
</t>
  </si>
  <si>
    <t xml:space="preserve">600 hectares with sustainable catlle ranching models established and in operation </t>
  </si>
  <si>
    <t>80% progress in the 120 management plans with their respective technological packages (including supplies and infrastructure) for the implementation of silvopastoral systems and adaptation to climate change.</t>
  </si>
  <si>
    <t>Number of FMP developed</t>
  </si>
  <si>
    <t>120 farm management plans (of around 5 hectares each)</t>
  </si>
  <si>
    <t>Number of people that benefits from the climate resilient catlle ranching projects</t>
  </si>
  <si>
    <t>At least 600 people benefit from the climate reslilient and sustainable cattle ranching projects (10% women)</t>
  </si>
  <si>
    <t>Study and technical recommendations on climate financial products designed</t>
  </si>
  <si>
    <r>
      <t>1 study-</t>
    </r>
    <r>
      <rPr>
        <sz val="11"/>
        <color rgb="FF000000"/>
        <rFont val="Times New Roman"/>
        <family val="1"/>
      </rPr>
      <t>review on current credit products offered to agriculture and energy sectors; including technical recommendations on climate financing instruments</t>
    </r>
  </si>
  <si>
    <t>Number of business plans developed to establish and operate renewable energy projects, including the correspondent FMP</t>
  </si>
  <si>
    <t>4 business plans for small scale renewable generation projects (hydro, solar, etc</t>
  </si>
  <si>
    <t>Number of farmers that receive technical assistance on access financing sources for climate change adaptation activities</t>
  </si>
  <si>
    <t>16 farmers, 8 from each of the two target watersheds (gender dissagreggated target will be determined once the baseline survey is completed, ensuring full compliance with Gender Policy of the Adaptation Fund)</t>
  </si>
  <si>
    <t>Number of microfinance institutions mapping document developed</t>
  </si>
  <si>
    <t>1 document with microfinance institutions mapping on both watersheds</t>
  </si>
  <si>
    <t xml:space="preserve">Number of microfinance institutions interested/willing to participate in training on MEbA </t>
  </si>
  <si>
    <t>At least 2 microfinance institutions and/or cooperatives</t>
  </si>
  <si>
    <t>Number of microfinance institutions trained to design climate change oriented finance products</t>
  </si>
  <si>
    <t>2 trained microfinance institutions and/or cooperatives offer two finance products with MEba model</t>
  </si>
  <si>
    <t>Number of microfinance programmes with MFI and cooperatives designed implemented</t>
  </si>
  <si>
    <t>At least 2 microfinance programmes offered by MIFs and/or cooperatives</t>
  </si>
  <si>
    <t>Outcome</t>
  </si>
  <si>
    <t>No. of water security instruments developed for implementation by districts and the national level that respond to climate-induced challenges</t>
  </si>
  <si>
    <t xml:space="preserve">8 instruments developed and adopted by incumbent regional/national institutions to respond to new conditions resulting from climate variability and change: </t>
  </si>
  <si>
    <t>An updated SMRW Management Plan, with the addition of the climate change dimension</t>
  </si>
  <si>
    <t>One vulnerability analysis document completed for the CHVRW</t>
  </si>
  <si>
    <t>Two technical criteria document developed for granting water use concessions and permits for two watersheds</t>
  </si>
  <si>
    <t>One technical recommendations document delivered to responsible parties for adjustments needed to improve hydrological cycle at both watersheds</t>
  </si>
  <si>
    <t>Two water security disctrict plans designed</t>
  </si>
  <si>
    <t>National map for agriculture and livestock production developed</t>
  </si>
  <si>
    <t>No. of people benefiting from management instruments designed and approved by incumbent authorities, which allow improved and sustainable access to water resources in a changing climate scenario</t>
  </si>
  <si>
    <t>Number of people that currently benefit from management instruments designed and approved by incumbent authorities, which allow improved and sustainable access to water resources in a changing climate scenario is estimated at 0</t>
  </si>
  <si>
    <t>At least 114,000 people. Include population from target communities, watersheds (combined population of the CHVRW and SMRW)</t>
  </si>
  <si>
    <t xml:space="preserve">Update of the document of SMRW management plan </t>
  </si>
  <si>
    <t>Updated Santa María River Watershed (SMRW) Management Plan including the climate change’s dimension</t>
  </si>
  <si>
    <t xml:space="preserve">Number of people that participated in the update consultation process </t>
  </si>
  <si>
    <t>At least 200 people participated in the process, ensuring participation of 50% men and 50% women.</t>
  </si>
  <si>
    <t>Vulnerability analysis document completed for the CHVRW</t>
  </si>
  <si>
    <t>Updated- improved CHVRW Management Plan, including analysis of the climate change dimension</t>
  </si>
  <si>
    <t>It is approved the Study Climate Vulnerability and Design of Adaptation Measures for the Chiriqui Viejo River Basin.</t>
  </si>
  <si>
    <t xml:space="preserve">645 
</t>
  </si>
  <si>
    <t xml:space="preserve">Technical criteria document developed for granting water use concessions and permits for both watersheds </t>
  </si>
  <si>
    <t>2 technical criteria document for granting water use concessions and permits (one for each watershed) developed and validated with the Ministry of Environment and the Ministry of Agriculture</t>
  </si>
  <si>
    <t>Number of awareness meetings with local population and responsible parties in the process of granting water use permits</t>
  </si>
  <si>
    <t xml:space="preserve">10 awareness meetings completed with local population and responsible parties in the process of granting water use permits </t>
  </si>
  <si>
    <t>Number of people that participated in the process of developing the technical document with criteria for granting water use permits for agriculture and power generation</t>
  </si>
  <si>
    <t>80 people are consulted between MiAmbiente and MIDA technicians at the national level and the Chiriquí Viejo and Santa María River Basin Committee (made up of government institutions, NGOs, local governments)</t>
  </si>
  <si>
    <t>Technical recommendations document delivered to responsible parties for adjustments needed to improve hydrological cycle at both watersheds</t>
  </si>
  <si>
    <t>1 technical document with recommendations for improving or restoring hydrological cycle at both watersheds, delivered to and validated by the Ministry of Environment and the Ministry of Agriculture</t>
  </si>
  <si>
    <t>Approval of the technical document "Water Concession Permits" at the national level.
Internal coordination between the directorates of the executing agency MI Ambiente is being carried out so that the document is elevated to the status of Ministerial Executive Decree.</t>
  </si>
  <si>
    <t>Number of water security disctrict plans designed</t>
  </si>
  <si>
    <t>2 hydrological security district plans designed and adopted by 2 districts of target watersheds</t>
  </si>
  <si>
    <t>1 national map for agriculture and livestock production developed, adopted and widely publicated by the Ministry of Agriculture Development (MIDA)</t>
  </si>
  <si>
    <t>A National System for Climate Data designed and in operation</t>
  </si>
  <si>
    <r>
      <t xml:space="preserve">1 National System of </t>
    </r>
    <r>
      <rPr>
        <u/>
        <sz val="11"/>
        <rFont val="Times New Roman"/>
        <family val="1"/>
      </rPr>
      <t xml:space="preserve">45 </t>
    </r>
    <r>
      <rPr>
        <sz val="11"/>
        <rFont val="Times New Roman"/>
        <family val="1"/>
      </rPr>
      <t>stations for Climate Data, with upgraded ETESA´s network for recording hydro-agro meteorological information from hydrographic watersheds</t>
    </r>
  </si>
  <si>
    <t>Number and type of targeted institutions with increased capacity to minimize exposure to climate variability risks</t>
  </si>
  <si>
    <t>4 institutions (ETESA, MiAmbiente, MIDA, SINAPROC) with access to information for decision making to recuce national exposure to climate variability risks</t>
  </si>
  <si>
    <t>Number of new stations installed</t>
  </si>
  <si>
    <t>45  automatic stations installed (34 new and 11 special sensors agrometeorological)</t>
  </si>
  <si>
    <t>Number of EWS for floods/droughts fully operational</t>
  </si>
  <si>
    <t>One non-operational EWS for floods at the CHVRW and 0 EWS operational at the SMRW</t>
  </si>
  <si>
    <t>Two fully operational EWS in target watersheds (one of floods and one for floods-droghts). Core impact indicator</t>
  </si>
  <si>
    <t>Number of communities included in the CHVRW early warning system</t>
  </si>
  <si>
    <t>Exact number TBD by initial survey</t>
  </si>
  <si>
    <t>TBD, but at least 10 communities from CHVRW watershed</t>
  </si>
  <si>
    <t>Number of people trained and with built capacitities on the use of the EWS</t>
  </si>
  <si>
    <t>At least 100 people trained on how to reduce risks to extreme weather events by understanting/using the EWS</t>
  </si>
  <si>
    <t>Number of staff trained to respond to and mitigate impacts of climate related events</t>
  </si>
  <si>
    <t>At least 20 staff members trained to respond to and mitigate impacts of climate related events</t>
  </si>
  <si>
    <t>Number of communities included in the SMRW early warning system</t>
  </si>
  <si>
    <t>At least 10 communities from SMRW watershed</t>
  </si>
  <si>
    <t>Joint node of climatic information established between ETESA and MIDA</t>
  </si>
  <si>
    <t>1 operational joint node of climate information established between ETESA and MIDA, generating climate change information</t>
  </si>
  <si>
    <t>Number of people trained and with built capacitities on the management of the joint node</t>
  </si>
  <si>
    <t>At least 20 staff trained and with capacities built to manage joint node and information on climate change</t>
  </si>
  <si>
    <t xml:space="preserve">Tool designed to assess efectiveness of climate change adaptation </t>
  </si>
  <si>
    <t>1 tool designed to assess efectiveness of climate change adaptation measures at national level</t>
  </si>
  <si>
    <t>Number of workshops with public and nongovernmental stakeholders on the tool design</t>
  </si>
  <si>
    <t>At least 3 workshops with public and nongovernmental stakeholders on the tool design</t>
  </si>
  <si>
    <t>Number of people from relevant stakeholders trained and with built capacities to use the assessment tool</t>
  </si>
  <si>
    <t>At least  80 people trained and with built capacities to use the assessment tool</t>
  </si>
  <si>
    <t>• Training workshops on the use of the M&amp;E tool are scheduled for the second half of 2021.</t>
  </si>
  <si>
    <t>Number of training sessions held</t>
  </si>
  <si>
    <t xml:space="preserve">21 sesiones de trabajo
75 entrevistas en la cuenca del Río Santa María.
6 talleres.
208 encuestas aplicadas
</t>
  </si>
  <si>
    <t>2 working sessions with the technical team and key Implementing partners</t>
  </si>
  <si>
    <t>Percentage of project staff trained</t>
  </si>
  <si>
    <t>Percentage of key implementing partners trained</t>
  </si>
  <si>
    <t xml:space="preserve">Number of inception workshops with local and national stakeholders to present the approved programme; revisit programme rationale, scope, define shared visions and operational arrangements for programme implementation. </t>
  </si>
  <si>
    <t>At least 2 local workshops, one for each watershed with local stakeholders; and 1 national workshop with government and civil society stakeholders to present the Programme, identify sinergies with other ongoing adaptation efforts/initiatives and define operational and coordination aspects</t>
  </si>
  <si>
    <t xml:space="preserve">809 personas sensibilizadas  
</t>
  </si>
  <si>
    <t>At least 2,000 people in both target watersheds</t>
  </si>
  <si>
    <t>• 393 women, 416 men in both basins
• Face-to-face activities have been suspended due to health restrictions imposed by the COVID-19 pandemia.
The virtual socialization of the Vulnerability Analysis of the Chiriquí Viejo River Basin was coordinated with the executing entity Mi Ambiente. Rescheduled activities to culminate in the 2nd semester of 2021.
• Currently, awareness is being maintained in the Santa María River basin.</t>
  </si>
  <si>
    <t>At least 45 people trained on climate modelling and future scenarios impacting food-energy generation activities</t>
  </si>
  <si>
    <t>At least 45 people trained on adaptation to climate change and the role of ecosystem services</t>
  </si>
  <si>
    <t xml:space="preserve">At least 40 people trained on participatory and integrated watershed management emphasizing conflict management skills </t>
  </si>
  <si>
    <t>At least 20 people trained on ecosystem-based adaptation at marine-coastal zones</t>
  </si>
  <si>
    <t>Technical and practical document (mapping and analysis of projects / initiatives undertaken) designed and made avaible in print and digital formats</t>
  </si>
  <si>
    <t>1 document produced in print (500 units) and digital formats, broadly disseminated nationwide</t>
  </si>
  <si>
    <t>Number of news outlets in the local press and media that have covered this dissemination of experiences</t>
  </si>
  <si>
    <t>At least 6 news outlets in the local press and media that have covered this dissemination of experiences</t>
  </si>
  <si>
    <t>At least 500 people (50 in each province)</t>
  </si>
  <si>
    <t>Systematization document developed</t>
  </si>
  <si>
    <t>1 systematization document produced about experiences from the program</t>
  </si>
  <si>
    <t>Number of people reached by the communication strategy throughout the program</t>
  </si>
  <si>
    <t>2000 direct beneficiaries of the programme
116,281 indirect beneficiaries of the programme</t>
  </si>
  <si>
    <t>Number of visits per month of the portal</t>
  </si>
  <si>
    <t>TBD after the completion of product 4.1.a</t>
  </si>
  <si>
    <t>Percentage of favorable comments on usefulness of the portal</t>
  </si>
  <si>
    <t>Number of knowledge products generated and made available to different users by the program</t>
  </si>
  <si>
    <t>Not less than 20 products throughout the complete program execution</t>
  </si>
  <si>
    <t xml:space="preserve">Number of people reached by knowledge products from the program </t>
  </si>
  <si>
    <t>Number of people who benefit from the training on the use of the portal</t>
  </si>
  <si>
    <t xml:space="preserve">193 personas </t>
  </si>
  <si>
    <t>At least 500 people trained on the use of the portal</t>
  </si>
  <si>
    <t>Advisory technical committee established to orient the knowledge management process</t>
  </si>
  <si>
    <t>1 Advisory technical committee established and operational to orient the knowledge management process</t>
  </si>
  <si>
    <t xml:space="preserve">Number of decisions made and implemented from advisory technical committee meetings </t>
  </si>
  <si>
    <t xml:space="preserve">TBD after the completion of product 4.1.a.  Rationale. </t>
  </si>
  <si>
    <t>At least 100 people trained in exchange activities at the local level (number of beneficiaries: core impact indicator)</t>
  </si>
  <si>
    <t xml:space="preserve">This Outcomes was completed in this period.
Monitoring and Evaluation (M&amp;E) system designed. The tool designed to monitor and evaluate the impacts of national investments in adaptation, with a gender perspective. Through the analysis developed by the consultancy, adaptation indicators were developed for Agriculture, Livestock and Sustainable Aquaculture, Resilient Human Settlements, Biodiversity, Forests, Integrated Watershed Management, Circular Economy, Energy, Public Health and Coastal Marine Systems; to reduce vulnerability, improve adaptive capacity and support the general well-being of of populations affected by the impacts of climate change. 
This system is fully harmonized with the commitments of the Nationally Determined Contributions of the Republic of Panama (CDN1 updated).
</t>
  </si>
  <si>
    <t>Progress since inception</t>
  </si>
  <si>
    <t xml:space="preserve">
Water Harvesting Project in CRSM and CRCHV
• The technical team of the MIDA Agro-Environmental and Climate Change Unit carried out an analysis to verify, with the allocated and available budget, the number of systems they could implement.
• The database of 31 project partners was completed and agreements were signed with MIDA.
• 31 designs (signed plans) of rainwater harvesting systems and calculation report according to the type of use of each SCALL.
• 31 rainwater harvesting systems were installed according to each partner's needs to increase food security and resilience to drought in the CRSM and CRCHV. The following systems are available: 1 manual pump, one solar pump, and 29 electric pumps.
• Participation plan with a gender perspective aimed at partners and technical staff.
• 4 training courses and four field workshops were carried out, under the system of learning by doing, with a gender perspective, applying adult education techniques, considering the level of education of the participants and their cultural patterns in CRSM and CRCHV
• 100 people (59 men and 41 women) were trained in the knowledge and maintenance of the use of rainwater harvesting systems.
• 4 radio spots broadcasted and four newspaper publications.</t>
  </si>
  <si>
    <t>Agroforestry Project (1.2a) in the Chiriqui Viejo River Basin along the Caisán River.
 • 25 integrated farm management plans were approved, with a gender focus, vulnerability analysis, and climate change adaptation measures; their rapid diagnosis, including soil sample analysis.
 • Climate change adaptation measures were established based on the needs of each farm (soil conservation, living barriers, windbreaks, soil cover, seeds resistant to climate change, planting of timber trees along borders and tributaries).
 • Coffee seedlings resistant to climate change were identified and supplied, with a high level of adaptation to the area. Shade seedlings adapted to the site conditions and the producer's preference.
 •The first survey was conducted on the population's level of awareness of the impacts of climate change.
 • Technological equipment was provided to the 25 producer partners (tablet computers) for training and farm monitoring. Five training sessions and three field workshops were held using the gender approach and the learning-by-doing system, based on actions prioritized in the farm management plans.
 • Established 9,733.8 linear meters of riverside reforestation in areas vulnerable to climate change. 
 • Drew up maps for the 25 farms.
 • Broadcast 66 radio spots as part of knowledge products.
Irrigation Project (1.2b) in the Chiriqui Viejo River basin.
 • Four calls have been made for the allocation of resources, adjusted the scope of the product. To date, it has not been awarded. It is currently in a public call for proposals.</t>
  </si>
  <si>
    <t>Producto 1.2. Pilot climate-smart agriculture projects implemented</t>
  </si>
  <si>
    <t>Agroforestry project (1.3 a) in the Santa María river basin.
• We continue to implement the good practices prioritized in the farm management plans, with a focus on adaptation to climate change.
• Training was carried out on gender equity, information and communication technologies, self-esteem and leadership, good practices in adaptation to climate change based on the actions prioritized in the farm management plans.
• Exchange of experiences on the management and monitoring of coffee cultivation among the producing partners of the provinces of Chiriquí, Veraguas and Panamá Oeste (Capira) in three coffee farms in the district of Capira.
• To reduce greenhouse gases, soil and water pollution, and the destruction of soil micro-macrofauna, 2,300 quintals of green manure and 500 bags of organic manure were purchased from Bocashi (Cooperativa Esperanza de Los Campesinos).
• 16 liters of Bioreach (Trichoderma harzianum) were delivered to carry out applications in the plots affected by the fungus (which is the disease with the highest incidence in the Upper Santa María River Basin) and which compromise coffee production. This was mainly due to the La Niña phenomenon and the natural phenomena of hurricanes ETA and IOTA.
• Delivery of audio-video drafts of the systematization and lessons learned (in HD 1920 and 720, high resolution, 3 minutes long.</t>
  </si>
  <si>
    <t xml:space="preserve">Microfinance Project 
 • A document on the analysis of the market supply for financing projects in the agricultural production and energy sector is prepared, with an overview of the existing coverage and support at the national level. </t>
  </si>
  <si>
    <t>Agroclimatic Node Project (3.3)
 • The office of the National Agroclimatic and Statistical Data System (the Agroclimatic Node) was established. It is enabled and in operation at the MIDA headquarters in Panama.
 • 7 meetings of the Agroclimactic Technical Tables (ATT´s) have been held in the province of Chiriquí and 9 ATR´s in the provinces of Coclé, Herrera, Los Santos, and Veraguas, with a total of 43´s ATT.  With the participation of technicians from the agricultural and environmental sector and producers, to analyze climate information and its usefulness for decision-making in the face of climate change scenarios in our production systems.
 • Agro-climatic bulletins have been prepared and distributed to disseminate recommendations to producers and decision-makers, using information obtained from the ATT´s. 
 • Agro-meteorological capacity strengthening (through virtual training) for MIDA technicians and other institutions in the agricultural and environmental sector and producer associations within the framework of the ATR´s, facilitated by Alliance Bioversity-CIAT (International Center for Tropical Agriculture).
 • At the ATR´s held in May 2021, modeling of planting dates for a rice variety with the CROPWAT tool was presented as a result of the training carried out. The speakers were MIDA technicians from each province where were held the ATT´s,</t>
  </si>
  <si>
    <t>• During this period, the program continued with the execution of projects awarded in previous periods.
(CHRSM sustainable livestock and agroforestry projects).
• Resources were awarded for new projects (naranjilla and orchids, microfinance, water harvesting, CHRChV agroforestry).
• Despite making four calls (3 public and one shortlisted) for the irrigation project, resources have not been awarded to date.
Adjustments were made with MIDA within the scope of the project.
• In general terms, projects in the priority areas of the Program have been affected by temporary closures and quarantines due to the sanitary restrictions imposed to face the COVID pandemic. The executing agencies and the executing entity modified the work methodology from face-to-face to virtual, without completely stopping the processes.
• The training and technical assistance to technicians and producer partners scheduled in the period was virtually implemented.
• MIDA, as executing agency, supported the mobilization of project technicians, granting safe-conduct in those areas with a low incidence of the virus, complying with all the measures established by the Ministry of Health.
• 255 farms implement good practices (structural and non-structural) for adaptation to climate change and variability prioritized in farm management plans.
• The regulations established by the Panamanian State, the existing funds to promote the development of the agricultural sector, the international environmental and climate financial facilities, the current credit products offered, and the technical recommendations on climate financial instruments are verified, to begin with the strengthening of capacities in relevant climate finance instruments for the agricultural and energy sector in Panama.</t>
  </si>
  <si>
    <t>• The restructuring of the office of the National Agroclimatic and Statistical Data System (SNDCE) has been completed.
• The agroclimatic data analyst was hired for the Node in charge of carrying out the analyzes by the executing entity and coordinates with the SNDC / ETESA the linking actions of the information technology (IT) offices, which will allow to have a Agrometeorological data repository in the Node.
• The strengthening of agrometeorological capacities within the framework of the Agroclimatic Technical Tables (ATT's) by the International Center for Tropical Agriculture (CIAT) to technicians from the agricultural and environmental sector (Ministry of Agricultural Development, Agricultural Development Bank, Institute of Agricultural Research of Panama, Institute of Agricultural Insurance, National Bank of Panama, Association of agricultural producers, National Association of Livestock, ETESA and Local Authorities). The objective of the ATTs is to generate reliable agro-climatic information in a timely manner to define strategies that contribute to an adequate management of climate risks.
• The 43 Agroclimatic Technical Tables (ATT's) held in the provinces of Chiriquí, Veraguas, Herrera, Coclé and Los Santos with the participation of technicians and producers from each province were adapted to virtual format due to COVID-19 restrictions.
• With the information from the ATTs, the agroclimatic bulletins are generated and distributed to producers and associations. Additionally, the information is disseminated through the program's website and the NIE's social networks.</t>
  </si>
  <si>
    <t>53% men and 47% women</t>
  </si>
  <si>
    <t>110 farms (of approximately 2 hectares each with PMF)</t>
  </si>
  <si>
    <t xml:space="preserve">At least 200 people benefit from the climate reslilient shaded coffee systems </t>
  </si>
  <si>
    <t>B/.76.11 mensual</t>
  </si>
  <si>
    <t>In the process of quantifying other additional income:
1. Producers have obtained higher yields in production by putting into practice an integrated management of pests and diseases, through the monitoring of pests and diseases. When the indices of affectation are made the cultural controls, ethological controls and biological controls.
2. Post-harvest handling has improved the quality of the coffee bean and its production, through pulping practices, solar dryers and good storage.
3. Training and awareness in the use of organic fertilizers has reduced the costs of traditional fertilization (chemicals), which are the cause of soil and water contamination.
4. The adaptation measures implemented such as shade regulation, sanitary pruning and training; they have decreased the incidence of fungal diseases and thus plantation production has improved.
5. Agroforestry systems with the association of temporary shade crops such as banana and banana have increased production per hectare versus traditional systems. The cultivation of beans was promoted as a cover crop and soil improver, and at the same time it generated additional income for families and contributed nutrients to the basic family basket.
6. The project generates knowledge and technologies to diversify production in the same space or surface, reducing the felling and felling of stubble areas and increasing the yields per hectare and income.</t>
  </si>
  <si>
    <t>Naranjilla and Orquídea Project (1.3b) Gallito River sub-basin.
 • An agreement was signed with 18 producer partners (14 for naranjilla and 4 for orchids).
 • 13 training courses based on the local diagnosis of the needs of the producer partners and the agroecological management of naranjilla and orchids, aspects of organizational, business and marketing strengthening with a total participation of 284 people (80 men and 204 women).
 • Exchange tour with orchid producers to the MIDA laboratory in Capira.
 • A nursery was established for the multiplication of naranjilla seedlings with a sprinkler irrigation system.
 • 1,200 additional naranjilla seedlings were prepared for commercial purposes.
 • Formation of a CBO (community organization)
 • Holding a negotiating table with the Riba-Smith company.
 • Delivery of orchid reproduction kits.
Laboratory-grown orchids are listed and their propagation, production, and marketing techniques are proposed. A guide has been developed for the agroecological production of naranjilla (Solanum quitoense).
- A guide has been developed for the agroecological production of orchids.
- A plan was developed for the management of Naranjilla crops.
 • Additionally, as part of the strengths acquired in good practices of adaptation to climate change and the exchange of experiences requested by the agroforestry project, the producer members signed a contract to produce 10,000 Obata coffee seedlings, creating an income-generating activity.
 • The producers established a work plan for the production of coffee seedlings: preparation of fertilizer, preparation of seedbeds for the germination of coffee seeds and maintenance of seedbeds.</t>
  </si>
  <si>
    <t xml:space="preserve">0 naranjilla
2 orchid
</t>
  </si>
  <si>
    <t xml:space="preserve">14 naranjilla producers 
 4 orchid producers </t>
  </si>
  <si>
    <t xml:space="preserve"> • 2 a market greements signed for Naranjilla with Cooperativa La Esperanza de los Campesino R.L. and Restaurante Hermanos Pineda in Santa Fe.
 •  2  market agreements signed for the sale of orchids, one with La Amistad plant nursery and the other with Ferdinand plant  nursery in Santa Fe.	 </t>
  </si>
  <si>
    <t xml:space="preserve"> •  In the 13 trainings there was a participation of 284 participants: 80 men (28%) and 204 women (78%)</t>
  </si>
  <si>
    <t>4 signed agreements</t>
  </si>
  <si>
    <t>120 farm management plans</t>
  </si>
  <si>
    <t>The project starts execution on May 11, 2021.</t>
  </si>
  <si>
    <t xml:space="preserve"> • 497 people (producer-members and their family members) 
 • 48% women and 52% men</t>
  </si>
  <si>
    <t xml:space="preserve"> • Final document of the "Diagnosis of the Santa María River Basin" approved. 
 • Document "Climate Change Scenarios and Social and Environmental Vulnerability Analysis and Correlations" validated by the Santa Maria River Basin Committee.
   	 </t>
  </si>
  <si>
    <t xml:space="preserve"> • 183 (122 men and 61 women)</t>
  </si>
  <si>
    <t xml:space="preserve"> • 340 men (68%) and 205 women (32%)</t>
  </si>
  <si>
    <t xml:space="preserve"> • Two (2) water balance and environmental flow studies have been prepared and approved, one for the Caisán (Chiriquí Viejo river basin) and the other for the Gallito (Santa María river basin).</t>
  </si>
  <si>
    <t xml:space="preserve"> • MIDA (Executing Entity) is in charge of establishing the team responsible for achieving this product.</t>
  </si>
  <si>
    <t xml:space="preserve"> • Two district water security plans approved: Tierras Alta (Chiriquí Viejo River Basin) and Santa Fé (Santa María River Basin).</t>
  </si>
  <si>
    <t xml:space="preserve"> • MIDA and SINAPROC with access to information.</t>
  </si>
  <si>
    <t xml:space="preserve"> • In the process of signing a contract with a consulting firm to achieve the product.</t>
  </si>
  <si>
    <t>Developed indicators for the 10 prioritized sectors NDC1:
 • Energy
 • Forests
 • Integrated Management of Hydrographic Basins
 • Marine-Coastal System
 • Biodiversity
 • Sustainable Agriculture, Livestock and Aquaculture
 • Resilient Human Settlements
 • Public health
 • Sustainable Infrastructure
 • Circular Economy</t>
  </si>
  <si>
    <t xml:space="preserve"> • Training sessions with the technical team
 • Working sessions with key stakeholders associated with project implementation</t>
  </si>
  <si>
    <t xml:space="preserve"> • Inductions training were made to new project staff</t>
  </si>
  <si>
    <t xml:space="preserve"> • Training on adaptation, environmental and social safeguards, and monitoring were reinforced</t>
  </si>
  <si>
    <t xml:space="preserve"> • 2 national workshops for the presentation of the program held in the prioritized basin.
</t>
  </si>
  <si>
    <t xml:space="preserve"> • 42 people (23 women and 19 men).</t>
  </si>
  <si>
    <t xml:space="preserve"> • 44 people (27 women and 17 men).</t>
  </si>
  <si>
    <t xml:space="preserve"> • Rescheduled the training for June 2021 due to the COVID-19 pandemic restrictions, which prevent carrying out face-to-face group activities, and also the training involves carrying out a field practice in coastal areas.</t>
  </si>
  <si>
    <t xml:space="preserve"> • Progress has been made in preparing 3 infographics and 6 draft press releases of the emblematic initiatives that will disclose in the 3rd quarter of 2021.</t>
  </si>
  <si>
    <t xml:space="preserve"> • 67 men, 126 women</t>
  </si>
  <si>
    <t xml:space="preserve"> • On August 16, 2019, the National Committee on Climate Change created a Knowledge Management Committee, integrated with members of the Technological University of Panama, the National University of Panama, the Ministry of Education and the National Secretariat of Science and Technology.</t>
  </si>
  <si>
    <t xml:space="preserve"> • 46 people (14 women and 32 men).</t>
  </si>
  <si>
    <t xml:space="preserve"> • 3 workshops for regional technicians of the executing agency, responsible for granting water permits.  
 • Awareness meetings with the local population begin in July 2021
   	 </t>
  </si>
  <si>
    <t xml:space="preserve"> • The technicians of MiAmbiente and MIDA at the national level and representatives of the Chiriquí Viejo and Santa María River Basin Committee (made up of government agencies and civil society) were consulted; and working groups were held with representatives of civil society.
   	 </t>
  </si>
  <si>
    <t xml:space="preserve"> • Strengthened the national system with the installation of agro-meteorological and hydrological stations.</t>
  </si>
  <si>
    <t>45 agrometeorological stations y 4 hydrological stations</t>
  </si>
  <si>
    <t>• Reduce the number of stations to install because they were more expensive than budgeted.
 • 34 new automatic stations were installed and 11 stations will become agrometeorological stations with the installation of special sensors.
 • Installation of the 4 hydrological stations.
 • The field stations were accepted by the ETESA Executing Entity and the transmission of the installed stations to the ETESA Central Station is verified for final approval.</t>
  </si>
  <si>
    <t>• The NIE has taken steps to speed up this process. A supported in the development of TDR; however SINAPROC as rector of the risk issue in Panama must verify and approve it.
• SINAPROC has indicated that the document is being reviewed.</t>
  </si>
  <si>
    <t xml:space="preserve"> • A total of 43 Agro-climatic thematic Roundtable (ATR´s) have been held with the participation of technicians from the agricultural sector and producers to analyze climate information and its usefulness for decision-making in the face of climate change scenarios in our production systems.
 • Agroclimatic bulletins have been prepared and distributed to disseminate recommendations to producers and decision-makers.</t>
  </si>
  <si>
    <t xml:space="preserve"> • Strengthening Agro-meteorological Capacities for MIDA technicians within the framework of the ATT´s, facilitating body Alliance Bioversity-CIAT.
 • In the ATT´s carried out in May 2021, the results obtained from the training were shown by modeling the sowing dates for a variety of rice with the CROPWAT tool, where the speakers were the MIDA technicians of each province of the ATT´s.</t>
  </si>
  <si>
    <t>33 workshops with public actors  
9 with non-governmental ones on the design of tools</t>
  </si>
  <si>
    <t xml:space="preserve"> • The consultancy is in progress.
 • The Knowledge Management Committee prioritized initiatives for the final document.</t>
  </si>
  <si>
    <t xml:space="preserve"> • In process. It is planned for the second half of 2021.</t>
  </si>
  <si>
    <t>• Since the launch of the web portal of the Panama Adaptation Fund in October 2020 to May 2021 there have been a total of 9,521 visits</t>
  </si>
  <si>
    <t>• 31 water harvesting systems installed and operating, increasing food security and drought resilience.
• An addition request is being analyzed to add 10 systems, totaling 41 water collection systems with balances of finished products.</t>
  </si>
  <si>
    <t>• 59% men and 41% women</t>
  </si>
  <si>
    <t xml:space="preserve">• Coffee seedlings establishment phase in 25 farms.
• 25 producer partners, of which 14 are women (56%) and 11 men (44%).
   	 </t>
  </si>
  <si>
    <t>• 2 participating producers unfortunately became ill and died.</t>
  </si>
  <si>
    <t xml:space="preserve">Proyecto Ganadería Sostenible (1.4a) 
• 120 farm management plans are being executed approved by the Ministry of Agricultural Development (MIDA) 
• Structural adaptation measures were implemented: construction of 30 water troughs, established 618 strips, construction of electric fences or live fences (388 with barbed wire and 230 with electric fences) for the 120 farms.
• Implemented Non-structural adaptation measures on the 120 farms: paddock tree cover, the richness of trees in paddocks, paddock size, food security, perimeter live fences around the 5 hectares of intervention on each farm (balo and corutú), soil conservation with vetiver, and the use of a variety of other methods. 
• To establish the strips, nearly 50 thousand seedlings have been contracted to three plant nurseries in the area. It generating income for indirect beneficiaries.
• Continued technical assistance to the 120 member producers.                 
•  Ongoing technical assistance to the 120 producer members.
• The Participation Plan with a Gender Approach has been developed and implemented.
• It is implemented the Technology Transfer Plan with a Gender Perspective for producer partners and technicians in the sector.
• The training materials content (10 cards and 7 technical sheets) has been prepared. 
• Due to sanitary restrictions imposed by the COVID-19 pandemic, no group activities have been carried out. Field days are scheduled with producers in groups of no more than 10 participants in compliance with sanitary protocols.
</t>
  </si>
  <si>
    <t xml:space="preserve">• Two surveys have been conducted on the target population's level of awareness of the problems and impacts caused by climate change.
• Produced and broadcast (10) radio spots on radio stations for stakeholders with limited access to technological tools with coverage in the provinces of Coclé, Herrera, and Veraguas.
• Procurement and distribution of inputs, equipment, and tools according to the FMPs.
• Signaling of 120 farms
• Training plan for 120 producer members on climate change adaptation with a learning-by-doing approach: pasture management, division, and rotation of pastures, management of trees in fields, alternatives for the establishment of a silvopastoral system.
• Training for 40 technicians in the agricultural sector on climate change adaptation measures on topics such as pasture division, rotational grazing, and electric fences; water protection and management; fodder banks and livestock and biodiversity.
• Corporate Climate Change Perception Report, Year 1 and Year 2. 
• Two systematization workshops were held with producer partners and technicians (from the three provinces involved in the project) to learn about the experiences acquired.
</t>
  </si>
  <si>
    <t xml:space="preserve">Number and percentage of women and men who receive training
</t>
  </si>
  <si>
    <t>Good
(18 women)
284 participations in training: 80 men (28%) and 204 women (78%)</t>
  </si>
  <si>
    <r>
      <rPr>
        <u/>
        <sz val="11"/>
        <rFont val="Times New Roman"/>
        <family val="1"/>
      </rPr>
      <t>31</t>
    </r>
    <r>
      <rPr>
        <sz val="11"/>
        <rFont val="Times New Roman"/>
        <family val="1"/>
      </rPr>
      <t xml:space="preserve"> households with water harvest systems installed ( 20 SMRW y 11 CHVRW) 
</t>
    </r>
  </si>
  <si>
    <t>colocar información</t>
  </si>
  <si>
    <t>Good
(100 personas 59 hombres y 41 mujeres)</t>
  </si>
  <si>
    <t xml:space="preserve">Satisfactory
(115 women)
Note: By the end of this period, the number of female students benefiting from water collection systems implemented was not included. It will be included in the next PPR.
</t>
  </si>
  <si>
    <t>Good 
(established target exceeded; 42% of training participants were women /18 women).</t>
  </si>
  <si>
    <t>Good 
(established target exceeded; of all attendees, 54% were women trained in climate change adaptation and the role of ecosystem services /24 women).</t>
  </si>
  <si>
    <t>Satisfactory
1,655 personas /37% mujeres (612) y  63% (1,043)</t>
  </si>
  <si>
    <t>1.3.a Implementation of agroforestry and soil conservation systems - 200 hectares (mainly shaded coffee with beans) in the upper section of the watershed</t>
  </si>
  <si>
    <t xml:space="preserve">Number of people that benefits from the climate resilient shaded coffee agroforestry systems established
</t>
  </si>
  <si>
    <t xml:space="preserve">At least 50 women, benefit from the climate smart agroforestry systems implemented </t>
  </si>
  <si>
    <t xml:space="preserve">Good
(163 womwn benefit from the systems implemented)
</t>
  </si>
  <si>
    <t>Finalized</t>
  </si>
  <si>
    <t>• Coordination takes place in the Basin Committee meetings; However, there are still limitations to comply with the assumed commitments. Adaptation is not included in the cross-cutting work plans or climate change issues in general terms in all institutions. Collaboration among the institutions participating in the program has been maintained, but other institutions that are in the prioritized area of the program have yet to be inserted. Socializations of the results of the program are made to the Basin Committees where actors from the public and private sectors, as well as civil society, take part.
Communication channels, coordination, and field actions are strengthened as mitigation measures. 
• Close collaboration has been maintained between the institutions participating in the program.</t>
  </si>
  <si>
    <t>No hay progreso</t>
  </si>
  <si>
    <t>• There have been 4 calls for applications, 3 public and one short-listed.  All of them have been declared void. 
 • The Executing Agency, in coordination with NATURA, carried out reviews of the scope of the project. An NGO is expected to carry out the project. It is being difficult to find organizations or companies that carry out the execution.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</si>
</sst>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0.00_ ;[Red]\-#,##0.00\ "/>
  </numFmts>
  <fonts count="81" x14ac:knownFonts="1">
    <font>
      <sz val="11"/>
      <color theme="1"/>
      <name val="Calibri"/>
      <family val="2"/>
      <scheme val="minor"/>
    </font>
    <font>
      <sz val="11"/>
      <color theme="1"/>
      <name val="Times New Roman"/>
      <family val="1"/>
    </font>
    <font>
      <b/>
      <sz val="14"/>
      <color rgb="FF000000"/>
      <name val="Times New Roman"/>
      <family val="1"/>
    </font>
    <font>
      <b/>
      <sz val="11"/>
      <color theme="1"/>
      <name val="Times New Roman"/>
      <family val="1"/>
    </font>
    <font>
      <b/>
      <sz val="11"/>
      <name val="Times New Roman"/>
      <family val="1"/>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name val="Times New Roman"/>
      <family val="1"/>
    </font>
    <font>
      <u/>
      <sz val="11"/>
      <color theme="10"/>
      <name val="Calibri"/>
      <family val="2"/>
    </font>
    <font>
      <b/>
      <sz val="11"/>
      <color indexed="12"/>
      <name val="Times New Roman"/>
      <family val="1"/>
    </font>
    <font>
      <sz val="11"/>
      <color theme="10"/>
      <name val="Calibri"/>
      <family val="2"/>
    </font>
    <font>
      <sz val="9"/>
      <color theme="1"/>
      <name val="Times New Roman"/>
      <family val="1"/>
    </font>
    <font>
      <sz val="11"/>
      <color rgb="FF000000"/>
      <name val="Times New Roman"/>
      <family val="1"/>
    </font>
    <font>
      <b/>
      <sz val="16"/>
      <name val="Times New Roman"/>
      <family val="1"/>
    </font>
    <font>
      <sz val="11"/>
      <color rgb="FFFFFF99"/>
      <name val="Times New Roman"/>
      <family val="1"/>
    </font>
    <font>
      <sz val="11"/>
      <color indexed="43"/>
      <name val="Times New Roman"/>
      <family val="1"/>
    </font>
    <font>
      <b/>
      <sz val="11"/>
      <color rgb="FF000000"/>
      <name val="Times New Roman"/>
      <family val="1"/>
    </font>
    <font>
      <i/>
      <sz val="11"/>
      <color rgb="FF000000"/>
      <name val="Times New Roman"/>
      <family val="1"/>
    </font>
    <font>
      <sz val="11"/>
      <name val="Arial Narrow"/>
      <family val="2"/>
    </font>
    <font>
      <sz val="11"/>
      <color rgb="FFFF0000"/>
      <name val="Times New Roman"/>
      <family val="1"/>
    </font>
    <font>
      <b/>
      <sz val="9"/>
      <color theme="1"/>
      <name val="Times New Roman"/>
      <family val="1"/>
    </font>
    <font>
      <i/>
      <sz val="11"/>
      <name val="Times New Roman"/>
      <family val="1"/>
    </font>
    <font>
      <i/>
      <sz val="11"/>
      <color theme="1"/>
      <name val="Times New Roman"/>
      <family val="1"/>
    </font>
    <font>
      <b/>
      <sz val="9"/>
      <color indexed="81"/>
      <name val="Tahoma"/>
      <family val="2"/>
    </font>
    <font>
      <sz val="9"/>
      <color indexed="81"/>
      <name val="Tahoma"/>
      <family val="2"/>
    </font>
    <font>
      <b/>
      <sz val="12"/>
      <name val="Times New Roman"/>
      <family val="1"/>
    </font>
    <font>
      <sz val="10"/>
      <name val="Arial"/>
      <family val="2"/>
    </font>
    <font>
      <sz val="9"/>
      <color rgb="FFFF0000"/>
      <name val="Times New Roman"/>
      <family val="1"/>
    </font>
    <font>
      <sz val="11"/>
      <color theme="1"/>
      <name val="Arial"/>
      <family val="2"/>
    </font>
    <font>
      <b/>
      <sz val="11"/>
      <color rgb="FFFF0000"/>
      <name val="Times New Roman"/>
      <family val="1"/>
    </font>
    <font>
      <u/>
      <sz val="11"/>
      <color theme="1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color rgb="FFFF0000"/>
      <name val="Calibri"/>
      <family val="2"/>
      <scheme val="minor"/>
    </font>
    <font>
      <b/>
      <sz val="11"/>
      <color theme="1"/>
      <name val="Calibri"/>
      <family val="2"/>
      <scheme val="minor"/>
    </font>
    <font>
      <sz val="8"/>
      <color rgb="FF000000"/>
      <name val="Segoe UI"/>
      <family val="2"/>
    </font>
    <font>
      <b/>
      <sz val="18"/>
      <color rgb="FFFF0000"/>
      <name val="Calibri"/>
      <family val="2"/>
      <scheme val="minor"/>
    </font>
    <font>
      <b/>
      <sz val="16"/>
      <color theme="1"/>
      <name val="Times New Roman"/>
      <family val="1"/>
    </font>
    <font>
      <sz val="11"/>
      <color theme="3"/>
      <name val="Times New Roman"/>
      <family val="1"/>
    </font>
    <font>
      <sz val="8.5"/>
      <color rgb="FFFF0000"/>
      <name val="Arial"/>
      <family val="2"/>
    </font>
    <font>
      <sz val="12"/>
      <color rgb="FF222222"/>
      <name val="Arial"/>
      <family val="2"/>
    </font>
    <font>
      <b/>
      <i/>
      <sz val="11"/>
      <color theme="1"/>
      <name val="Times New Roman"/>
      <family val="1"/>
    </font>
    <font>
      <sz val="11"/>
      <name val="Calibri"/>
      <family val="2"/>
      <scheme val="minor"/>
    </font>
    <font>
      <b/>
      <i/>
      <sz val="11"/>
      <name val="Times New Roman"/>
      <family val="1"/>
    </font>
    <font>
      <sz val="11"/>
      <color rgb="FF00B050"/>
      <name val="Times New Roman"/>
      <family val="1"/>
    </font>
    <font>
      <u/>
      <sz val="11"/>
      <color theme="10"/>
      <name val="Calibri"/>
      <family val="2"/>
      <scheme val="minor"/>
    </font>
    <font>
      <u/>
      <sz val="11"/>
      <color theme="10"/>
      <name val="Times New Roman"/>
      <family val="1"/>
    </font>
    <font>
      <sz val="11"/>
      <color indexed="10"/>
      <name val="Times New Roman"/>
      <family val="1"/>
    </font>
    <font>
      <b/>
      <sz val="11"/>
      <color theme="4" tint="-0.249977111117893"/>
      <name val="Times New Roman"/>
      <family val="1"/>
    </font>
    <font>
      <b/>
      <sz val="26"/>
      <color rgb="FFFF0000"/>
      <name val="Times New Roman"/>
      <family val="1"/>
    </font>
    <font>
      <b/>
      <i/>
      <sz val="11"/>
      <color indexed="8"/>
      <name val="Times New Roman"/>
      <family val="1"/>
    </font>
    <font>
      <sz val="20"/>
      <color theme="1"/>
      <name val="Calibri"/>
      <family val="2"/>
      <scheme val="minor"/>
    </font>
    <font>
      <sz val="18"/>
      <color theme="1"/>
      <name val="Calibri"/>
      <family val="2"/>
      <scheme val="minor"/>
    </font>
    <font>
      <sz val="12"/>
      <name val="Times New Roman"/>
      <family val="1"/>
    </font>
    <font>
      <sz val="12"/>
      <color theme="1"/>
      <name val="Times New Roman"/>
      <family val="1"/>
    </font>
    <font>
      <sz val="12"/>
      <color indexed="8"/>
      <name val="Times New Roman"/>
      <family val="1"/>
    </font>
    <font>
      <b/>
      <sz val="12"/>
      <color indexed="8"/>
      <name val="Times New Roman"/>
      <family val="1"/>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b/>
      <sz val="9"/>
      <name val="Calibri"/>
      <family val="2"/>
      <scheme val="minor"/>
    </font>
    <font>
      <sz val="9"/>
      <name val="Calibri"/>
      <family val="2"/>
      <scheme val="minor"/>
    </font>
    <font>
      <sz val="9"/>
      <color rgb="FFFF0000"/>
      <name val="Calibri"/>
      <family val="2"/>
      <scheme val="minor"/>
    </font>
    <font>
      <i/>
      <sz val="9"/>
      <color theme="1"/>
      <name val="Calibri"/>
      <family val="2"/>
      <scheme val="minor"/>
    </font>
    <font>
      <sz val="11"/>
      <color theme="1"/>
      <name val="Calibri"/>
      <family val="2"/>
      <scheme val="minor"/>
    </font>
    <font>
      <sz val="11"/>
      <color theme="1"/>
      <name val="Arial Narrow"/>
      <family val="2"/>
    </font>
    <font>
      <b/>
      <u/>
      <sz val="11"/>
      <color theme="4" tint="-0.249977111117893"/>
      <name val="Times New Roman"/>
      <family val="1"/>
    </font>
    <font>
      <sz val="11"/>
      <color theme="4" tint="-0.249977111117893"/>
      <name val="Times New Roman"/>
      <family val="1"/>
    </font>
    <font>
      <sz val="10"/>
      <color rgb="FF000000"/>
      <name val="Times New Roman"/>
      <family val="1"/>
    </font>
    <font>
      <b/>
      <sz val="11"/>
      <color rgb="FFFF0000"/>
      <name val="Calibri"/>
      <family val="2"/>
      <scheme val="minor"/>
    </font>
    <font>
      <u/>
      <sz val="11"/>
      <color theme="1"/>
      <name val="Times New Roman"/>
      <family val="1"/>
    </font>
    <font>
      <u/>
      <sz val="11"/>
      <name val="Times New Roman"/>
      <family val="1"/>
    </font>
  </fonts>
  <fills count="20">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rgb="FFD8E4BC"/>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bgColor theme="0"/>
      </patternFill>
    </fill>
    <fill>
      <patternFill patternType="solid">
        <fgColor theme="2"/>
        <bgColor indexed="64"/>
      </patternFill>
    </fill>
    <fill>
      <patternFill patternType="solid">
        <fgColor rgb="FFEEECE1"/>
        <bgColor rgb="FFEEECE1"/>
      </patternFill>
    </fill>
    <fill>
      <patternFill patternType="solid">
        <fgColor theme="6" tint="0.7999816888943144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theme="5" tint="0.79998168889431442"/>
        <bgColor indexed="64"/>
      </patternFill>
    </fill>
    <fill>
      <patternFill patternType="solid">
        <fgColor rgb="FFD8E4BC"/>
        <bgColor theme="0"/>
      </patternFill>
    </fill>
    <fill>
      <patternFill patternType="solid">
        <fgColor theme="6"/>
        <bgColor indexed="64"/>
      </patternFill>
    </fill>
    <fill>
      <patternFill patternType="solid">
        <fgColor theme="9" tint="-0.249977111117893"/>
        <bgColor indexed="64"/>
      </patternFill>
    </fill>
  </fills>
  <borders count="7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style="medium">
        <color indexed="64"/>
      </left>
      <right style="medium">
        <color indexed="64"/>
      </right>
      <top style="hair">
        <color auto="1"/>
      </top>
      <bottom style="hair">
        <color auto="1"/>
      </bottom>
      <diagonal/>
    </border>
    <border>
      <left style="medium">
        <color auto="1"/>
      </left>
      <right style="medium">
        <color auto="1"/>
      </right>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medium">
        <color auto="1"/>
      </right>
      <top style="hair">
        <color auto="1"/>
      </top>
      <bottom style="hair">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hair">
        <color auto="1"/>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style="hair">
        <color auto="1"/>
      </bottom>
      <diagonal/>
    </border>
    <border>
      <left style="thin">
        <color auto="1"/>
      </left>
      <right style="medium">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thin">
        <color indexed="64"/>
      </right>
      <top style="hair">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style="thin">
        <color auto="1"/>
      </left>
      <right style="medium">
        <color auto="1"/>
      </right>
      <top/>
      <bottom style="thin">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style="thin">
        <color auto="1"/>
      </right>
      <top/>
      <bottom/>
      <diagonal/>
    </border>
    <border>
      <left/>
      <right style="thin">
        <color auto="1"/>
      </right>
      <top/>
      <bottom style="medium">
        <color auto="1"/>
      </bottom>
      <diagonal/>
    </border>
    <border>
      <left style="medium">
        <color indexed="64"/>
      </left>
      <right/>
      <top style="thin">
        <color indexed="64"/>
      </top>
      <bottom style="thin">
        <color indexed="64"/>
      </bottom>
      <diagonal/>
    </border>
    <border>
      <left style="medium">
        <color auto="1"/>
      </left>
      <right/>
      <top style="medium">
        <color auto="1"/>
      </top>
      <bottom style="thin">
        <color auto="1"/>
      </bottom>
      <diagonal/>
    </border>
    <border>
      <left style="medium">
        <color indexed="64"/>
      </left>
      <right/>
      <top style="thin">
        <color indexed="64"/>
      </top>
      <bottom style="medium">
        <color indexed="64"/>
      </bottom>
      <diagonal/>
    </border>
    <border>
      <left/>
      <right style="medium">
        <color auto="1"/>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bottom style="thin">
        <color auto="1"/>
      </bottom>
      <diagonal/>
    </border>
    <border>
      <left style="thin">
        <color auto="1"/>
      </left>
      <right/>
      <top style="medium">
        <color auto="1"/>
      </top>
      <bottom style="thin">
        <color auto="1"/>
      </bottom>
      <diagonal/>
    </border>
    <border>
      <left/>
      <right style="medium">
        <color rgb="FF000000"/>
      </right>
      <top style="medium">
        <color rgb="FF000000"/>
      </top>
      <bottom style="thin">
        <color indexed="64"/>
      </bottom>
      <diagonal/>
    </border>
  </borders>
  <cellStyleXfs count="10">
    <xf numFmtId="0" fontId="0" fillId="0" borderId="0"/>
    <xf numFmtId="0" fontId="11" fillId="0" borderId="0" applyNumberFormat="0" applyFill="0" applyBorder="0" applyAlignment="0" applyProtection="0">
      <alignment vertical="top"/>
      <protection locked="0"/>
    </xf>
    <xf numFmtId="0" fontId="29" fillId="0" borderId="0"/>
    <xf numFmtId="0" fontId="31" fillId="0" borderId="0"/>
    <xf numFmtId="0" fontId="33" fillId="0" borderId="0" applyNumberFormat="0" applyFill="0" applyBorder="0" applyAlignment="0" applyProtection="0">
      <alignment vertical="top"/>
      <protection locked="0"/>
    </xf>
    <xf numFmtId="0" fontId="34" fillId="6" borderId="0" applyNumberFormat="0" applyBorder="0" applyAlignment="0" applyProtection="0"/>
    <xf numFmtId="0" fontId="35" fillId="7" borderId="0" applyNumberFormat="0" applyBorder="0" applyAlignment="0" applyProtection="0"/>
    <xf numFmtId="0" fontId="36" fillId="8" borderId="0" applyNumberFormat="0" applyBorder="0" applyAlignment="0" applyProtection="0"/>
    <xf numFmtId="0" fontId="49" fillId="0" borderId="0" applyNumberFormat="0" applyFill="0" applyBorder="0" applyAlignment="0" applyProtection="0"/>
    <xf numFmtId="9" fontId="73" fillId="0" borderId="0" applyFont="0" applyFill="0" applyBorder="0" applyAlignment="0" applyProtection="0"/>
  </cellStyleXfs>
  <cellXfs count="1416">
    <xf numFmtId="0" fontId="0" fillId="0" borderId="0" xfId="0"/>
    <xf numFmtId="0" fontId="1" fillId="0" borderId="0" xfId="0" applyFont="1" applyAlignment="1">
      <alignment horizontal="right"/>
    </xf>
    <xf numFmtId="0" fontId="1" fillId="0" borderId="0" xfId="0" applyFont="1"/>
    <xf numFmtId="0" fontId="1" fillId="2" borderId="2" xfId="0" applyFont="1" applyFill="1" applyBorder="1"/>
    <xf numFmtId="0" fontId="1" fillId="2" borderId="3" xfId="0" applyFont="1" applyFill="1" applyBorder="1"/>
    <xf numFmtId="0" fontId="2" fillId="0" borderId="5" xfId="0" applyFont="1" applyBorder="1" applyAlignment="1">
      <alignment horizontal="center" readingOrder="1"/>
    </xf>
    <xf numFmtId="0" fontId="1" fillId="2" borderId="0" xfId="0" applyFont="1" applyFill="1"/>
    <xf numFmtId="0" fontId="4" fillId="3" borderId="5" xfId="0" applyFont="1" applyFill="1" applyBorder="1" applyAlignment="1">
      <alignment horizontal="center"/>
    </xf>
    <xf numFmtId="0" fontId="5" fillId="2" borderId="0" xfId="0" applyFont="1" applyFill="1"/>
    <xf numFmtId="0" fontId="5" fillId="0" borderId="0" xfId="0" applyFont="1"/>
    <xf numFmtId="0" fontId="5" fillId="3" borderId="5" xfId="0" applyFont="1" applyFill="1" applyBorder="1" applyAlignment="1" applyProtection="1">
      <alignment horizontal="left" vertical="top" wrapText="1"/>
      <protection locked="0"/>
    </xf>
    <xf numFmtId="1" fontId="5" fillId="3" borderId="7" xfId="0" applyNumberFormat="1" applyFont="1" applyFill="1" applyBorder="1" applyAlignment="1" applyProtection="1">
      <alignment horizontal="left"/>
      <protection locked="0"/>
    </xf>
    <xf numFmtId="0" fontId="7" fillId="0" borderId="0" xfId="0" applyFont="1"/>
    <xf numFmtId="1" fontId="5" fillId="3" borderId="8" xfId="0" applyNumberFormat="1" applyFont="1" applyFill="1" applyBorder="1" applyAlignment="1" applyProtection="1">
      <alignment horizontal="left"/>
      <protection locked="0"/>
    </xf>
    <xf numFmtId="1" fontId="5" fillId="3" borderId="9" xfId="0" applyNumberFormat="1" applyFont="1" applyFill="1" applyBorder="1" applyAlignment="1" applyProtection="1">
      <alignment horizontal="left"/>
      <protection locked="0"/>
    </xf>
    <xf numFmtId="1" fontId="5" fillId="3" borderId="5" xfId="0" applyNumberFormat="1" applyFont="1" applyFill="1" applyBorder="1" applyAlignment="1" applyProtection="1">
      <alignment horizontal="left"/>
      <protection locked="0"/>
    </xf>
    <xf numFmtId="0" fontId="5" fillId="3" borderId="8" xfId="0" applyFont="1" applyFill="1" applyBorder="1" applyAlignment="1">
      <alignment horizontal="left"/>
    </xf>
    <xf numFmtId="0" fontId="5" fillId="3" borderId="8" xfId="0" applyFont="1" applyFill="1" applyBorder="1" applyAlignment="1">
      <alignment horizontal="center"/>
    </xf>
    <xf numFmtId="0" fontId="5" fillId="3" borderId="12" xfId="0" applyFont="1" applyFill="1" applyBorder="1" applyAlignment="1">
      <alignment horizontal="left"/>
    </xf>
    <xf numFmtId="0" fontId="10" fillId="3" borderId="5" xfId="0" applyFont="1" applyFill="1" applyBorder="1" applyAlignment="1" applyProtection="1">
      <alignment vertical="top" wrapText="1"/>
      <protection locked="0"/>
    </xf>
    <xf numFmtId="0" fontId="9" fillId="0" borderId="0" xfId="0" applyFont="1"/>
    <xf numFmtId="0" fontId="11" fillId="3" borderId="5" xfId="1" applyFill="1" applyBorder="1" applyAlignment="1" applyProtection="1">
      <alignment vertical="top" wrapText="1"/>
      <protection locked="0"/>
    </xf>
    <xf numFmtId="0" fontId="5" fillId="3" borderId="7" xfId="0" applyFont="1" applyFill="1" applyBorder="1" applyProtection="1">
      <protection locked="0"/>
    </xf>
    <xf numFmtId="0" fontId="11" fillId="3" borderId="8" xfId="1" applyFill="1" applyBorder="1" applyAlignment="1">
      <protection locked="0"/>
    </xf>
    <xf numFmtId="49" fontId="5" fillId="3" borderId="12" xfId="0" applyNumberFormat="1" applyFont="1" applyFill="1" applyBorder="1" applyAlignment="1" applyProtection="1">
      <alignment horizontal="left"/>
      <protection locked="0"/>
    </xf>
    <xf numFmtId="164" fontId="5" fillId="3" borderId="12" xfId="0" applyNumberFormat="1" applyFont="1" applyFill="1" applyBorder="1" applyAlignment="1" applyProtection="1">
      <alignment horizontal="left"/>
      <protection locked="0"/>
    </xf>
    <xf numFmtId="0" fontId="1" fillId="0" borderId="0" xfId="0" applyFont="1" applyAlignment="1">
      <alignment horizontal="left" vertical="center"/>
    </xf>
    <xf numFmtId="0" fontId="14" fillId="0" borderId="0" xfId="0" applyFont="1" applyAlignment="1">
      <alignment horizontal="left"/>
    </xf>
    <xf numFmtId="0" fontId="15" fillId="4" borderId="1" xfId="0" applyFont="1" applyFill="1" applyBorder="1" applyAlignment="1">
      <alignment vertical="center"/>
    </xf>
    <xf numFmtId="0" fontId="15" fillId="4" borderId="2" xfId="0" applyFont="1" applyFill="1" applyBorder="1" applyAlignment="1">
      <alignment vertical="center"/>
    </xf>
    <xf numFmtId="0" fontId="15" fillId="4" borderId="3" xfId="0" applyFont="1" applyFill="1" applyBorder="1" applyAlignment="1">
      <alignment vertic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5" fillId="4" borderId="4" xfId="0" applyFont="1" applyFill="1" applyBorder="1" applyAlignment="1">
      <alignment vertical="center"/>
    </xf>
    <xf numFmtId="0" fontId="15" fillId="4" borderId="6" xfId="0" applyFont="1" applyFill="1" applyBorder="1" applyAlignment="1">
      <alignment vertical="center" wrapText="1"/>
    </xf>
    <xf numFmtId="0" fontId="1" fillId="2" borderId="4" xfId="0" applyFont="1" applyFill="1" applyBorder="1" applyAlignment="1">
      <alignment horizontal="left" vertical="center"/>
    </xf>
    <xf numFmtId="0" fontId="5" fillId="2" borderId="6" xfId="0" applyFont="1" applyFill="1" applyBorder="1" applyAlignment="1" applyProtection="1">
      <alignment vertical="top" wrapText="1"/>
    </xf>
    <xf numFmtId="0" fontId="15" fillId="4" borderId="0" xfId="0" applyFont="1" applyFill="1" applyAlignment="1">
      <alignment vertical="center" wrapText="1"/>
    </xf>
    <xf numFmtId="0" fontId="5" fillId="2" borderId="0" xfId="0" applyFont="1" applyFill="1" applyBorder="1" applyAlignment="1" applyProtection="1">
      <alignment vertical="top" wrapText="1"/>
    </xf>
    <xf numFmtId="0" fontId="15" fillId="4" borderId="4" xfId="0" applyFont="1" applyFill="1" applyBorder="1" applyAlignment="1">
      <alignment vertical="center" wrapText="1"/>
    </xf>
    <xf numFmtId="0" fontId="15" fillId="4" borderId="0" xfId="0" applyFont="1" applyFill="1" applyAlignment="1">
      <alignment vertical="center"/>
    </xf>
    <xf numFmtId="0" fontId="5" fillId="2" borderId="4" xfId="0" applyFont="1" applyFill="1" applyBorder="1" applyAlignment="1" applyProtection="1">
      <alignment horizontal="left" vertical="center" wrapText="1"/>
    </xf>
    <xf numFmtId="0" fontId="19" fillId="4" borderId="0" xfId="0" applyFont="1" applyFill="1" applyAlignment="1">
      <alignment vertical="center" wrapText="1"/>
    </xf>
    <xf numFmtId="0" fontId="5"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wrapText="1"/>
    </xf>
    <xf numFmtId="0" fontId="5" fillId="2" borderId="0" xfId="0" applyFont="1" applyFill="1" applyBorder="1" applyProtection="1"/>
    <xf numFmtId="0" fontId="6" fillId="2" borderId="0" xfId="0" applyFont="1" applyFill="1" applyBorder="1" applyAlignment="1" applyProtection="1">
      <alignment vertical="top" wrapText="1"/>
    </xf>
    <xf numFmtId="165" fontId="19" fillId="5" borderId="16" xfId="0" applyNumberFormat="1" applyFont="1" applyFill="1" applyBorder="1" applyAlignment="1">
      <alignment vertical="center" wrapText="1"/>
    </xf>
    <xf numFmtId="165" fontId="19" fillId="5" borderId="19" xfId="0" applyNumberFormat="1" applyFont="1" applyFill="1" applyBorder="1" applyAlignment="1">
      <alignment vertical="center" wrapText="1"/>
    </xf>
    <xf numFmtId="0" fontId="1" fillId="0" borderId="5" xfId="0" applyFont="1" applyBorder="1"/>
    <xf numFmtId="4" fontId="14" fillId="0" borderId="0" xfId="0" applyNumberFormat="1" applyFont="1"/>
    <xf numFmtId="0" fontId="20" fillId="4" borderId="0" xfId="0" applyFont="1" applyFill="1" applyAlignment="1">
      <alignment horizontal="center" vertical="center" wrapText="1"/>
    </xf>
    <xf numFmtId="0" fontId="8" fillId="2" borderId="0" xfId="0" applyFont="1" applyFill="1" applyBorder="1" applyAlignment="1" applyProtection="1">
      <alignment horizontal="center" vertical="center" wrapText="1"/>
    </xf>
    <xf numFmtId="0" fontId="6" fillId="3" borderId="16"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4" fillId="0" borderId="0" xfId="0" applyFont="1" applyFill="1" applyAlignment="1">
      <alignment horizontal="left"/>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10" fillId="0" borderId="22" xfId="0" applyFont="1" applyBorder="1" applyAlignment="1">
      <alignment horizontal="left" vertical="top" wrapText="1"/>
    </xf>
    <xf numFmtId="4" fontId="10" fillId="5" borderId="23" xfId="0" applyNumberFormat="1" applyFont="1" applyFill="1" applyBorder="1" applyAlignment="1">
      <alignment vertical="center" wrapText="1"/>
    </xf>
    <xf numFmtId="4" fontId="1" fillId="0" borderId="0" xfId="0" applyNumberFormat="1" applyFont="1" applyFill="1"/>
    <xf numFmtId="0" fontId="21" fillId="0" borderId="10" xfId="0" applyFont="1" applyBorder="1" applyAlignment="1">
      <alignment horizontal="left" vertical="top" wrapText="1"/>
    </xf>
    <xf numFmtId="0" fontId="6" fillId="2" borderId="0" xfId="0" applyFont="1" applyFill="1" applyBorder="1" applyAlignment="1" applyProtection="1">
      <alignment horizontal="left" vertical="center" wrapText="1"/>
    </xf>
    <xf numFmtId="0" fontId="10" fillId="0" borderId="4" xfId="0" applyFont="1" applyBorder="1" applyAlignment="1">
      <alignment wrapText="1"/>
    </xf>
    <xf numFmtId="0" fontId="21" fillId="0" borderId="24" xfId="0" applyFont="1" applyBorder="1" applyAlignment="1">
      <alignment wrapText="1"/>
    </xf>
    <xf numFmtId="0" fontId="6" fillId="3" borderId="25" xfId="0" applyFont="1" applyFill="1" applyBorder="1" applyAlignment="1" applyProtection="1">
      <alignment horizontal="center" vertical="center" wrapText="1"/>
    </xf>
    <xf numFmtId="0" fontId="6" fillId="3" borderId="26" xfId="0" applyFont="1" applyFill="1" applyBorder="1" applyAlignment="1" applyProtection="1">
      <alignment horizontal="center" vertical="center" wrapText="1"/>
    </xf>
    <xf numFmtId="0" fontId="5" fillId="3" borderId="28" xfId="0" applyFont="1" applyFill="1" applyBorder="1" applyAlignment="1" applyProtection="1">
      <alignment vertical="top" wrapText="1"/>
    </xf>
    <xf numFmtId="0" fontId="5" fillId="3" borderId="29" xfId="0" applyFont="1" applyFill="1" applyBorder="1" applyAlignment="1" applyProtection="1">
      <alignment vertical="top" wrapText="1"/>
    </xf>
    <xf numFmtId="4" fontId="15" fillId="5" borderId="23" xfId="0" applyNumberFormat="1" applyFont="1" applyFill="1" applyBorder="1" applyAlignment="1">
      <alignment vertical="center" wrapText="1"/>
    </xf>
    <xf numFmtId="0" fontId="5" fillId="3" borderId="30" xfId="0" applyFont="1" applyFill="1" applyBorder="1" applyAlignment="1" applyProtection="1">
      <alignment vertical="top" wrapText="1"/>
    </xf>
    <xf numFmtId="0" fontId="5" fillId="3" borderId="31" xfId="0" applyFont="1" applyFill="1" applyBorder="1" applyAlignment="1" applyProtection="1">
      <alignment vertical="top" wrapText="1"/>
    </xf>
    <xf numFmtId="4" fontId="22" fillId="0" borderId="0" xfId="0" applyNumberFormat="1" applyFont="1" applyFill="1"/>
    <xf numFmtId="4" fontId="14" fillId="0" borderId="0" xfId="0" applyNumberFormat="1" applyFont="1" applyFill="1" applyAlignment="1">
      <alignment horizontal="left"/>
    </xf>
    <xf numFmtId="4" fontId="15" fillId="5" borderId="32" xfId="0" applyNumberFormat="1" applyFont="1" applyFill="1" applyBorder="1" applyAlignment="1">
      <alignment vertical="center" wrapText="1"/>
    </xf>
    <xf numFmtId="4" fontId="23" fillId="0" borderId="0" xfId="0" applyNumberFormat="1" applyFont="1" applyFill="1" applyAlignment="1">
      <alignment horizontal="left"/>
    </xf>
    <xf numFmtId="0" fontId="21" fillId="0" borderId="33" xfId="0" applyFont="1" applyBorder="1" applyAlignment="1">
      <alignment wrapText="1"/>
    </xf>
    <xf numFmtId="0" fontId="19" fillId="5" borderId="16" xfId="0" applyFont="1" applyFill="1" applyBorder="1" applyAlignment="1">
      <alignment horizontal="left" vertical="center" wrapText="1"/>
    </xf>
    <xf numFmtId="4" fontId="19" fillId="5" borderId="5" xfId="0" applyNumberFormat="1" applyFont="1" applyFill="1" applyBorder="1" applyAlignment="1">
      <alignment vertical="center" wrapText="1"/>
    </xf>
    <xf numFmtId="0" fontId="19" fillId="5" borderId="5" xfId="0" applyFont="1" applyFill="1" applyBorder="1" applyAlignment="1">
      <alignment horizontal="left" vertical="center" wrapText="1"/>
    </xf>
    <xf numFmtId="4" fontId="19" fillId="5" borderId="18" xfId="0" applyNumberFormat="1" applyFont="1" applyFill="1" applyBorder="1" applyAlignment="1">
      <alignment vertical="center" wrapText="1"/>
    </xf>
    <xf numFmtId="0" fontId="5" fillId="3" borderId="34" xfId="0" applyFont="1" applyFill="1" applyBorder="1" applyAlignment="1" applyProtection="1">
      <alignment vertical="top" wrapText="1"/>
    </xf>
    <xf numFmtId="0" fontId="5" fillId="3" borderId="35" xfId="0" applyFont="1" applyFill="1" applyBorder="1" applyAlignment="1" applyProtection="1">
      <alignment vertical="top" wrapText="1"/>
    </xf>
    <xf numFmtId="0" fontId="1" fillId="0" borderId="0" xfId="0" applyFont="1" applyFill="1"/>
    <xf numFmtId="0" fontId="6" fillId="3" borderId="20" xfId="0" applyFont="1" applyFill="1" applyBorder="1" applyAlignment="1" applyProtection="1">
      <alignment horizontal="right" vertical="center" wrapText="1"/>
    </xf>
    <xf numFmtId="0" fontId="5" fillId="3" borderId="21" xfId="0" applyFont="1" applyFill="1" applyBorder="1" applyAlignment="1" applyProtection="1">
      <alignment vertical="top" wrapText="1"/>
    </xf>
    <xf numFmtId="4" fontId="15" fillId="5" borderId="36" xfId="0" applyNumberFormat="1" applyFont="1" applyFill="1" applyBorder="1" applyAlignment="1">
      <alignment vertical="center" wrapText="1"/>
    </xf>
    <xf numFmtId="17" fontId="15" fillId="5" borderId="37" xfId="0" applyNumberFormat="1" applyFont="1" applyFill="1" applyBorder="1" applyAlignment="1">
      <alignment horizontal="center" vertical="center" wrapText="1"/>
    </xf>
    <xf numFmtId="0" fontId="21" fillId="0" borderId="4" xfId="0" applyFont="1" applyBorder="1" applyAlignment="1">
      <alignment wrapText="1"/>
    </xf>
    <xf numFmtId="4" fontId="15" fillId="5" borderId="38" xfId="0" applyNumberFormat="1" applyFont="1" applyFill="1" applyBorder="1" applyAlignment="1">
      <alignment vertical="center" wrapText="1"/>
    </xf>
    <xf numFmtId="0" fontId="6" fillId="3" borderId="20" xfId="0" applyFont="1" applyFill="1" applyBorder="1" applyAlignment="1" applyProtection="1">
      <alignment horizontal="center" vertical="center" wrapText="1"/>
    </xf>
    <xf numFmtId="0" fontId="6" fillId="3" borderId="21"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5" fillId="3" borderId="39" xfId="0" applyFont="1" applyFill="1" applyBorder="1" applyAlignment="1" applyProtection="1">
      <alignment vertical="top" wrapText="1"/>
    </xf>
    <xf numFmtId="0" fontId="5" fillId="3" borderId="40" xfId="0" applyFont="1" applyFill="1" applyBorder="1" applyAlignment="1" applyProtection="1">
      <alignment vertical="top" wrapText="1"/>
    </xf>
    <xf numFmtId="0" fontId="5" fillId="3" borderId="7" xfId="0" applyFont="1" applyFill="1" applyBorder="1" applyAlignment="1" applyProtection="1">
      <alignment vertical="top" wrapText="1"/>
    </xf>
    <xf numFmtId="0" fontId="5" fillId="3" borderId="41" xfId="0" applyFont="1" applyFill="1" applyBorder="1" applyAlignment="1" applyProtection="1">
      <alignment vertical="top" wrapText="1"/>
    </xf>
    <xf numFmtId="0" fontId="5" fillId="3" borderId="8" xfId="0" applyFont="1" applyFill="1" applyBorder="1" applyAlignment="1" applyProtection="1">
      <alignment vertical="top" wrapText="1"/>
    </xf>
    <xf numFmtId="4" fontId="1" fillId="0" borderId="42" xfId="0" applyNumberFormat="1" applyFont="1" applyBorder="1"/>
    <xf numFmtId="4" fontId="0" fillId="0" borderId="42" xfId="0" applyNumberFormat="1" applyBorder="1"/>
    <xf numFmtId="0" fontId="5" fillId="3" borderId="43" xfId="0" applyFont="1" applyFill="1" applyBorder="1" applyAlignment="1" applyProtection="1">
      <alignment vertical="top" wrapText="1"/>
    </xf>
    <xf numFmtId="0" fontId="5" fillId="3" borderId="9" xfId="0" applyFont="1" applyFill="1" applyBorder="1" applyAlignment="1" applyProtection="1">
      <alignment vertical="top" wrapText="1"/>
    </xf>
    <xf numFmtId="0" fontId="5" fillId="3" borderId="44" xfId="0" applyFont="1" applyFill="1" applyBorder="1" applyAlignment="1" applyProtection="1">
      <alignment vertical="top" wrapText="1"/>
    </xf>
    <xf numFmtId="0" fontId="5" fillId="3" borderId="5" xfId="0" applyFont="1" applyFill="1" applyBorder="1" applyAlignment="1" applyProtection="1">
      <alignment vertical="top" wrapText="1"/>
    </xf>
    <xf numFmtId="0" fontId="5" fillId="2" borderId="0" xfId="0" applyFont="1" applyFill="1" applyBorder="1" applyAlignment="1" applyProtection="1">
      <alignment horizontal="left" vertical="top" wrapText="1"/>
    </xf>
    <xf numFmtId="4" fontId="14" fillId="0" borderId="0" xfId="0" applyNumberFormat="1" applyFont="1" applyAlignment="1">
      <alignment horizontal="left"/>
    </xf>
    <xf numFmtId="4" fontId="15" fillId="5" borderId="45" xfId="0" applyNumberFormat="1" applyFont="1" applyFill="1" applyBorder="1" applyAlignment="1">
      <alignment vertical="center" wrapText="1"/>
    </xf>
    <xf numFmtId="17" fontId="15" fillId="5" borderId="27" xfId="0" applyNumberFormat="1" applyFont="1" applyFill="1" applyBorder="1" applyAlignment="1">
      <alignment horizontal="center" vertical="center" wrapText="1"/>
    </xf>
    <xf numFmtId="3" fontId="5" fillId="2" borderId="17" xfId="0" applyNumberFormat="1" applyFont="1" applyFill="1" applyBorder="1" applyAlignment="1" applyProtection="1">
      <alignment vertical="top" wrapText="1"/>
      <protection locked="0"/>
    </xf>
    <xf numFmtId="0" fontId="19" fillId="5" borderId="20" xfId="0" applyFont="1" applyFill="1" applyBorder="1" applyAlignment="1">
      <alignment horizontal="left" vertical="center" wrapText="1"/>
    </xf>
    <xf numFmtId="4" fontId="19" fillId="5" borderId="46" xfId="0" applyNumberFormat="1" applyFont="1" applyFill="1" applyBorder="1" applyAlignment="1">
      <alignment horizontal="right" vertical="center" wrapText="1"/>
    </xf>
    <xf numFmtId="0" fontId="15" fillId="5" borderId="18" xfId="0" applyFont="1" applyFill="1" applyBorder="1" applyAlignment="1">
      <alignment vertical="center" wrapText="1"/>
    </xf>
    <xf numFmtId="4" fontId="19" fillId="5" borderId="47" xfId="0" applyNumberFormat="1" applyFont="1" applyFill="1" applyBorder="1" applyAlignment="1">
      <alignment horizontal="right" vertical="center" wrapText="1"/>
    </xf>
    <xf numFmtId="4" fontId="19" fillId="5" borderId="17" xfId="0" applyNumberFormat="1" applyFont="1" applyFill="1" applyBorder="1" applyAlignment="1">
      <alignment horizontal="right" vertical="center" wrapText="1"/>
    </xf>
    <xf numFmtId="0" fontId="15" fillId="5" borderId="5" xfId="0" applyFont="1" applyFill="1" applyBorder="1" applyAlignment="1">
      <alignment vertical="center" wrapText="1"/>
    </xf>
    <xf numFmtId="0" fontId="5" fillId="2" borderId="13" xfId="0" applyFont="1" applyFill="1" applyBorder="1" applyAlignment="1" applyProtection="1">
      <alignment horizontal="left" vertical="center" wrapText="1"/>
    </xf>
    <xf numFmtId="0" fontId="6" fillId="2" borderId="14" xfId="0" applyFont="1" applyFill="1" applyBorder="1" applyAlignment="1" applyProtection="1">
      <alignment vertical="top" wrapText="1"/>
    </xf>
    <xf numFmtId="0" fontId="5" fillId="2" borderId="14" xfId="0" applyFont="1" applyFill="1" applyBorder="1" applyAlignment="1" applyProtection="1">
      <alignment vertical="top" wrapText="1"/>
    </xf>
    <xf numFmtId="0" fontId="5" fillId="2" borderId="15" xfId="0" applyFont="1" applyFill="1" applyBorder="1" applyAlignment="1" applyProtection="1">
      <alignment vertical="top" wrapText="1"/>
    </xf>
    <xf numFmtId="0" fontId="14" fillId="0" borderId="0" xfId="0" applyFont="1" applyAlignment="1">
      <alignment horizontal="left" wrapText="1"/>
    </xf>
    <xf numFmtId="0" fontId="1" fillId="0" borderId="0" xfId="0" applyFont="1" applyAlignment="1">
      <alignment wrapText="1"/>
    </xf>
    <xf numFmtId="0" fontId="15" fillId="4" borderId="13" xfId="0" applyFont="1" applyFill="1" applyBorder="1" applyAlignment="1">
      <alignment vertical="center" wrapText="1"/>
    </xf>
    <xf numFmtId="0" fontId="19" fillId="4" borderId="14" xfId="0" applyFont="1" applyFill="1" applyBorder="1" applyAlignment="1">
      <alignment vertical="center" wrapText="1"/>
    </xf>
    <xf numFmtId="0" fontId="15" fillId="4" borderId="14" xfId="0" applyFont="1" applyFill="1" applyBorder="1" applyAlignment="1">
      <alignment vertical="center" wrapText="1"/>
    </xf>
    <xf numFmtId="0" fontId="15" fillId="4" borderId="15" xfId="0" applyFont="1" applyFill="1" applyBorder="1" applyAlignment="1">
      <alignment vertical="center" wrapText="1"/>
    </xf>
    <xf numFmtId="0" fontId="5" fillId="0" borderId="0" xfId="0" applyFont="1" applyFill="1" applyBorder="1" applyAlignment="1" applyProtection="1">
      <alignment horizontal="left" vertical="center" wrapText="1"/>
    </xf>
    <xf numFmtId="0" fontId="5" fillId="0" borderId="0" xfId="0" applyFont="1" applyFill="1" applyBorder="1" applyAlignment="1" applyProtection="1">
      <alignment vertical="top" wrapText="1"/>
    </xf>
    <xf numFmtId="0" fontId="1" fillId="0" borderId="0" xfId="0" applyFont="1" applyFill="1" applyBorder="1"/>
    <xf numFmtId="4" fontId="1" fillId="0" borderId="0" xfId="0" applyNumberFormat="1" applyFont="1" applyFill="1" applyBorder="1"/>
    <xf numFmtId="0" fontId="5" fillId="0" borderId="0" xfId="0" applyFont="1" applyFill="1" applyBorder="1" applyAlignment="1" applyProtection="1">
      <alignment horizontal="left" vertical="center"/>
    </xf>
    <xf numFmtId="0" fontId="5" fillId="0" borderId="0" xfId="0" applyFont="1" applyFill="1" applyBorder="1" applyAlignment="1" applyProtection="1"/>
    <xf numFmtId="4" fontId="1" fillId="0" borderId="0" xfId="0" applyNumberFormat="1" applyFont="1"/>
    <xf numFmtId="0" fontId="5" fillId="0" borderId="0" xfId="0" applyFont="1" applyFill="1" applyBorder="1" applyProtection="1"/>
    <xf numFmtId="0" fontId="1" fillId="0" borderId="0" xfId="0" applyFont="1" applyAlignment="1"/>
    <xf numFmtId="0" fontId="5" fillId="3" borderId="49" xfId="0" applyFont="1" applyFill="1" applyBorder="1" applyAlignment="1" applyProtection="1">
      <alignment vertical="top" wrapText="1"/>
    </xf>
    <xf numFmtId="4" fontId="15" fillId="4" borderId="0" xfId="0" applyNumberFormat="1" applyFont="1" applyFill="1" applyAlignment="1">
      <alignment vertical="center" wrapText="1"/>
    </xf>
    <xf numFmtId="0" fontId="15" fillId="5" borderId="16" xfId="0" applyFont="1" applyFill="1" applyBorder="1" applyAlignment="1">
      <alignment vertical="center" wrapText="1"/>
    </xf>
    <xf numFmtId="0" fontId="15" fillId="5" borderId="19" xfId="0" applyFont="1" applyFill="1" applyBorder="1" applyAlignment="1">
      <alignment vertical="center" wrapText="1"/>
    </xf>
    <xf numFmtId="0" fontId="1" fillId="4" borderId="1" xfId="0" applyFont="1" applyFill="1" applyBorder="1" applyAlignment="1">
      <alignment horizontal="right"/>
    </xf>
    <xf numFmtId="0" fontId="1" fillId="4" borderId="2" xfId="0" applyFont="1" applyFill="1" applyBorder="1" applyAlignment="1">
      <alignment horizontal="right"/>
    </xf>
    <xf numFmtId="0" fontId="1" fillId="4" borderId="4" xfId="0" applyFont="1" applyFill="1" applyBorder="1" applyAlignment="1">
      <alignment horizontal="right"/>
    </xf>
    <xf numFmtId="0" fontId="1" fillId="4" borderId="0" xfId="0" applyFont="1" applyFill="1" applyAlignment="1">
      <alignment horizontal="right"/>
    </xf>
    <xf numFmtId="0" fontId="3" fillId="4" borderId="0" xfId="0" applyFont="1" applyFill="1" applyAlignment="1">
      <alignment horizontal="right"/>
    </xf>
    <xf numFmtId="0" fontId="5" fillId="4" borderId="4" xfId="0" applyFont="1" applyFill="1" applyBorder="1" applyAlignment="1">
      <alignment horizontal="right"/>
    </xf>
    <xf numFmtId="0" fontId="5" fillId="4" borderId="0" xfId="0" applyFont="1" applyFill="1" applyAlignment="1">
      <alignment horizontal="right"/>
    </xf>
    <xf numFmtId="0" fontId="6" fillId="4" borderId="0" xfId="0" applyFont="1" applyFill="1" applyAlignment="1">
      <alignment horizontal="right" vertical="center"/>
    </xf>
    <xf numFmtId="0" fontId="6" fillId="4" borderId="0" xfId="0" applyFont="1" applyFill="1" applyAlignment="1">
      <alignment horizontal="right" vertical="top"/>
    </xf>
    <xf numFmtId="0" fontId="6" fillId="4" borderId="0" xfId="0" applyFont="1" applyFill="1" applyAlignment="1">
      <alignment horizontal="right"/>
    </xf>
    <xf numFmtId="0" fontId="5" fillId="4" borderId="4" xfId="0" applyFont="1" applyFill="1" applyBorder="1" applyAlignment="1">
      <alignment horizontal="right" vertical="top" wrapText="1"/>
    </xf>
    <xf numFmtId="0" fontId="8" fillId="4" borderId="0" xfId="0" applyFont="1" applyFill="1" applyAlignment="1">
      <alignment horizontal="right"/>
    </xf>
    <xf numFmtId="0" fontId="12" fillId="4" borderId="0" xfId="0" applyFont="1" applyFill="1" applyAlignment="1">
      <alignment horizontal="right"/>
    </xf>
    <xf numFmtId="0" fontId="5" fillId="4" borderId="13" xfId="0" applyFont="1" applyFill="1" applyBorder="1" applyAlignment="1">
      <alignment horizontal="right"/>
    </xf>
    <xf numFmtId="0" fontId="5" fillId="4" borderId="14" xfId="0" applyFont="1" applyFill="1" applyBorder="1" applyAlignment="1">
      <alignment horizontal="right"/>
    </xf>
    <xf numFmtId="0" fontId="5" fillId="4" borderId="0" xfId="0" applyFont="1" applyFill="1"/>
    <xf numFmtId="0" fontId="1" fillId="4" borderId="2" xfId="0" applyFont="1" applyFill="1" applyBorder="1"/>
    <xf numFmtId="0" fontId="1" fillId="4" borderId="0" xfId="0" applyFont="1" applyFill="1"/>
    <xf numFmtId="0" fontId="1" fillId="4" borderId="6" xfId="0" applyFont="1" applyFill="1" applyBorder="1"/>
    <xf numFmtId="0" fontId="5" fillId="4" borderId="6" xfId="0" applyFont="1" applyFill="1" applyBorder="1"/>
    <xf numFmtId="0" fontId="9" fillId="4" borderId="6" xfId="0" applyFont="1" applyFill="1" applyBorder="1"/>
    <xf numFmtId="0" fontId="5" fillId="4" borderId="15" xfId="0" applyFont="1" applyFill="1" applyBorder="1"/>
    <xf numFmtId="0" fontId="1" fillId="4" borderId="3" xfId="0" applyFont="1" applyFill="1" applyBorder="1"/>
    <xf numFmtId="0" fontId="5" fillId="4" borderId="0" xfId="0" applyFont="1" applyFill="1" applyAlignment="1">
      <alignment horizontal="center"/>
    </xf>
    <xf numFmtId="0" fontId="6" fillId="4" borderId="0" xfId="0" applyFont="1" applyFill="1"/>
    <xf numFmtId="0" fontId="5" fillId="4" borderId="14" xfId="0" applyFont="1" applyFill="1" applyBorder="1"/>
    <xf numFmtId="0" fontId="6" fillId="4" borderId="0" xfId="0" applyFont="1" applyFill="1" applyAlignment="1">
      <alignment horizontal="left" vertical="center" wrapText="1"/>
    </xf>
    <xf numFmtId="0" fontId="6" fillId="4" borderId="0" xfId="0" applyFont="1" applyFill="1" applyBorder="1" applyAlignment="1">
      <alignment horizontal="left" vertical="center" wrapText="1"/>
    </xf>
    <xf numFmtId="0" fontId="24" fillId="4" borderId="0" xfId="0" applyFont="1" applyFill="1" applyBorder="1" applyAlignment="1" applyProtection="1">
      <alignment horizontal="left" vertical="center" wrapText="1"/>
    </xf>
    <xf numFmtId="0" fontId="0" fillId="4" borderId="4" xfId="0" applyFill="1" applyBorder="1"/>
    <xf numFmtId="0" fontId="10" fillId="4" borderId="0" xfId="0" applyFont="1" applyFill="1" applyBorder="1" applyProtection="1"/>
    <xf numFmtId="0" fontId="0" fillId="4" borderId="2" xfId="0" applyFill="1" applyBorder="1"/>
    <xf numFmtId="0" fontId="0" fillId="4" borderId="3" xfId="0" applyFill="1" applyBorder="1"/>
    <xf numFmtId="0" fontId="31" fillId="0" borderId="0" xfId="3"/>
    <xf numFmtId="0" fontId="1" fillId="0" borderId="60" xfId="3" applyFont="1" applyBorder="1" applyAlignment="1">
      <alignment horizontal="center" vertical="top" wrapText="1"/>
    </xf>
    <xf numFmtId="0" fontId="3" fillId="0" borderId="2" xfId="3" applyFont="1" applyBorder="1" applyAlignment="1">
      <alignment horizontal="center" vertical="center" wrapText="1"/>
    </xf>
    <xf numFmtId="0" fontId="6" fillId="4" borderId="0" xfId="0" applyFont="1" applyFill="1" applyAlignment="1">
      <alignment horizontal="left" vertical="center" wrapText="1"/>
    </xf>
    <xf numFmtId="0" fontId="6" fillId="4" borderId="6" xfId="0" applyFont="1" applyFill="1" applyBorder="1" applyAlignment="1">
      <alignment horizontal="left" vertical="center" wrapText="1"/>
    </xf>
    <xf numFmtId="0" fontId="5" fillId="4" borderId="0" xfId="0" applyFont="1" applyFill="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0" fillId="0" borderId="0" xfId="0" applyFill="1" applyAlignment="1">
      <alignment horizontal="left" vertical="top"/>
    </xf>
    <xf numFmtId="0" fontId="40" fillId="0" borderId="0" xfId="0" applyFont="1" applyFill="1" applyAlignment="1">
      <alignment horizontal="left" vertical="top"/>
    </xf>
    <xf numFmtId="0" fontId="0" fillId="0" borderId="0" xfId="0" applyFill="1"/>
    <xf numFmtId="0" fontId="3" fillId="0" borderId="20" xfId="0" applyFont="1" applyFill="1" applyBorder="1" applyAlignment="1">
      <alignment horizontal="left" vertical="center" wrapText="1"/>
    </xf>
    <xf numFmtId="0" fontId="3" fillId="0" borderId="28" xfId="0" applyFont="1" applyFill="1" applyBorder="1" applyAlignment="1">
      <alignment horizontal="left" vertical="top" wrapText="1"/>
    </xf>
    <xf numFmtId="0" fontId="3" fillId="0" borderId="62"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0" fillId="0" borderId="0" xfId="0" applyFill="1" applyAlignment="1">
      <alignment horizontal="left" vertical="top" wrapText="1"/>
    </xf>
    <xf numFmtId="0" fontId="1" fillId="0" borderId="56" xfId="0" applyFont="1" applyFill="1" applyBorder="1" applyAlignment="1">
      <alignment horizontal="left" vertical="center" wrapText="1"/>
    </xf>
    <xf numFmtId="0" fontId="1" fillId="0" borderId="64" xfId="0" applyFont="1" applyFill="1" applyBorder="1" applyAlignment="1">
      <alignment horizontal="left" vertical="center" wrapText="1"/>
    </xf>
    <xf numFmtId="0" fontId="10" fillId="0" borderId="65" xfId="0" applyFont="1" applyFill="1" applyBorder="1" applyAlignment="1">
      <alignment vertical="top" wrapText="1"/>
    </xf>
    <xf numFmtId="0" fontId="10" fillId="0" borderId="66" xfId="0" applyFont="1" applyFill="1" applyBorder="1" applyAlignment="1">
      <alignment vertical="top" wrapText="1"/>
    </xf>
    <xf numFmtId="0" fontId="10" fillId="0" borderId="64" xfId="0" applyFont="1" applyFill="1" applyBorder="1" applyAlignment="1">
      <alignment horizontal="left" vertical="top" wrapText="1"/>
    </xf>
    <xf numFmtId="0" fontId="10" fillId="0" borderId="66" xfId="0" applyFont="1" applyFill="1" applyBorder="1" applyAlignment="1">
      <alignment horizontal="left" vertical="top" wrapText="1"/>
    </xf>
    <xf numFmtId="0" fontId="10" fillId="0" borderId="31" xfId="0" applyFont="1" applyFill="1" applyBorder="1" applyAlignment="1">
      <alignment horizontal="left" vertical="top" wrapText="1"/>
    </xf>
    <xf numFmtId="0" fontId="1" fillId="0" borderId="34"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0" fillId="0" borderId="67" xfId="0" applyFont="1" applyFill="1" applyBorder="1" applyAlignment="1">
      <alignment horizontal="left" vertical="top" wrapText="1"/>
    </xf>
    <xf numFmtId="0" fontId="1" fillId="0" borderId="68" xfId="0" applyFont="1" applyFill="1" applyBorder="1" applyAlignment="1">
      <alignment horizontal="left" vertical="center" wrapText="1"/>
    </xf>
    <xf numFmtId="0" fontId="1" fillId="0" borderId="42" xfId="0" applyFont="1" applyFill="1" applyBorder="1" applyAlignment="1">
      <alignment horizontal="left" vertical="center" wrapText="1"/>
    </xf>
    <xf numFmtId="0" fontId="1" fillId="0" borderId="39" xfId="0" applyFont="1" applyFill="1" applyBorder="1" applyAlignment="1">
      <alignment horizontal="left" vertical="center" wrapText="1"/>
    </xf>
    <xf numFmtId="0" fontId="1" fillId="0" borderId="63" xfId="0" applyFont="1" applyFill="1" applyBorder="1" applyAlignment="1">
      <alignment horizontal="left" vertical="center" wrapText="1"/>
    </xf>
    <xf numFmtId="0" fontId="10" fillId="0" borderId="0" xfId="0" applyFont="1" applyFill="1" applyBorder="1" applyAlignment="1">
      <alignment horizontal="left" vertical="top" wrapText="1"/>
    </xf>
    <xf numFmtId="0" fontId="22" fillId="0" borderId="48" xfId="0" applyFont="1" applyFill="1" applyBorder="1" applyAlignment="1">
      <alignment horizontal="left" vertical="center" wrapText="1"/>
    </xf>
    <xf numFmtId="0" fontId="22" fillId="0" borderId="64" xfId="0" applyFont="1" applyFill="1" applyBorder="1" applyAlignment="1">
      <alignment horizontal="left" vertical="center" wrapText="1"/>
    </xf>
    <xf numFmtId="0" fontId="22" fillId="0" borderId="67" xfId="0" applyFont="1" applyFill="1" applyBorder="1" applyAlignment="1">
      <alignment horizontal="left" vertical="center" wrapText="1"/>
    </xf>
    <xf numFmtId="0" fontId="22" fillId="0" borderId="51" xfId="0" applyFont="1" applyFill="1" applyBorder="1" applyAlignment="1">
      <alignment horizontal="left" vertical="center" wrapText="1"/>
    </xf>
    <xf numFmtId="0" fontId="1" fillId="0" borderId="56" xfId="0" applyFont="1" applyFill="1" applyBorder="1" applyAlignment="1">
      <alignment horizontal="left" vertical="top" wrapText="1"/>
    </xf>
    <xf numFmtId="0" fontId="1" fillId="0" borderId="64" xfId="0" applyFont="1" applyFill="1" applyBorder="1" applyAlignment="1">
      <alignment horizontal="left" vertical="top" wrapText="1"/>
    </xf>
    <xf numFmtId="0" fontId="1" fillId="0" borderId="30" xfId="0" applyFont="1" applyFill="1" applyBorder="1" applyAlignment="1">
      <alignment horizontal="left" vertical="top" wrapText="1"/>
    </xf>
    <xf numFmtId="0" fontId="1" fillId="0" borderId="67" xfId="0" applyFont="1" applyFill="1" applyBorder="1" applyAlignment="1">
      <alignment horizontal="left" vertical="top" wrapText="1"/>
    </xf>
    <xf numFmtId="0" fontId="1" fillId="0" borderId="30"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64"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 fillId="0" borderId="41"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1" fillId="0" borderId="70" xfId="0" applyFont="1" applyFill="1" applyBorder="1" applyAlignment="1">
      <alignment horizontal="left" vertical="center" wrapText="1"/>
    </xf>
    <xf numFmtId="0" fontId="1" fillId="0" borderId="71" xfId="0" applyFont="1" applyFill="1" applyBorder="1" applyAlignment="1">
      <alignment horizontal="left" vertical="center" wrapText="1"/>
    </xf>
    <xf numFmtId="0" fontId="10" fillId="0" borderId="70" xfId="0" applyFont="1" applyFill="1" applyBorder="1" applyAlignment="1">
      <alignment horizontal="left" vertical="center" wrapText="1"/>
    </xf>
    <xf numFmtId="0" fontId="10" fillId="0" borderId="71"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 fillId="0" borderId="0" xfId="0" applyFont="1" applyFill="1" applyAlignment="1">
      <alignment horizontal="left" vertical="top"/>
    </xf>
    <xf numFmtId="0" fontId="38" fillId="0" borderId="0" xfId="0" applyFont="1" applyFill="1" applyAlignment="1">
      <alignment horizontal="left" vertical="top"/>
    </xf>
    <xf numFmtId="0" fontId="38" fillId="0" borderId="0" xfId="0" applyFont="1" applyFill="1" applyAlignment="1">
      <alignment horizontal="left" vertical="top" wrapText="1"/>
    </xf>
    <xf numFmtId="0" fontId="0" fillId="0" borderId="0" xfId="0" applyFill="1" applyAlignment="1">
      <alignment horizontal="left" vertical="center"/>
    </xf>
    <xf numFmtId="0" fontId="3" fillId="0" borderId="28" xfId="0" applyFont="1" applyFill="1" applyBorder="1" applyAlignment="1">
      <alignment horizontal="left" vertical="center" wrapText="1"/>
    </xf>
    <xf numFmtId="0" fontId="1" fillId="0" borderId="31" xfId="0" applyFont="1" applyFill="1" applyBorder="1" applyAlignment="1">
      <alignment horizontal="left" vertical="top" wrapText="1"/>
    </xf>
    <xf numFmtId="0" fontId="1" fillId="0" borderId="64" xfId="0" applyFont="1" applyFill="1" applyBorder="1" applyAlignment="1">
      <alignment horizontal="left" vertical="top"/>
    </xf>
    <xf numFmtId="0" fontId="0" fillId="0" borderId="69" xfId="0" applyFill="1" applyBorder="1" applyAlignment="1">
      <alignment horizontal="left" vertical="center" wrapText="1"/>
    </xf>
    <xf numFmtId="0" fontId="0" fillId="0" borderId="70" xfId="0" applyFill="1" applyBorder="1" applyAlignment="1">
      <alignment horizontal="left" vertical="top"/>
    </xf>
    <xf numFmtId="0" fontId="0" fillId="0" borderId="70" xfId="0" applyFill="1" applyBorder="1" applyAlignment="1">
      <alignment horizontal="left" vertical="top" wrapText="1"/>
    </xf>
    <xf numFmtId="0" fontId="0" fillId="0" borderId="72" xfId="0" applyFill="1" applyBorder="1" applyAlignment="1">
      <alignment horizontal="left" vertical="top" wrapText="1"/>
    </xf>
    <xf numFmtId="0" fontId="1" fillId="0" borderId="0" xfId="0" applyFont="1" applyAlignment="1">
      <alignment horizontal="left" vertical="top"/>
    </xf>
    <xf numFmtId="0" fontId="32" fillId="0" borderId="0" xfId="0" applyFont="1" applyAlignment="1">
      <alignment horizontal="left" vertical="top"/>
    </xf>
    <xf numFmtId="0" fontId="3" fillId="0" borderId="30" xfId="0" applyFont="1" applyBorder="1" applyAlignment="1">
      <alignment horizontal="center" vertical="center"/>
    </xf>
    <xf numFmtId="0" fontId="3" fillId="0" borderId="64" xfId="0" applyFont="1" applyBorder="1" applyAlignment="1">
      <alignment horizontal="center" vertical="center"/>
    </xf>
    <xf numFmtId="0" fontId="4" fillId="0" borderId="31" xfId="0" applyFont="1" applyFill="1" applyBorder="1" applyAlignment="1">
      <alignment horizontal="center" vertical="center" wrapText="1"/>
    </xf>
    <xf numFmtId="0" fontId="1" fillId="0" borderId="30" xfId="0" applyFont="1" applyBorder="1" applyAlignment="1">
      <alignment horizontal="left" vertical="top" wrapText="1"/>
    </xf>
    <xf numFmtId="0" fontId="1" fillId="0" borderId="64" xfId="0" applyFont="1" applyBorder="1" applyAlignment="1">
      <alignment horizontal="center" vertical="center"/>
    </xf>
    <xf numFmtId="0" fontId="15" fillId="0" borderId="30" xfId="0" applyFont="1" applyBorder="1" applyAlignment="1">
      <alignment horizontal="left" vertical="top" wrapText="1"/>
    </xf>
    <xf numFmtId="0" fontId="1" fillId="0" borderId="64" xfId="0" applyFont="1" applyBorder="1" applyAlignment="1">
      <alignment horizontal="center" vertical="center" wrapText="1"/>
    </xf>
    <xf numFmtId="0" fontId="31" fillId="0" borderId="30" xfId="0" applyFont="1" applyBorder="1" applyAlignment="1">
      <alignment horizontal="left" vertical="top" wrapText="1"/>
    </xf>
    <xf numFmtId="0" fontId="1" fillId="0" borderId="69" xfId="0" applyFont="1" applyBorder="1" applyAlignment="1">
      <alignment horizontal="left" vertical="top"/>
    </xf>
    <xf numFmtId="0" fontId="1" fillId="0" borderId="70" xfId="0" applyFont="1" applyBorder="1" applyAlignment="1">
      <alignment horizontal="left" vertical="top"/>
    </xf>
    <xf numFmtId="0" fontId="1" fillId="0" borderId="72" xfId="0" applyFont="1" applyFill="1" applyBorder="1" applyAlignment="1">
      <alignment horizontal="left" vertical="top"/>
    </xf>
    <xf numFmtId="0" fontId="0" fillId="0" borderId="0" xfId="0" applyAlignment="1">
      <alignment horizontal="left" vertical="center"/>
    </xf>
    <xf numFmtId="0" fontId="5" fillId="3" borderId="16" xfId="0" applyFont="1" applyFill="1" applyBorder="1" applyAlignment="1">
      <alignment vertical="center" wrapText="1"/>
    </xf>
    <xf numFmtId="0" fontId="5" fillId="3" borderId="18" xfId="0" applyFont="1" applyFill="1" applyBorder="1" applyAlignment="1">
      <alignment vertical="center" wrapText="1"/>
    </xf>
    <xf numFmtId="0" fontId="1" fillId="3" borderId="5" xfId="0" applyFont="1" applyFill="1" applyBorder="1"/>
    <xf numFmtId="0" fontId="1" fillId="3" borderId="5" xfId="0" applyFont="1" applyFill="1" applyBorder="1" applyAlignment="1">
      <alignment horizontal="center" vertical="center"/>
    </xf>
    <xf numFmtId="0" fontId="1" fillId="3" borderId="5" xfId="0" applyFont="1" applyFill="1" applyBorder="1" applyAlignment="1">
      <alignment vertical="top" wrapText="1"/>
    </xf>
    <xf numFmtId="0" fontId="1" fillId="0" borderId="10" xfId="0" applyFont="1" applyFill="1" applyBorder="1" applyAlignment="1">
      <alignment horizontal="center" vertical="top"/>
    </xf>
    <xf numFmtId="0" fontId="5" fillId="10" borderId="5" xfId="0" applyFont="1" applyFill="1" applyBorder="1" applyAlignment="1">
      <alignment horizontal="left" vertical="center"/>
    </xf>
    <xf numFmtId="0" fontId="47" fillId="3" borderId="16" xfId="0" applyFont="1" applyFill="1" applyBorder="1" applyAlignment="1">
      <alignment vertical="center" wrapText="1"/>
    </xf>
    <xf numFmtId="0" fontId="47" fillId="3" borderId="17" xfId="0" applyFont="1" applyFill="1" applyBorder="1" applyAlignment="1">
      <alignment vertical="center" wrapText="1"/>
    </xf>
    <xf numFmtId="0" fontId="24" fillId="3" borderId="17" xfId="0" applyFont="1" applyFill="1" applyBorder="1" applyAlignment="1">
      <alignment vertical="center" wrapText="1"/>
    </xf>
    <xf numFmtId="0" fontId="24" fillId="3" borderId="18" xfId="0" applyFont="1" applyFill="1" applyBorder="1" applyAlignment="1">
      <alignment vertical="center" wrapText="1"/>
    </xf>
    <xf numFmtId="0" fontId="10" fillId="3" borderId="7" xfId="0" applyFont="1" applyFill="1" applyBorder="1" applyAlignment="1">
      <alignment horizontal="left" vertical="top" wrapText="1"/>
    </xf>
    <xf numFmtId="0" fontId="5" fillId="3" borderId="7" xfId="0" applyFont="1" applyFill="1" applyBorder="1" applyAlignment="1">
      <alignment horizontal="left" vertical="top" wrapText="1"/>
    </xf>
    <xf numFmtId="0" fontId="10" fillId="3" borderId="8"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12"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12" xfId="0" applyFont="1" applyFill="1" applyBorder="1" applyAlignment="1">
      <alignment horizontal="left" vertical="top" wrapText="1"/>
    </xf>
    <xf numFmtId="0" fontId="1" fillId="0" borderId="0" xfId="3" applyFont="1"/>
    <xf numFmtId="0" fontId="16" fillId="2" borderId="6" xfId="3" applyFont="1" applyFill="1" applyBorder="1"/>
    <xf numFmtId="0" fontId="1" fillId="0" borderId="0" xfId="3" applyFont="1" applyAlignment="1">
      <alignment horizontal="left" vertical="center"/>
    </xf>
    <xf numFmtId="0" fontId="31" fillId="0" borderId="0" xfId="3" applyAlignment="1">
      <alignment horizontal="left" vertical="center"/>
    </xf>
    <xf numFmtId="0" fontId="5" fillId="0" borderId="5" xfId="3" applyFont="1" applyFill="1" applyBorder="1" applyAlignment="1">
      <alignment horizontal="center" vertical="top" wrapText="1"/>
    </xf>
    <xf numFmtId="0" fontId="5" fillId="10" borderId="5" xfId="3" applyFont="1" applyFill="1" applyBorder="1" applyAlignment="1">
      <alignment horizontal="center" vertical="center"/>
    </xf>
    <xf numFmtId="0" fontId="31" fillId="3" borderId="5" xfId="3" applyFill="1" applyBorder="1" applyAlignment="1">
      <alignment horizontal="center" vertical="top" wrapText="1"/>
    </xf>
    <xf numFmtId="0" fontId="10" fillId="0" borderId="5" xfId="3" applyFont="1" applyFill="1" applyBorder="1" applyAlignment="1">
      <alignment vertical="top" wrapText="1"/>
    </xf>
    <xf numFmtId="0" fontId="31" fillId="3" borderId="5" xfId="3" applyFont="1" applyFill="1" applyBorder="1" applyAlignment="1">
      <alignment horizontal="center" vertical="top" wrapText="1"/>
    </xf>
    <xf numFmtId="0" fontId="31" fillId="3" borderId="5" xfId="3" applyFill="1" applyBorder="1" applyAlignment="1">
      <alignment horizontal="center" vertical="top"/>
    </xf>
    <xf numFmtId="0" fontId="31" fillId="3" borderId="5" xfId="3" applyFill="1" applyBorder="1"/>
    <xf numFmtId="0" fontId="5" fillId="10" borderId="5" xfId="3" applyFont="1" applyFill="1" applyBorder="1" applyAlignment="1">
      <alignment horizontal="left" vertical="center"/>
    </xf>
    <xf numFmtId="0" fontId="47" fillId="3" borderId="16" xfId="3" applyFont="1" applyFill="1" applyBorder="1" applyAlignment="1">
      <alignment vertical="center" wrapText="1"/>
    </xf>
    <xf numFmtId="0" fontId="47" fillId="3" borderId="17" xfId="3" applyFont="1" applyFill="1" applyBorder="1" applyAlignment="1">
      <alignment vertical="center" wrapText="1"/>
    </xf>
    <xf numFmtId="0" fontId="24" fillId="3" borderId="17" xfId="3" applyFont="1" applyFill="1" applyBorder="1" applyAlignment="1">
      <alignment vertical="center" wrapText="1"/>
    </xf>
    <xf numFmtId="0" fontId="24" fillId="3" borderId="18" xfId="3" applyFont="1" applyFill="1" applyBorder="1" applyAlignment="1">
      <alignment vertical="center" wrapText="1"/>
    </xf>
    <xf numFmtId="0" fontId="10" fillId="3" borderId="7" xfId="3" applyFont="1" applyFill="1" applyBorder="1" applyAlignment="1">
      <alignment horizontal="left" vertical="top" wrapText="1"/>
    </xf>
    <xf numFmtId="0" fontId="5" fillId="3" borderId="7" xfId="3" applyFont="1" applyFill="1" applyBorder="1" applyAlignment="1">
      <alignment horizontal="left" vertical="top" wrapText="1"/>
    </xf>
    <xf numFmtId="0" fontId="10" fillId="3" borderId="8" xfId="3" applyFont="1" applyFill="1" applyBorder="1" applyAlignment="1">
      <alignment horizontal="left" vertical="top" wrapText="1"/>
    </xf>
    <xf numFmtId="0" fontId="5" fillId="3" borderId="8" xfId="3" applyFont="1" applyFill="1" applyBorder="1" applyAlignment="1">
      <alignment horizontal="left" vertical="top" wrapText="1"/>
    </xf>
    <xf numFmtId="0" fontId="5" fillId="3" borderId="12" xfId="3" applyFont="1" applyFill="1" applyBorder="1" applyAlignment="1">
      <alignment horizontal="left" vertical="top" wrapText="1"/>
    </xf>
    <xf numFmtId="0" fontId="10" fillId="3" borderId="4" xfId="3" applyFont="1" applyFill="1" applyBorder="1" applyAlignment="1">
      <alignment horizontal="left" vertical="top" wrapText="1"/>
    </xf>
    <xf numFmtId="0" fontId="10" fillId="3" borderId="12" xfId="3" applyFont="1" applyFill="1" applyBorder="1" applyAlignment="1">
      <alignment horizontal="left" vertical="top" wrapText="1"/>
    </xf>
    <xf numFmtId="0" fontId="0" fillId="0" borderId="0" xfId="0" applyAlignment="1"/>
    <xf numFmtId="0" fontId="5" fillId="3" borderId="16" xfId="0" applyFont="1" applyFill="1" applyBorder="1" applyAlignment="1" applyProtection="1">
      <alignment vertical="top" wrapText="1"/>
    </xf>
    <xf numFmtId="0" fontId="5" fillId="3" borderId="18" xfId="0" applyFont="1" applyFill="1" applyBorder="1" applyAlignment="1" applyProtection="1">
      <alignment vertical="top" wrapText="1"/>
    </xf>
    <xf numFmtId="0" fontId="0" fillId="3" borderId="5" xfId="0" applyFill="1" applyBorder="1" applyAlignment="1">
      <alignment horizontal="center" vertical="top" wrapText="1"/>
    </xf>
    <xf numFmtId="0" fontId="0" fillId="0" borderId="0" xfId="0" applyAlignment="1">
      <alignment vertical="top" wrapText="1"/>
    </xf>
    <xf numFmtId="0" fontId="5" fillId="3" borderId="16" xfId="0" applyFont="1" applyFill="1" applyBorder="1" applyAlignment="1" applyProtection="1">
      <alignment horizontal="left" vertical="center" wrapText="1"/>
    </xf>
    <xf numFmtId="0" fontId="0" fillId="3" borderId="5" xfId="0" applyFill="1" applyBorder="1" applyAlignment="1"/>
    <xf numFmtId="0" fontId="5" fillId="3" borderId="16" xfId="0" applyFont="1" applyFill="1" applyBorder="1" applyAlignment="1" applyProtection="1">
      <alignment vertical="center" wrapText="1"/>
    </xf>
    <xf numFmtId="0" fontId="5" fillId="3" borderId="18" xfId="0" applyFont="1" applyFill="1" applyBorder="1" applyAlignment="1" applyProtection="1">
      <alignment vertical="center" wrapText="1"/>
    </xf>
    <xf numFmtId="0" fontId="5" fillId="3" borderId="16" xfId="0" applyFont="1" applyFill="1" applyBorder="1" applyAlignment="1" applyProtection="1">
      <alignment horizontal="center" vertical="center" wrapText="1"/>
    </xf>
    <xf numFmtId="0" fontId="5" fillId="3" borderId="18" xfId="0" applyFont="1" applyFill="1" applyBorder="1" applyAlignment="1" applyProtection="1">
      <alignment horizontal="center" vertical="center" wrapText="1"/>
    </xf>
    <xf numFmtId="0" fontId="5" fillId="10" borderId="5" xfId="0" applyFont="1" applyFill="1" applyBorder="1" applyAlignment="1" applyProtection="1">
      <alignment horizontal="center" vertical="center"/>
    </xf>
    <xf numFmtId="0" fontId="1" fillId="3" borderId="5" xfId="0" quotePrefix="1" applyFont="1" applyFill="1" applyBorder="1" applyAlignment="1">
      <alignment vertical="top" wrapText="1"/>
    </xf>
    <xf numFmtId="0" fontId="5" fillId="3" borderId="5" xfId="0" applyFont="1" applyFill="1" applyBorder="1" applyAlignment="1" applyProtection="1">
      <alignment horizontal="center" vertical="top" wrapText="1"/>
    </xf>
    <xf numFmtId="0" fontId="5" fillId="10" borderId="5" xfId="0" applyFont="1" applyFill="1" applyBorder="1" applyAlignment="1" applyProtection="1">
      <alignment horizontal="left" vertical="center"/>
    </xf>
    <xf numFmtId="0" fontId="47" fillId="3" borderId="16" xfId="0" applyFont="1" applyFill="1" applyBorder="1" applyAlignment="1" applyProtection="1">
      <alignment vertical="center" wrapText="1"/>
    </xf>
    <xf numFmtId="0" fontId="47" fillId="3" borderId="17" xfId="0" applyFont="1" applyFill="1" applyBorder="1" applyAlignment="1" applyProtection="1">
      <alignment vertical="center" wrapText="1"/>
    </xf>
    <xf numFmtId="0" fontId="24" fillId="3" borderId="17" xfId="0" applyFont="1" applyFill="1" applyBorder="1" applyAlignment="1" applyProtection="1">
      <alignment vertical="center" wrapText="1"/>
    </xf>
    <xf numFmtId="0" fontId="24" fillId="3" borderId="18" xfId="0" applyFont="1" applyFill="1" applyBorder="1" applyAlignment="1" applyProtection="1">
      <alignment vertical="center" wrapText="1"/>
    </xf>
    <xf numFmtId="0" fontId="10" fillId="3" borderId="7" xfId="0" applyFont="1" applyFill="1" applyBorder="1" applyAlignment="1" applyProtection="1">
      <alignment horizontal="left" vertical="top" wrapText="1"/>
    </xf>
    <xf numFmtId="0" fontId="5" fillId="3" borderId="7" xfId="0" applyFont="1" applyFill="1" applyBorder="1" applyAlignment="1" applyProtection="1">
      <alignment horizontal="left" vertical="top" wrapText="1"/>
    </xf>
    <xf numFmtId="0" fontId="10" fillId="3" borderId="8" xfId="0" applyFont="1" applyFill="1" applyBorder="1" applyAlignment="1" applyProtection="1">
      <alignment horizontal="left" vertical="top" wrapText="1"/>
    </xf>
    <xf numFmtId="0" fontId="5" fillId="3" borderId="8" xfId="0" applyFont="1" applyFill="1" applyBorder="1" applyAlignment="1" applyProtection="1">
      <alignment horizontal="left" vertical="top" wrapText="1"/>
    </xf>
    <xf numFmtId="0" fontId="5" fillId="3" borderId="12" xfId="0" applyFont="1" applyFill="1" applyBorder="1" applyAlignment="1" applyProtection="1">
      <alignment horizontal="left" vertical="top" wrapText="1"/>
    </xf>
    <xf numFmtId="0" fontId="10" fillId="3" borderId="4" xfId="0" applyFont="1" applyFill="1" applyBorder="1" applyAlignment="1" applyProtection="1">
      <alignment horizontal="left" vertical="top" wrapText="1"/>
    </xf>
    <xf numFmtId="0" fontId="10" fillId="3" borderId="12" xfId="0" applyFont="1" applyFill="1" applyBorder="1" applyAlignment="1" applyProtection="1">
      <alignment horizontal="left" vertical="top" wrapText="1"/>
    </xf>
    <xf numFmtId="0" fontId="0" fillId="0" borderId="0" xfId="0" applyAlignment="1">
      <alignment vertical="center" wrapText="1"/>
    </xf>
    <xf numFmtId="0" fontId="19" fillId="0" borderId="5"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vertical="center"/>
    </xf>
    <xf numFmtId="0" fontId="15" fillId="0" borderId="5" xfId="0" applyFont="1" applyBorder="1" applyAlignment="1">
      <alignment vertical="top" wrapText="1"/>
    </xf>
    <xf numFmtId="0" fontId="0" fillId="0" borderId="0" xfId="0" applyAlignment="1">
      <alignment vertical="top"/>
    </xf>
    <xf numFmtId="0" fontId="15" fillId="3" borderId="5" xfId="0" applyFont="1" applyFill="1" applyBorder="1" applyAlignment="1">
      <alignment vertical="top" wrapText="1"/>
    </xf>
    <xf numFmtId="0" fontId="15" fillId="0" borderId="0" xfId="0" applyFont="1" applyAlignment="1">
      <alignment wrapText="1"/>
    </xf>
    <xf numFmtId="0" fontId="10" fillId="0" borderId="5" xfId="0" applyFont="1" applyBorder="1" applyAlignment="1">
      <alignment vertical="top" wrapText="1"/>
    </xf>
    <xf numFmtId="0" fontId="1" fillId="0" borderId="5" xfId="0" applyFont="1" applyBorder="1" applyAlignment="1">
      <alignment vertical="top" wrapText="1"/>
    </xf>
    <xf numFmtId="0" fontId="0" fillId="0" borderId="0" xfId="0" applyProtection="1"/>
    <xf numFmtId="0" fontId="0" fillId="12" borderId="5" xfId="0" applyFill="1" applyBorder="1" applyProtection="1"/>
    <xf numFmtId="0" fontId="0" fillId="13" borderId="5" xfId="0" applyFill="1" applyBorder="1" applyProtection="1">
      <protection locked="0"/>
    </xf>
    <xf numFmtId="0" fontId="0" fillId="0" borderId="21" xfId="0" applyBorder="1" applyProtection="1"/>
    <xf numFmtId="0" fontId="63" fillId="14" borderId="67" xfId="0" applyFont="1" applyFill="1" applyBorder="1" applyAlignment="1" applyProtection="1">
      <alignment horizontal="left" vertical="center" wrapText="1"/>
    </xf>
    <xf numFmtId="0" fontId="63" fillId="14" borderId="64" xfId="0" applyFont="1" applyFill="1" applyBorder="1" applyAlignment="1" applyProtection="1">
      <alignment horizontal="left" vertical="center" wrapText="1"/>
    </xf>
    <xf numFmtId="0" fontId="63" fillId="14" borderId="29" xfId="0" applyFont="1" applyFill="1" applyBorder="1" applyAlignment="1" applyProtection="1">
      <alignment horizontal="left" vertical="center" wrapText="1"/>
    </xf>
    <xf numFmtId="0" fontId="64" fillId="0" borderId="62" xfId="0" applyFont="1" applyBorder="1" applyAlignment="1" applyProtection="1">
      <alignment horizontal="left" vertical="center"/>
    </xf>
    <xf numFmtId="0" fontId="36" fillId="8" borderId="64" xfId="7" applyFont="1" applyBorder="1" applyAlignment="1" applyProtection="1">
      <alignment horizontal="center" vertical="center"/>
      <protection locked="0"/>
    </xf>
    <xf numFmtId="0" fontId="65" fillId="8" borderId="64" xfId="7" applyFont="1" applyBorder="1" applyAlignment="1" applyProtection="1">
      <alignment horizontal="center" vertical="center"/>
      <protection locked="0"/>
    </xf>
    <xf numFmtId="0" fontId="65" fillId="8" borderId="31" xfId="7" applyFont="1" applyBorder="1" applyAlignment="1" applyProtection="1">
      <alignment horizontal="center" vertical="center"/>
      <protection locked="0"/>
    </xf>
    <xf numFmtId="0" fontId="64" fillId="0" borderId="73" xfId="0" applyFont="1" applyBorder="1" applyAlignment="1" applyProtection="1">
      <alignment horizontal="left" vertical="center"/>
    </xf>
    <xf numFmtId="3" fontId="0" fillId="15" borderId="64" xfId="7" applyNumberFormat="1" applyFont="1" applyFill="1" applyBorder="1" applyAlignment="1" applyProtection="1">
      <alignment horizontal="center" vertical="center"/>
      <protection locked="0"/>
    </xf>
    <xf numFmtId="0" fontId="65" fillId="15" borderId="64" xfId="7" applyFont="1" applyFill="1" applyBorder="1" applyAlignment="1" applyProtection="1">
      <alignment horizontal="center" vertical="center"/>
      <protection locked="0"/>
    </xf>
    <xf numFmtId="3" fontId="65" fillId="15" borderId="31" xfId="7" applyNumberFormat="1" applyFont="1" applyFill="1" applyBorder="1" applyAlignment="1" applyProtection="1">
      <alignment horizontal="center" vertical="center"/>
      <protection locked="0"/>
    </xf>
    <xf numFmtId="4" fontId="36" fillId="15" borderId="64" xfId="7" applyNumberFormat="1" applyFont="1" applyFill="1" applyBorder="1" applyAlignment="1" applyProtection="1">
      <alignment horizontal="center" vertical="center"/>
      <protection locked="0"/>
    </xf>
    <xf numFmtId="4" fontId="65" fillId="15" borderId="31" xfId="7" applyNumberFormat="1" applyFont="1" applyFill="1" applyBorder="1" applyAlignment="1" applyProtection="1">
      <alignment horizontal="center" vertical="center"/>
      <protection locked="0"/>
    </xf>
    <xf numFmtId="0" fontId="36" fillId="15" borderId="64" xfId="7" applyFont="1" applyFill="1" applyBorder="1" applyAlignment="1" applyProtection="1">
      <alignment horizontal="center" vertical="center"/>
      <protection locked="0"/>
    </xf>
    <xf numFmtId="0" fontId="65" fillId="15" borderId="31" xfId="7" applyFont="1" applyFill="1" applyBorder="1" applyAlignment="1" applyProtection="1">
      <alignment horizontal="center" vertical="center"/>
      <protection locked="0"/>
    </xf>
    <xf numFmtId="0" fontId="66" fillId="0" borderId="64" xfId="0" applyFont="1" applyBorder="1" applyAlignment="1" applyProtection="1">
      <alignment horizontal="left" vertical="center"/>
    </xf>
    <xf numFmtId="10" fontId="65" fillId="8" borderId="64" xfId="7" applyNumberFormat="1" applyFont="1" applyBorder="1" applyAlignment="1" applyProtection="1">
      <alignment horizontal="center" vertical="center"/>
      <protection locked="0"/>
    </xf>
    <xf numFmtId="10" fontId="65" fillId="8" borderId="31" xfId="7" applyNumberFormat="1" applyFont="1" applyBorder="1" applyAlignment="1" applyProtection="1">
      <alignment horizontal="center" vertical="center"/>
      <protection locked="0"/>
    </xf>
    <xf numFmtId="0" fontId="66" fillId="0" borderId="67" xfId="0" applyFont="1" applyBorder="1" applyAlignment="1" applyProtection="1">
      <alignment horizontal="left" vertical="center"/>
    </xf>
    <xf numFmtId="10" fontId="65" fillId="15" borderId="64" xfId="7" applyNumberFormat="1" applyFont="1" applyFill="1" applyBorder="1" applyAlignment="1" applyProtection="1">
      <alignment horizontal="center" vertical="center"/>
      <protection locked="0"/>
    </xf>
    <xf numFmtId="10" fontId="65" fillId="15" borderId="31" xfId="7"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63" fillId="14" borderId="63" xfId="0" applyFont="1" applyFill="1" applyBorder="1" applyAlignment="1" applyProtection="1">
      <alignment horizontal="center" vertical="center" wrapText="1"/>
    </xf>
    <xf numFmtId="0" fontId="63" fillId="14" borderId="49" xfId="0" applyFont="1" applyFill="1" applyBorder="1" applyAlignment="1" applyProtection="1">
      <alignment horizontal="center" vertical="center" wrapText="1"/>
    </xf>
    <xf numFmtId="0" fontId="64" fillId="0" borderId="64" xfId="0" applyFont="1" applyFill="1" applyBorder="1" applyAlignment="1" applyProtection="1">
      <alignment vertical="center" wrapText="1"/>
    </xf>
    <xf numFmtId="0" fontId="36" fillId="8" borderId="64" xfId="7" applyBorder="1" applyAlignment="1" applyProtection="1">
      <alignment wrapText="1"/>
      <protection locked="0"/>
    </xf>
    <xf numFmtId="0" fontId="36" fillId="15" borderId="64" xfId="7" applyFill="1" applyBorder="1" applyAlignment="1" applyProtection="1">
      <alignment wrapText="1"/>
      <protection locked="0"/>
    </xf>
    <xf numFmtId="0" fontId="67" fillId="3" borderId="64" xfId="0" applyFont="1" applyFill="1" applyBorder="1" applyAlignment="1" applyProtection="1">
      <alignment vertical="center" wrapText="1"/>
    </xf>
    <xf numFmtId="10" fontId="36" fillId="8" borderId="64" xfId="7" applyNumberFormat="1" applyBorder="1" applyAlignment="1" applyProtection="1">
      <alignment horizontal="center" vertical="center" wrapText="1"/>
      <protection locked="0"/>
    </xf>
    <xf numFmtId="10" fontId="36" fillId="15" borderId="64" xfId="7" applyNumberFormat="1" applyFill="1" applyBorder="1" applyAlignment="1" applyProtection="1">
      <alignment horizontal="center" vertical="center" wrapText="1"/>
      <protection locked="0"/>
    </xf>
    <xf numFmtId="0" fontId="63" fillId="14" borderId="64" xfId="0" applyFont="1" applyFill="1" applyBorder="1" applyAlignment="1" applyProtection="1">
      <alignment horizontal="center" vertical="center" wrapText="1"/>
    </xf>
    <xf numFmtId="0" fontId="63" fillId="14" borderId="31" xfId="0" applyFont="1" applyFill="1" applyBorder="1" applyAlignment="1" applyProtection="1">
      <alignment horizontal="center" vertical="center" wrapText="1"/>
    </xf>
    <xf numFmtId="0" fontId="68" fillId="8" borderId="48" xfId="7" applyFont="1" applyBorder="1" applyAlignment="1" applyProtection="1">
      <alignment vertical="center" wrapText="1"/>
      <protection locked="0"/>
    </xf>
    <xf numFmtId="0" fontId="68" fillId="8" borderId="64" xfId="7" applyFont="1" applyBorder="1" applyAlignment="1" applyProtection="1">
      <alignment horizontal="center" vertical="center"/>
      <protection locked="0"/>
    </xf>
    <xf numFmtId="0" fontId="68" fillId="8" borderId="31" xfId="7" applyFont="1" applyBorder="1" applyAlignment="1" applyProtection="1">
      <alignment horizontal="center" vertical="center" wrapText="1"/>
      <protection locked="0"/>
    </xf>
    <xf numFmtId="0" fontId="68" fillId="15" borderId="64" xfId="7" applyFont="1" applyFill="1" applyBorder="1" applyAlignment="1" applyProtection="1">
      <alignment horizontal="center" vertical="center"/>
      <protection locked="0"/>
    </xf>
    <xf numFmtId="0" fontId="68" fillId="15" borderId="48" xfId="7" applyFont="1" applyFill="1" applyBorder="1" applyAlignment="1" applyProtection="1">
      <alignment vertical="center" wrapText="1"/>
      <protection locked="0"/>
    </xf>
    <xf numFmtId="0" fontId="68" fillId="15" borderId="31" xfId="7" applyFont="1" applyFill="1" applyBorder="1" applyAlignment="1" applyProtection="1">
      <alignment horizontal="center" vertical="center" wrapText="1"/>
      <protection locked="0"/>
    </xf>
    <xf numFmtId="0" fontId="68" fillId="15" borderId="31" xfId="7" applyFont="1" applyFill="1" applyBorder="1" applyAlignment="1" applyProtection="1">
      <alignment horizontal="center" vertical="center"/>
      <protection locked="0"/>
    </xf>
    <xf numFmtId="0" fontId="68" fillId="8" borderId="31" xfId="7" applyFont="1" applyBorder="1" applyAlignment="1" applyProtection="1">
      <alignment horizontal="center" vertical="center"/>
      <protection locked="0"/>
    </xf>
    <xf numFmtId="0" fontId="68" fillId="8" borderId="31" xfId="7" applyFont="1" applyBorder="1" applyAlignment="1" applyProtection="1">
      <alignment vertical="center"/>
      <protection locked="0"/>
    </xf>
    <xf numFmtId="0" fontId="68" fillId="15" borderId="31" xfId="7" applyFont="1" applyFill="1" applyBorder="1" applyAlignment="1" applyProtection="1">
      <alignment vertical="center"/>
      <protection locked="0"/>
    </xf>
    <xf numFmtId="0" fontId="68" fillId="8" borderId="35" xfId="7" applyFont="1" applyBorder="1" applyAlignment="1" applyProtection="1">
      <alignment vertical="center"/>
      <protection locked="0"/>
    </xf>
    <xf numFmtId="0" fontId="68" fillId="15" borderId="35" xfId="7"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63" fillId="14" borderId="63" xfId="0" applyFont="1" applyFill="1" applyBorder="1" applyAlignment="1" applyProtection="1">
      <alignment horizontal="center" vertical="center"/>
    </xf>
    <xf numFmtId="0" fontId="63" fillId="14" borderId="29" xfId="0" applyFont="1" applyFill="1" applyBorder="1" applyAlignment="1" applyProtection="1">
      <alignment horizontal="center" vertical="center"/>
    </xf>
    <xf numFmtId="0" fontId="36" fillId="8" borderId="64" xfId="7" applyBorder="1" applyAlignment="1" applyProtection="1">
      <alignment horizontal="center" wrapText="1"/>
      <protection locked="0"/>
    </xf>
    <xf numFmtId="0" fontId="0" fillId="15" borderId="64" xfId="7" applyFont="1" applyFill="1" applyBorder="1" applyAlignment="1" applyProtection="1">
      <alignment horizontal="center" wrapText="1"/>
      <protection locked="0"/>
    </xf>
    <xf numFmtId="0" fontId="36" fillId="15" borderId="64" xfId="7" applyFill="1" applyBorder="1" applyAlignment="1" applyProtection="1">
      <alignment horizontal="center" wrapText="1"/>
      <protection locked="0"/>
    </xf>
    <xf numFmtId="0" fontId="36" fillId="8" borderId="64" xfId="7" applyBorder="1" applyAlignment="1" applyProtection="1">
      <alignment horizontal="center" vertical="center"/>
      <protection locked="0"/>
    </xf>
    <xf numFmtId="10" fontId="36" fillId="8" borderId="64" xfId="7" applyNumberFormat="1" applyBorder="1" applyAlignment="1" applyProtection="1">
      <alignment horizontal="center" vertical="center"/>
      <protection locked="0"/>
    </xf>
    <xf numFmtId="0" fontId="36" fillId="15" borderId="64" xfId="7" applyFill="1" applyBorder="1" applyAlignment="1" applyProtection="1">
      <alignment horizontal="center" vertical="center"/>
      <protection locked="0"/>
    </xf>
    <xf numFmtId="10" fontId="36" fillId="15" borderId="64" xfId="7" applyNumberFormat="1" applyFill="1" applyBorder="1" applyAlignment="1" applyProtection="1">
      <alignment horizontal="center" vertical="center"/>
      <protection locked="0"/>
    </xf>
    <xf numFmtId="0" fontId="63" fillId="14" borderId="66" xfId="0" applyFont="1" applyFill="1" applyBorder="1" applyAlignment="1" applyProtection="1">
      <alignment horizontal="center" vertical="center" wrapText="1"/>
    </xf>
    <xf numFmtId="0" fontId="36" fillId="8" borderId="64" xfId="7" applyBorder="1" applyProtection="1">
      <protection locked="0"/>
    </xf>
    <xf numFmtId="0" fontId="68" fillId="8" borderId="41" xfId="7" applyFont="1" applyBorder="1" applyAlignment="1" applyProtection="1">
      <alignment vertical="center" wrapText="1"/>
      <protection locked="0"/>
    </xf>
    <xf numFmtId="0" fontId="68" fillId="8" borderId="51" xfId="7" applyFont="1" applyBorder="1" applyAlignment="1" applyProtection="1">
      <alignment horizontal="center" vertical="center"/>
      <protection locked="0"/>
    </xf>
    <xf numFmtId="0" fontId="36" fillId="15" borderId="64" xfId="7" applyFill="1" applyBorder="1" applyAlignment="1" applyProtection="1">
      <alignment horizontal="center"/>
      <protection locked="0"/>
    </xf>
    <xf numFmtId="0" fontId="68" fillId="15" borderId="41" xfId="7" applyFont="1" applyFill="1" applyBorder="1" applyAlignment="1" applyProtection="1">
      <alignment vertical="center" wrapText="1"/>
      <protection locked="0"/>
    </xf>
    <xf numFmtId="0" fontId="68" fillId="15" borderId="51" xfId="7" applyFont="1" applyFill="1" applyBorder="1" applyAlignment="1" applyProtection="1">
      <alignment horizontal="center" vertical="center"/>
      <protection locked="0"/>
    </xf>
    <xf numFmtId="0" fontId="36" fillId="15" borderId="64" xfId="7" applyFill="1" applyBorder="1" applyProtection="1">
      <protection locked="0"/>
    </xf>
    <xf numFmtId="0" fontId="69" fillId="14" borderId="66" xfId="0" applyFont="1" applyFill="1" applyBorder="1" applyAlignment="1" applyProtection="1">
      <alignment horizontal="center" vertical="center" wrapText="1"/>
    </xf>
    <xf numFmtId="0" fontId="69" fillId="14" borderId="64" xfId="0" applyFont="1" applyFill="1" applyBorder="1" applyAlignment="1" applyProtection="1">
      <alignment horizontal="center" vertical="center" wrapText="1"/>
    </xf>
    <xf numFmtId="0" fontId="46" fillId="8" borderId="64" xfId="7" applyFont="1" applyBorder="1" applyAlignment="1" applyProtection="1">
      <alignment horizontal="center" vertical="center"/>
      <protection locked="0"/>
    </xf>
    <xf numFmtId="0" fontId="70" fillId="8" borderId="41" xfId="7" applyFont="1" applyBorder="1" applyAlignment="1" applyProtection="1">
      <alignment horizontal="center" vertical="center" wrapText="1"/>
      <protection locked="0"/>
    </xf>
    <xf numFmtId="0" fontId="70" fillId="8" borderId="64" xfId="7" applyFont="1" applyBorder="1" applyAlignment="1" applyProtection="1">
      <alignment horizontal="center" vertical="center"/>
      <protection locked="0"/>
    </xf>
    <xf numFmtId="0" fontId="70" fillId="8" borderId="51" xfId="7" applyFont="1" applyBorder="1" applyAlignment="1" applyProtection="1">
      <alignment horizontal="center" vertical="center"/>
      <protection locked="0"/>
    </xf>
    <xf numFmtId="0" fontId="70" fillId="15" borderId="41" xfId="7" applyFont="1" applyFill="1" applyBorder="1" applyAlignment="1" applyProtection="1">
      <alignment horizontal="center" vertical="center" wrapText="1"/>
      <protection locked="0"/>
    </xf>
    <xf numFmtId="0" fontId="70" fillId="15" borderId="64" xfId="7" applyFont="1" applyFill="1" applyBorder="1" applyAlignment="1" applyProtection="1">
      <alignment horizontal="center" vertical="center"/>
      <protection locked="0"/>
    </xf>
    <xf numFmtId="0" fontId="70" fillId="15" borderId="51" xfId="7" applyFont="1" applyFill="1" applyBorder="1" applyAlignment="1" applyProtection="1">
      <alignment horizontal="center" vertical="center"/>
      <protection locked="0"/>
    </xf>
    <xf numFmtId="0" fontId="37" fillId="15" borderId="64" xfId="7" applyFont="1" applyFill="1" applyBorder="1" applyProtection="1">
      <protection locked="0"/>
    </xf>
    <xf numFmtId="0" fontId="71" fillId="15" borderId="41" xfId="7" applyFont="1" applyFill="1" applyBorder="1" applyAlignment="1" applyProtection="1">
      <alignment vertical="center" wrapText="1"/>
      <protection locked="0"/>
    </xf>
    <xf numFmtId="0" fontId="71" fillId="15" borderId="64" xfId="7" applyFont="1" applyFill="1" applyBorder="1" applyAlignment="1" applyProtection="1">
      <alignment horizontal="center" vertical="center"/>
      <protection locked="0"/>
    </xf>
    <xf numFmtId="0" fontId="71" fillId="15" borderId="51" xfId="7"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63" fillId="14" borderId="30" xfId="0" applyFont="1" applyFill="1" applyBorder="1" applyAlignment="1" applyProtection="1">
      <alignment horizontal="center" vertical="center" wrapText="1"/>
    </xf>
    <xf numFmtId="9" fontId="36" fillId="15" borderId="64" xfId="7" applyNumberFormat="1" applyFill="1" applyBorder="1" applyAlignment="1" applyProtection="1">
      <alignment horizontal="center" vertical="center"/>
      <protection locked="0"/>
    </xf>
    <xf numFmtId="0" fontId="69" fillId="14" borderId="30" xfId="0" applyFont="1" applyFill="1" applyBorder="1" applyAlignment="1" applyProtection="1">
      <alignment horizontal="center" vertical="center" wrapText="1"/>
    </xf>
    <xf numFmtId="0" fontId="37" fillId="8" borderId="64" xfId="7" applyFont="1" applyBorder="1" applyAlignment="1" applyProtection="1">
      <alignment horizontal="center" vertical="center"/>
      <protection locked="0"/>
    </xf>
    <xf numFmtId="10" fontId="37" fillId="8" borderId="64" xfId="7" applyNumberFormat="1" applyFont="1" applyBorder="1" applyAlignment="1" applyProtection="1">
      <alignment horizontal="center" vertical="center"/>
      <protection locked="0"/>
    </xf>
    <xf numFmtId="0" fontId="37" fillId="15" borderId="64" xfId="7" applyFont="1" applyFill="1" applyBorder="1" applyAlignment="1" applyProtection="1">
      <alignment horizontal="center" vertical="center"/>
      <protection locked="0"/>
    </xf>
    <xf numFmtId="10" fontId="37" fillId="15" borderId="64" xfId="7" applyNumberFormat="1" applyFont="1" applyFill="1" applyBorder="1" applyAlignment="1" applyProtection="1">
      <alignment horizontal="center" vertical="center"/>
      <protection locked="0"/>
    </xf>
    <xf numFmtId="0" fontId="46" fillId="15" borderId="64" xfId="7" applyFont="1" applyFill="1" applyBorder="1" applyAlignment="1" applyProtection="1">
      <alignment horizontal="center" vertical="center"/>
      <protection locked="0"/>
    </xf>
    <xf numFmtId="10" fontId="46" fillId="15" borderId="64" xfId="7" applyNumberFormat="1" applyFont="1" applyFill="1" applyBorder="1" applyAlignment="1" applyProtection="1">
      <alignment horizontal="center" vertical="center"/>
      <protection locked="0"/>
    </xf>
    <xf numFmtId="0" fontId="63" fillId="14" borderId="40" xfId="0" applyFont="1" applyFill="1" applyBorder="1" applyAlignment="1" applyProtection="1">
      <alignment horizontal="center" vertical="center"/>
    </xf>
    <xf numFmtId="0" fontId="36" fillId="8" borderId="64" xfId="7" applyBorder="1" applyAlignment="1" applyProtection="1">
      <alignment vertical="center" wrapText="1"/>
      <protection locked="0"/>
    </xf>
    <xf numFmtId="0" fontId="36" fillId="8" borderId="48" xfId="7" applyBorder="1" applyAlignment="1" applyProtection="1">
      <alignment vertical="center" wrapText="1"/>
      <protection locked="0"/>
    </xf>
    <xf numFmtId="0" fontId="36" fillId="15" borderId="64" xfId="7" applyFill="1" applyBorder="1" applyAlignment="1" applyProtection="1">
      <alignment vertical="center" wrapText="1"/>
      <protection locked="0"/>
    </xf>
    <xf numFmtId="0" fontId="36" fillId="15" borderId="48" xfId="7" applyFill="1" applyBorder="1" applyAlignment="1" applyProtection="1">
      <alignment vertical="center" wrapText="1"/>
      <protection locked="0"/>
    </xf>
    <xf numFmtId="0" fontId="36" fillId="15" borderId="64" xfId="7" applyFill="1" applyBorder="1" applyAlignment="1" applyProtection="1">
      <alignment horizontal="center" vertical="center" wrapText="1"/>
      <protection locked="0"/>
    </xf>
    <xf numFmtId="0" fontId="36" fillId="8" borderId="31" xfId="7" applyBorder="1" applyAlignment="1" applyProtection="1">
      <alignment horizontal="center" vertical="center"/>
      <protection locked="0"/>
    </xf>
    <xf numFmtId="0" fontId="36" fillId="15" borderId="31" xfId="7"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63" fillId="14" borderId="49" xfId="0" applyFont="1" applyFill="1" applyBorder="1" applyAlignment="1" applyProtection="1">
      <alignment horizontal="center" vertical="center"/>
    </xf>
    <xf numFmtId="0" fontId="36" fillId="8" borderId="31" xfId="7" applyBorder="1" applyAlignment="1" applyProtection="1">
      <alignment vertical="center" wrapText="1"/>
      <protection locked="0"/>
    </xf>
    <xf numFmtId="0" fontId="36" fillId="15" borderId="31" xfId="7" applyFill="1" applyBorder="1" applyAlignment="1" applyProtection="1">
      <alignment vertical="center" wrapText="1"/>
      <protection locked="0"/>
    </xf>
    <xf numFmtId="0" fontId="63" fillId="14" borderId="62" xfId="0" applyFont="1" applyFill="1" applyBorder="1" applyAlignment="1" applyProtection="1">
      <alignment horizontal="center" vertical="center" wrapText="1"/>
    </xf>
    <xf numFmtId="0" fontId="36" fillId="8" borderId="43" xfId="7" applyBorder="1" applyAlignment="1" applyProtection="1">
      <alignment horizontal="center"/>
      <protection locked="0"/>
    </xf>
    <xf numFmtId="10" fontId="36" fillId="8" borderId="66" xfId="7" applyNumberFormat="1" applyBorder="1" applyAlignment="1" applyProtection="1">
      <alignment horizontal="center" vertical="center"/>
      <protection locked="0"/>
    </xf>
    <xf numFmtId="0" fontId="36" fillId="15" borderId="43" xfId="7" applyFill="1" applyBorder="1" applyAlignment="1" applyProtection="1">
      <alignment horizontal="center"/>
      <protection locked="0"/>
    </xf>
    <xf numFmtId="10" fontId="36" fillId="15" borderId="66" xfId="7" applyNumberFormat="1" applyFill="1" applyBorder="1" applyAlignment="1" applyProtection="1">
      <alignment horizontal="center" vertical="center"/>
      <protection locked="0"/>
    </xf>
    <xf numFmtId="0" fontId="36" fillId="15" borderId="43" xfId="7" applyFill="1" applyBorder="1" applyAlignment="1" applyProtection="1">
      <protection locked="0"/>
    </xf>
    <xf numFmtId="0" fontId="63" fillId="14" borderId="41" xfId="0" applyFont="1" applyFill="1" applyBorder="1" applyAlignment="1" applyProtection="1">
      <alignment horizontal="center" vertical="center"/>
    </xf>
    <xf numFmtId="0" fontId="36" fillId="8" borderId="31" xfId="7" applyBorder="1" applyAlignment="1" applyProtection="1">
      <alignment horizontal="center" vertical="center" wrapText="1"/>
      <protection locked="0"/>
    </xf>
    <xf numFmtId="0" fontId="36" fillId="15" borderId="48" xfId="7" applyFill="1" applyBorder="1" applyAlignment="1" applyProtection="1">
      <alignment horizontal="center" vertical="center" wrapText="1"/>
      <protection locked="0"/>
    </xf>
    <xf numFmtId="0" fontId="36" fillId="15" borderId="31" xfId="7" applyFill="1" applyBorder="1" applyAlignment="1" applyProtection="1">
      <alignment horizontal="center" vertical="center" wrapText="1"/>
      <protection locked="0"/>
    </xf>
    <xf numFmtId="9" fontId="36" fillId="15" borderId="43" xfId="7" applyNumberFormat="1" applyFill="1" applyBorder="1" applyAlignment="1" applyProtection="1">
      <alignment horizontal="center"/>
      <protection locked="0"/>
    </xf>
    <xf numFmtId="0" fontId="36" fillId="8" borderId="43" xfId="7" applyBorder="1" applyAlignment="1" applyProtection="1">
      <protection locked="0"/>
    </xf>
    <xf numFmtId="0" fontId="63" fillId="14" borderId="64" xfId="0" applyFont="1" applyFill="1" applyBorder="1" applyAlignment="1" applyProtection="1">
      <alignment horizontal="center" wrapText="1"/>
    </xf>
    <xf numFmtId="0" fontId="63" fillId="14" borderId="31" xfId="0" applyFont="1" applyFill="1" applyBorder="1" applyAlignment="1" applyProtection="1">
      <alignment horizontal="center" wrapText="1"/>
    </xf>
    <xf numFmtId="0" fontId="63" fillId="14" borderId="67" xfId="0" applyFont="1" applyFill="1" applyBorder="1" applyAlignment="1" applyProtection="1">
      <alignment horizontal="center" wrapText="1"/>
    </xf>
    <xf numFmtId="0" fontId="36" fillId="8" borderId="64" xfId="7" applyFont="1" applyBorder="1" applyAlignment="1" applyProtection="1">
      <alignment horizontal="center" vertical="center" wrapText="1"/>
      <protection locked="0"/>
    </xf>
    <xf numFmtId="0" fontId="36" fillId="8" borderId="31" xfId="7" applyFont="1" applyBorder="1" applyAlignment="1" applyProtection="1">
      <alignment horizontal="center" vertical="center"/>
      <protection locked="0"/>
    </xf>
    <xf numFmtId="0" fontId="36" fillId="15" borderId="64" xfId="7" applyFont="1" applyFill="1" applyBorder="1" applyAlignment="1" applyProtection="1">
      <alignment horizontal="center" vertical="center" wrapText="1"/>
      <protection locked="0"/>
    </xf>
    <xf numFmtId="0" fontId="36" fillId="15" borderId="51" xfId="7" applyFont="1" applyFill="1" applyBorder="1" applyAlignment="1" applyProtection="1">
      <alignment horizontal="center" vertical="center"/>
      <protection locked="0"/>
    </xf>
    <xf numFmtId="0" fontId="36" fillId="15" borderId="31" xfId="7" applyFont="1" applyFill="1" applyBorder="1" applyAlignment="1" applyProtection="1">
      <alignment horizontal="center" vertical="center"/>
      <protection locked="0"/>
    </xf>
    <xf numFmtId="0" fontId="68" fillId="8" borderId="64" xfId="7" applyFont="1" applyBorder="1" applyAlignment="1" applyProtection="1">
      <alignment horizontal="center" vertical="center" wrapText="1"/>
      <protection locked="0"/>
    </xf>
    <xf numFmtId="0" fontId="68" fillId="15" borderId="64" xfId="7" applyFont="1" applyFill="1" applyBorder="1" applyAlignment="1" applyProtection="1">
      <alignment horizontal="center" vertical="center" wrapText="1"/>
      <protection locked="0"/>
    </xf>
    <xf numFmtId="0" fontId="36" fillId="8" borderId="41" xfId="7" applyBorder="1" applyAlignment="1" applyProtection="1">
      <alignment vertical="center"/>
      <protection locked="0"/>
    </xf>
    <xf numFmtId="0" fontId="36" fillId="15" borderId="67" xfId="7" applyFill="1" applyBorder="1" applyAlignment="1" applyProtection="1">
      <alignment vertical="center"/>
      <protection locked="0"/>
    </xf>
    <xf numFmtId="0" fontId="36" fillId="8" borderId="0" xfId="7" applyProtection="1"/>
    <xf numFmtId="0" fontId="34" fillId="6" borderId="0" xfId="5" applyProtection="1"/>
    <xf numFmtId="0" fontId="35" fillId="7" borderId="0" xfId="6" applyProtection="1"/>
    <xf numFmtId="0" fontId="0" fillId="0" borderId="0" xfId="0" applyAlignment="1" applyProtection="1">
      <alignment wrapText="1"/>
    </xf>
    <xf numFmtId="0" fontId="69" fillId="14" borderId="28" xfId="0" applyFont="1" applyFill="1" applyBorder="1" applyAlignment="1" applyProtection="1">
      <alignment vertical="center"/>
    </xf>
    <xf numFmtId="0" fontId="37" fillId="8" borderId="64" xfId="7" applyFont="1" applyBorder="1" applyAlignment="1" applyProtection="1">
      <alignment horizontal="center" vertical="center" wrapText="1"/>
      <protection locked="0"/>
    </xf>
    <xf numFmtId="0" fontId="37" fillId="8" borderId="64" xfId="7" applyFont="1" applyBorder="1" applyAlignment="1" applyProtection="1">
      <alignment horizontal="left" vertical="center" wrapText="1"/>
      <protection locked="0"/>
    </xf>
    <xf numFmtId="0" fontId="37" fillId="15" borderId="30" xfId="7" applyFont="1" applyFill="1" applyBorder="1" applyAlignment="1" applyProtection="1">
      <alignment horizontal="left" vertical="center" wrapText="1"/>
      <protection locked="0"/>
    </xf>
    <xf numFmtId="0" fontId="37" fillId="15" borderId="64" xfId="7" applyFont="1" applyFill="1" applyBorder="1" applyAlignment="1" applyProtection="1">
      <alignment horizontal="left" vertical="center" wrapText="1"/>
      <protection locked="0"/>
    </xf>
    <xf numFmtId="0" fontId="0" fillId="0" borderId="4" xfId="0" applyBorder="1" applyProtection="1"/>
    <xf numFmtId="0" fontId="69" fillId="14" borderId="64" xfId="0" applyFont="1" applyFill="1" applyBorder="1" applyAlignment="1" applyProtection="1">
      <alignment horizontal="center" wrapText="1"/>
    </xf>
    <xf numFmtId="0" fontId="69" fillId="14" borderId="31" xfId="0" applyFont="1" applyFill="1" applyBorder="1" applyAlignment="1" applyProtection="1">
      <alignment horizontal="center" vertical="center" wrapText="1"/>
    </xf>
    <xf numFmtId="0" fontId="37" fillId="8" borderId="41" xfId="7" applyFont="1" applyBorder="1" applyAlignment="1" applyProtection="1">
      <alignment vertical="center"/>
      <protection locked="0"/>
    </xf>
    <xf numFmtId="0" fontId="71" fillId="8" borderId="64" xfId="7" applyFont="1" applyBorder="1" applyAlignment="1" applyProtection="1">
      <alignment horizontal="center" vertical="center"/>
      <protection locked="0"/>
    </xf>
    <xf numFmtId="0" fontId="37" fillId="8" borderId="31" xfId="7" applyFont="1" applyBorder="1" applyAlignment="1" applyProtection="1">
      <alignment horizontal="center" vertical="center"/>
      <protection locked="0"/>
    </xf>
    <xf numFmtId="0" fontId="37" fillId="15" borderId="67" xfId="7" applyFont="1" applyFill="1" applyBorder="1" applyAlignment="1" applyProtection="1">
      <alignment vertical="center"/>
      <protection locked="0"/>
    </xf>
    <xf numFmtId="0" fontId="71" fillId="8" borderId="64" xfId="7" applyFont="1" applyBorder="1" applyAlignment="1" applyProtection="1">
      <alignment horizontal="center" vertical="center" wrapText="1"/>
      <protection locked="0"/>
    </xf>
    <xf numFmtId="0" fontId="71" fillId="8" borderId="31" xfId="7" applyFont="1" applyBorder="1" applyAlignment="1" applyProtection="1">
      <alignment horizontal="center" vertical="center"/>
      <protection locked="0"/>
    </xf>
    <xf numFmtId="0" fontId="71" fillId="15" borderId="64" xfId="7" applyFont="1" applyFill="1" applyBorder="1" applyAlignment="1" applyProtection="1">
      <alignment horizontal="center" vertical="center" wrapText="1"/>
      <protection locked="0"/>
    </xf>
    <xf numFmtId="0" fontId="71" fillId="15" borderId="31" xfId="7" applyFont="1" applyFill="1" applyBorder="1" applyAlignment="1" applyProtection="1">
      <alignment horizontal="center" vertical="center"/>
      <protection locked="0"/>
    </xf>
    <xf numFmtId="0" fontId="31" fillId="4" borderId="2" xfId="3" applyFill="1" applyBorder="1"/>
    <xf numFmtId="0" fontId="10" fillId="4" borderId="4" xfId="3" applyFont="1" applyFill="1" applyBorder="1" applyAlignment="1">
      <alignment vertical="top" wrapText="1"/>
    </xf>
    <xf numFmtId="0" fontId="10" fillId="4" borderId="0" xfId="3" applyFont="1" applyFill="1" applyBorder="1"/>
    <xf numFmtId="0" fontId="10" fillId="4" borderId="0" xfId="3" applyFont="1" applyFill="1" applyBorder="1" applyAlignment="1">
      <alignment vertical="top" wrapText="1"/>
    </xf>
    <xf numFmtId="0" fontId="4" fillId="4" borderId="0" xfId="3" applyFont="1" applyFill="1" applyBorder="1" applyAlignment="1">
      <alignment vertical="top" wrapText="1"/>
    </xf>
    <xf numFmtId="0" fontId="31" fillId="4" borderId="4" xfId="3" applyFill="1" applyBorder="1"/>
    <xf numFmtId="0" fontId="10" fillId="4" borderId="6" xfId="3" applyFont="1" applyFill="1" applyBorder="1" applyAlignment="1">
      <alignment vertical="top" wrapText="1"/>
    </xf>
    <xf numFmtId="0" fontId="4" fillId="4" borderId="6" xfId="3" applyFont="1" applyFill="1" applyBorder="1" applyAlignment="1">
      <alignment horizontal="center" vertical="center" wrapText="1"/>
    </xf>
    <xf numFmtId="0" fontId="10" fillId="4" borderId="6" xfId="3" applyFont="1" applyFill="1" applyBorder="1" applyAlignment="1">
      <alignment vertical="center" wrapText="1"/>
    </xf>
    <xf numFmtId="0" fontId="31" fillId="4" borderId="0" xfId="3" applyFill="1"/>
    <xf numFmtId="0" fontId="1" fillId="4" borderId="17" xfId="3" applyFont="1" applyFill="1" applyBorder="1" applyAlignment="1">
      <alignment horizontal="center" vertical="top"/>
    </xf>
    <xf numFmtId="0" fontId="10" fillId="4" borderId="4" xfId="3" applyFont="1" applyFill="1" applyBorder="1" applyAlignment="1">
      <alignment vertical="center" wrapText="1"/>
    </xf>
    <xf numFmtId="0" fontId="1" fillId="0" borderId="64" xfId="0" applyFont="1" applyFill="1" applyBorder="1" applyAlignment="1">
      <alignment wrapText="1"/>
    </xf>
    <xf numFmtId="0" fontId="0" fillId="4" borderId="2" xfId="0" applyFill="1" applyBorder="1" applyAlignment="1">
      <alignment horizontal="left" vertical="top"/>
    </xf>
    <xf numFmtId="0" fontId="0" fillId="4" borderId="0" xfId="0" applyFill="1" applyBorder="1"/>
    <xf numFmtId="0" fontId="1" fillId="4" borderId="0" xfId="0" applyFont="1" applyFill="1" applyBorder="1" applyAlignment="1">
      <alignment horizontal="left" vertical="top"/>
    </xf>
    <xf numFmtId="0" fontId="0" fillId="4" borderId="6" xfId="0" applyFill="1" applyBorder="1" applyAlignment="1">
      <alignment horizontal="left" vertical="top"/>
    </xf>
    <xf numFmtId="0" fontId="0" fillId="4" borderId="3" xfId="0" applyFill="1" applyBorder="1" applyAlignment="1">
      <alignment horizontal="left" vertical="top"/>
    </xf>
    <xf numFmtId="0" fontId="0" fillId="4" borderId="6" xfId="0" applyFill="1" applyBorder="1"/>
    <xf numFmtId="0" fontId="1" fillId="4" borderId="14" xfId="0" applyFont="1" applyFill="1" applyBorder="1" applyAlignment="1">
      <alignment horizontal="left" vertical="top"/>
    </xf>
    <xf numFmtId="0" fontId="1" fillId="4" borderId="6" xfId="0" applyFont="1" applyFill="1" applyBorder="1" applyAlignment="1">
      <alignment horizontal="left" vertical="top"/>
    </xf>
    <xf numFmtId="0" fontId="38" fillId="4" borderId="6" xfId="0" applyFont="1" applyFill="1" applyBorder="1" applyAlignment="1">
      <alignment horizontal="left" vertical="top"/>
    </xf>
    <xf numFmtId="0" fontId="38" fillId="4" borderId="6" xfId="0" applyFont="1" applyFill="1" applyBorder="1" applyAlignment="1">
      <alignment horizontal="left" vertical="top" wrapText="1"/>
    </xf>
    <xf numFmtId="0" fontId="0" fillId="4" borderId="6" xfId="0" applyFill="1" applyBorder="1" applyAlignment="1">
      <alignment horizontal="left" vertical="center"/>
    </xf>
    <xf numFmtId="0" fontId="0" fillId="4" borderId="6" xfId="0" applyFill="1" applyBorder="1" applyAlignment="1">
      <alignment horizontal="left" vertical="top" wrapText="1"/>
    </xf>
    <xf numFmtId="0" fontId="0" fillId="4" borderId="15" xfId="0" applyFill="1" applyBorder="1" applyAlignment="1">
      <alignment horizontal="left" vertical="top"/>
    </xf>
    <xf numFmtId="0" fontId="0" fillId="4" borderId="4" xfId="0" applyFill="1" applyBorder="1" applyAlignment="1">
      <alignment horizontal="left" vertical="top"/>
    </xf>
    <xf numFmtId="0" fontId="3" fillId="4" borderId="0" xfId="0" applyFont="1" applyFill="1" applyBorder="1" applyAlignment="1">
      <alignment horizontal="left" vertical="top"/>
    </xf>
    <xf numFmtId="0" fontId="0" fillId="4" borderId="1" xfId="0" applyFill="1" applyBorder="1" applyAlignment="1">
      <alignment horizontal="left" vertical="top"/>
    </xf>
    <xf numFmtId="0" fontId="1" fillId="4" borderId="4" xfId="0" applyFont="1" applyFill="1" applyBorder="1" applyAlignment="1">
      <alignment horizontal="left" vertical="top"/>
    </xf>
    <xf numFmtId="0" fontId="0" fillId="4" borderId="4" xfId="0" applyFill="1" applyBorder="1" applyAlignment="1">
      <alignment horizontal="left" vertical="center"/>
    </xf>
    <xf numFmtId="0" fontId="38" fillId="4" borderId="4" xfId="0" applyFont="1" applyFill="1" applyBorder="1" applyAlignment="1">
      <alignment horizontal="left" vertical="top"/>
    </xf>
    <xf numFmtId="0" fontId="0" fillId="4" borderId="0" xfId="0" applyFill="1" applyBorder="1" applyAlignment="1">
      <alignment horizontal="left" vertical="top"/>
    </xf>
    <xf numFmtId="0" fontId="1" fillId="4" borderId="0" xfId="0" applyFont="1" applyFill="1" applyBorder="1" applyAlignment="1">
      <alignment horizontal="left" vertical="top" wrapText="1"/>
    </xf>
    <xf numFmtId="0" fontId="38" fillId="4" borderId="0" xfId="0" applyFont="1" applyFill="1" applyBorder="1" applyAlignment="1">
      <alignment horizontal="left" vertical="top" wrapText="1"/>
    </xf>
    <xf numFmtId="0" fontId="3" fillId="4" borderId="0" xfId="0" applyFont="1" applyFill="1" applyBorder="1" applyAlignment="1">
      <alignment horizontal="left" vertical="top" wrapText="1"/>
    </xf>
    <xf numFmtId="0" fontId="38" fillId="4" borderId="0" xfId="0" applyFont="1" applyFill="1" applyBorder="1" applyAlignment="1">
      <alignment horizontal="left" vertical="top"/>
    </xf>
    <xf numFmtId="0" fontId="0" fillId="4" borderId="0" xfId="0" applyFill="1" applyBorder="1" applyAlignment="1">
      <alignment horizontal="left" vertical="top" wrapText="1"/>
    </xf>
    <xf numFmtId="0" fontId="0" fillId="4" borderId="13" xfId="0" applyFill="1" applyBorder="1" applyAlignment="1">
      <alignment horizontal="left" vertical="top"/>
    </xf>
    <xf numFmtId="0" fontId="0" fillId="4" borderId="14" xfId="0" applyFill="1" applyBorder="1" applyAlignment="1">
      <alignment horizontal="left" vertical="top"/>
    </xf>
    <xf numFmtId="0" fontId="0" fillId="4" borderId="0" xfId="0" applyFont="1" applyFill="1" applyBorder="1" applyAlignment="1">
      <alignment horizontal="left" vertical="top"/>
    </xf>
    <xf numFmtId="0" fontId="0" fillId="4" borderId="0" xfId="0" applyFill="1" applyBorder="1" applyAlignment="1">
      <alignment horizontal="left" vertical="center"/>
    </xf>
    <xf numFmtId="0" fontId="22" fillId="4" borderId="0" xfId="0" applyFont="1" applyFill="1" applyBorder="1" applyAlignment="1">
      <alignment horizontal="left" vertical="top" wrapText="1"/>
    </xf>
    <xf numFmtId="0" fontId="1" fillId="4" borderId="0" xfId="0" applyFont="1" applyFill="1" applyAlignment="1">
      <alignment horizontal="left" vertical="top"/>
    </xf>
    <xf numFmtId="0" fontId="42" fillId="4" borderId="0" xfId="0" applyFont="1" applyFill="1" applyAlignment="1">
      <alignment horizontal="left" vertical="top" wrapText="1"/>
    </xf>
    <xf numFmtId="0" fontId="1"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left" vertical="top"/>
    </xf>
    <xf numFmtId="0" fontId="44" fillId="4" borderId="0" xfId="0" applyFont="1" applyFill="1" applyAlignment="1">
      <alignment vertical="center" wrapText="1"/>
    </xf>
    <xf numFmtId="0" fontId="37" fillId="4" borderId="0" xfId="0" applyFont="1" applyFill="1" applyBorder="1" applyAlignment="1">
      <alignment horizontal="left" vertical="center" wrapText="1"/>
    </xf>
    <xf numFmtId="0" fontId="37" fillId="4" borderId="0" xfId="0" applyFont="1" applyFill="1" applyBorder="1" applyAlignment="1">
      <alignment horizontal="left" vertical="center"/>
    </xf>
    <xf numFmtId="0" fontId="1" fillId="4" borderId="1" xfId="0" applyFont="1" applyFill="1" applyBorder="1" applyAlignment="1">
      <alignment horizontal="left" vertical="top"/>
    </xf>
    <xf numFmtId="0" fontId="1" fillId="4" borderId="2" xfId="0" applyFont="1" applyFill="1" applyBorder="1" applyAlignment="1">
      <alignment horizontal="left" vertical="top"/>
    </xf>
    <xf numFmtId="0" fontId="1" fillId="4" borderId="3" xfId="0" applyFont="1" applyFill="1" applyBorder="1" applyAlignment="1">
      <alignment horizontal="left" vertical="top"/>
    </xf>
    <xf numFmtId="0" fontId="1" fillId="4" borderId="15" xfId="0" applyFont="1" applyFill="1" applyBorder="1" applyAlignment="1">
      <alignment horizontal="left" vertical="top"/>
    </xf>
    <xf numFmtId="0" fontId="1" fillId="4" borderId="13" xfId="0" applyFont="1" applyFill="1" applyBorder="1" applyAlignment="1">
      <alignment horizontal="left" vertical="top"/>
    </xf>
    <xf numFmtId="0" fontId="1" fillId="0" borderId="64" xfId="0" applyFont="1" applyBorder="1" applyAlignment="1">
      <alignment horizontal="left" vertical="top" wrapText="1"/>
    </xf>
    <xf numFmtId="0" fontId="1" fillId="0" borderId="64" xfId="0" applyFont="1" applyBorder="1" applyAlignment="1">
      <alignment vertical="top" wrapText="1"/>
    </xf>
    <xf numFmtId="0" fontId="1" fillId="0" borderId="31" xfId="0" applyFont="1" applyBorder="1" applyAlignment="1">
      <alignment horizontal="center" vertical="top" wrapText="1"/>
    </xf>
    <xf numFmtId="0" fontId="1" fillId="0" borderId="64" xfId="0" applyFont="1" applyBorder="1" applyAlignment="1">
      <alignment horizontal="center" vertical="top" wrapText="1"/>
    </xf>
    <xf numFmtId="9" fontId="1" fillId="0" borderId="64" xfId="0" applyNumberFormat="1" applyFont="1" applyBorder="1" applyAlignment="1">
      <alignment horizontal="center" vertical="top" wrapText="1"/>
    </xf>
    <xf numFmtId="0" fontId="15" fillId="0" borderId="64" xfId="0" applyFont="1" applyBorder="1" applyAlignment="1">
      <alignment horizontal="left" vertical="top" wrapText="1"/>
    </xf>
    <xf numFmtId="9" fontId="1" fillId="0" borderId="64" xfId="0" applyNumberFormat="1" applyFont="1" applyBorder="1" applyAlignment="1">
      <alignment vertical="top" wrapText="1"/>
    </xf>
    <xf numFmtId="0" fontId="1" fillId="0" borderId="64" xfId="0" applyFont="1" applyBorder="1" applyAlignment="1">
      <alignment horizontal="left" vertical="top"/>
    </xf>
    <xf numFmtId="0" fontId="5" fillId="4" borderId="1" xfId="0" applyFont="1" applyFill="1" applyBorder="1"/>
    <xf numFmtId="0" fontId="5" fillId="4" borderId="2" xfId="0" applyFont="1" applyFill="1" applyBorder="1" applyAlignment="1">
      <alignment horizontal="left" vertical="center"/>
    </xf>
    <xf numFmtId="0" fontId="5" fillId="4" borderId="2" xfId="0" applyFont="1" applyFill="1" applyBorder="1"/>
    <xf numFmtId="0" fontId="5" fillId="4" borderId="3" xfId="0" applyFont="1" applyFill="1" applyBorder="1"/>
    <xf numFmtId="0" fontId="5" fillId="4" borderId="0" xfId="0" applyFont="1" applyFill="1" applyAlignment="1">
      <alignment horizontal="left" vertical="center"/>
    </xf>
    <xf numFmtId="0" fontId="0" fillId="4" borderId="0" xfId="0" applyFill="1"/>
    <xf numFmtId="0" fontId="6" fillId="4" borderId="0" xfId="0" applyFont="1" applyFill="1" applyAlignment="1">
      <alignment horizontal="center" vertical="center" wrapText="1"/>
    </xf>
    <xf numFmtId="0" fontId="5" fillId="4" borderId="0" xfId="0" applyFont="1" applyFill="1" applyAlignment="1">
      <alignment horizontal="right" vertical="center"/>
    </xf>
    <xf numFmtId="0" fontId="24" fillId="4" borderId="0" xfId="0" applyFont="1" applyFill="1" applyAlignment="1">
      <alignment horizontal="left" vertical="center" wrapText="1"/>
    </xf>
    <xf numFmtId="0" fontId="51" fillId="4" borderId="0" xfId="0" applyFont="1" applyFill="1" applyAlignment="1">
      <alignment horizontal="left" vertical="center"/>
    </xf>
    <xf numFmtId="0" fontId="6" fillId="4" borderId="14" xfId="0" applyFont="1" applyFill="1" applyBorder="1" applyAlignment="1">
      <alignment horizontal="center" vertical="center" wrapText="1"/>
    </xf>
    <xf numFmtId="0" fontId="8" fillId="4" borderId="0" xfId="0" applyFont="1" applyFill="1"/>
    <xf numFmtId="0" fontId="18" fillId="4" borderId="0" xfId="0" applyFont="1" applyFill="1" applyAlignment="1">
      <alignment vertical="top" wrapText="1"/>
    </xf>
    <xf numFmtId="0" fontId="19" fillId="4" borderId="0" xfId="0" applyFont="1" applyFill="1"/>
    <xf numFmtId="0" fontId="5" fillId="4" borderId="4" xfId="0" applyFont="1" applyFill="1" applyBorder="1"/>
    <xf numFmtId="0" fontId="5" fillId="4" borderId="14" xfId="0" applyFont="1" applyFill="1" applyBorder="1" applyAlignment="1">
      <alignment vertical="top" wrapText="1"/>
    </xf>
    <xf numFmtId="0" fontId="5" fillId="4" borderId="0" xfId="0" applyFont="1" applyFill="1" applyAlignment="1">
      <alignment horizontal="left" vertical="top" wrapText="1"/>
    </xf>
    <xf numFmtId="0" fontId="10" fillId="4" borderId="0" xfId="0" applyFont="1" applyFill="1" applyAlignment="1">
      <alignment horizontal="left" vertical="center" wrapText="1"/>
    </xf>
    <xf numFmtId="0" fontId="1" fillId="4" borderId="14" xfId="0" applyFont="1" applyFill="1" applyBorder="1"/>
    <xf numFmtId="0" fontId="5" fillId="4" borderId="14" xfId="0" applyFont="1" applyFill="1" applyBorder="1" applyAlignment="1">
      <alignment horizontal="left" vertical="center" wrapText="1"/>
    </xf>
    <xf numFmtId="0" fontId="16" fillId="4" borderId="6" xfId="0" applyFont="1" applyFill="1" applyBorder="1"/>
    <xf numFmtId="0" fontId="5" fillId="4" borderId="6" xfId="0" applyFont="1" applyFill="1" applyBorder="1" applyAlignment="1">
      <alignment horizontal="left" vertical="center"/>
    </xf>
    <xf numFmtId="0" fontId="5" fillId="4" borderId="4" xfId="0" applyFont="1" applyFill="1" applyBorder="1" applyAlignment="1">
      <alignment horizontal="left" vertical="center"/>
    </xf>
    <xf numFmtId="0" fontId="5" fillId="4" borderId="24" xfId="0" applyFont="1" applyFill="1" applyBorder="1"/>
    <xf numFmtId="0" fontId="5" fillId="4" borderId="13" xfId="0" applyFont="1" applyFill="1" applyBorder="1"/>
    <xf numFmtId="0" fontId="1" fillId="17" borderId="5" xfId="0" applyFont="1" applyFill="1" applyBorder="1" applyAlignment="1">
      <alignment horizontal="center" vertical="center" wrapText="1"/>
    </xf>
    <xf numFmtId="0" fontId="1" fillId="11" borderId="60" xfId="0" applyFont="1" applyFill="1" applyBorder="1" applyAlignment="1">
      <alignment horizontal="center" vertical="center"/>
    </xf>
    <xf numFmtId="0" fontId="1" fillId="3" borderId="16" xfId="0" applyFont="1" applyFill="1" applyBorder="1" applyAlignment="1">
      <alignment vertical="top" wrapText="1"/>
    </xf>
    <xf numFmtId="0" fontId="1" fillId="0" borderId="5" xfId="0" applyFont="1" applyBorder="1" applyAlignment="1">
      <alignment horizontal="left" vertical="top" wrapText="1"/>
    </xf>
    <xf numFmtId="0" fontId="1" fillId="0" borderId="60" xfId="0" applyFont="1" applyBorder="1" applyAlignment="1">
      <alignment horizontal="center" vertical="top" wrapText="1"/>
    </xf>
    <xf numFmtId="0" fontId="1" fillId="0" borderId="33" xfId="0" applyFont="1" applyFill="1" applyBorder="1" applyAlignment="1">
      <alignment vertical="top" wrapText="1"/>
    </xf>
    <xf numFmtId="0" fontId="1" fillId="0" borderId="16" xfId="3" applyFont="1" applyFill="1" applyBorder="1" applyAlignment="1">
      <alignment vertical="top" wrapText="1"/>
    </xf>
    <xf numFmtId="0" fontId="1" fillId="0" borderId="5" xfId="3" applyFont="1" applyFill="1" applyBorder="1" applyAlignment="1">
      <alignment horizontal="center" vertical="top"/>
    </xf>
    <xf numFmtId="0" fontId="5" fillId="4" borderId="4" xfId="3" applyFont="1" applyFill="1" applyBorder="1" applyAlignment="1">
      <alignment horizontal="left" vertical="center"/>
    </xf>
    <xf numFmtId="0" fontId="6" fillId="4" borderId="0" xfId="3" applyFont="1" applyFill="1" applyBorder="1" applyAlignment="1">
      <alignment horizontal="left" vertical="center" wrapText="1"/>
    </xf>
    <xf numFmtId="0" fontId="5" fillId="4" borderId="0" xfId="3" applyFont="1" applyFill="1" applyBorder="1" applyAlignment="1">
      <alignment horizontal="left" vertical="center" wrapText="1"/>
    </xf>
    <xf numFmtId="0" fontId="5" fillId="4" borderId="0" xfId="3" applyFont="1" applyFill="1" applyBorder="1" applyAlignment="1">
      <alignment horizontal="right" vertical="center"/>
    </xf>
    <xf numFmtId="0" fontId="5" fillId="4" borderId="0" xfId="3" applyFont="1" applyFill="1" applyBorder="1" applyAlignment="1">
      <alignment horizontal="left" vertical="center"/>
    </xf>
    <xf numFmtId="0" fontId="5" fillId="4" borderId="6" xfId="3" applyFont="1" applyFill="1" applyBorder="1" applyAlignment="1">
      <alignment horizontal="left" vertical="center"/>
    </xf>
    <xf numFmtId="0" fontId="5" fillId="4" borderId="0" xfId="3" applyFont="1" applyFill="1" applyBorder="1" applyAlignment="1">
      <alignment horizontal="right"/>
    </xf>
    <xf numFmtId="0" fontId="31" fillId="4" borderId="0" xfId="3" applyFill="1" applyBorder="1"/>
    <xf numFmtId="0" fontId="5" fillId="4" borderId="6" xfId="3" applyFont="1" applyFill="1" applyBorder="1"/>
    <xf numFmtId="0" fontId="5" fillId="4" borderId="15" xfId="3" applyFont="1" applyFill="1" applyBorder="1"/>
    <xf numFmtId="0" fontId="24" fillId="4" borderId="0" xfId="3" applyFont="1" applyFill="1" applyBorder="1" applyAlignment="1">
      <alignment horizontal="left" vertical="center" wrapText="1"/>
    </xf>
    <xf numFmtId="0" fontId="51" fillId="4" borderId="0" xfId="3" applyFont="1" applyFill="1" applyBorder="1" applyAlignment="1">
      <alignment horizontal="left" vertical="center"/>
    </xf>
    <xf numFmtId="0" fontId="4" fillId="4" borderId="6" xfId="3" applyFont="1" applyFill="1" applyBorder="1" applyAlignment="1">
      <alignment horizontal="left" vertical="center" wrapText="1"/>
    </xf>
    <xf numFmtId="0" fontId="6" fillId="4" borderId="6" xfId="3" applyFont="1" applyFill="1" applyBorder="1" applyAlignment="1">
      <alignment horizontal="left" vertical="center" wrapText="1"/>
    </xf>
    <xf numFmtId="0" fontId="6" fillId="4" borderId="0" xfId="3" applyFont="1" applyFill="1" applyBorder="1" applyAlignment="1">
      <alignment horizontal="center" vertical="center" wrapText="1"/>
    </xf>
    <xf numFmtId="0" fontId="1" fillId="0" borderId="13" xfId="3" applyFont="1" applyFill="1" applyBorder="1" applyAlignment="1">
      <alignment vertical="top" wrapText="1"/>
    </xf>
    <xf numFmtId="0" fontId="1" fillId="0" borderId="33" xfId="3" applyFont="1" applyFill="1" applyBorder="1" applyAlignment="1">
      <alignment horizontal="center" vertical="top"/>
    </xf>
    <xf numFmtId="0" fontId="5" fillId="4" borderId="0" xfId="3" applyFont="1" applyFill="1" applyBorder="1"/>
    <xf numFmtId="0" fontId="5" fillId="4" borderId="2" xfId="3" applyFont="1" applyFill="1" applyBorder="1" applyAlignment="1">
      <alignment horizontal="left" vertical="center"/>
    </xf>
    <xf numFmtId="0" fontId="5" fillId="4" borderId="2" xfId="3" applyFont="1" applyFill="1" applyBorder="1"/>
    <xf numFmtId="0" fontId="5" fillId="4" borderId="3" xfId="3" applyFont="1" applyFill="1" applyBorder="1"/>
    <xf numFmtId="0" fontId="5" fillId="4" borderId="1" xfId="3" applyFont="1" applyFill="1" applyBorder="1"/>
    <xf numFmtId="0" fontId="5" fillId="4" borderId="4" xfId="3" applyFont="1" applyFill="1" applyBorder="1"/>
    <xf numFmtId="0" fontId="5" fillId="4" borderId="24" xfId="3" applyFont="1" applyFill="1" applyBorder="1"/>
    <xf numFmtId="0" fontId="5" fillId="4" borderId="13" xfId="3" applyFont="1" applyFill="1" applyBorder="1"/>
    <xf numFmtId="0" fontId="31" fillId="3" borderId="33" xfId="3" applyFill="1" applyBorder="1"/>
    <xf numFmtId="0" fontId="6" fillId="4" borderId="47" xfId="3" applyFont="1" applyFill="1" applyBorder="1" applyAlignment="1">
      <alignment horizontal="center" vertical="center" wrapText="1"/>
    </xf>
    <xf numFmtId="0" fontId="6" fillId="4" borderId="21" xfId="3" applyFont="1" applyFill="1" applyBorder="1" applyAlignment="1">
      <alignment horizontal="center" vertical="center" wrapText="1"/>
    </xf>
    <xf numFmtId="0" fontId="8" fillId="4" borderId="0" xfId="3" applyFont="1" applyFill="1" applyBorder="1"/>
    <xf numFmtId="0" fontId="18" fillId="4" borderId="0" xfId="3" applyFont="1" applyFill="1" applyBorder="1" applyAlignment="1">
      <alignment vertical="top" wrapText="1"/>
    </xf>
    <xf numFmtId="0" fontId="19" fillId="4" borderId="0" xfId="3" applyFont="1" applyFill="1" applyBorder="1"/>
    <xf numFmtId="0" fontId="6" fillId="4" borderId="0" xfId="3" applyFont="1" applyFill="1" applyBorder="1"/>
    <xf numFmtId="0" fontId="5" fillId="4" borderId="14" xfId="3" applyFont="1" applyFill="1" applyBorder="1" applyAlignment="1">
      <alignment vertical="top" wrapText="1"/>
    </xf>
    <xf numFmtId="0" fontId="5" fillId="4" borderId="14" xfId="3" applyFont="1" applyFill="1" applyBorder="1" applyAlignment="1">
      <alignment horizontal="left" vertical="center" wrapText="1"/>
    </xf>
    <xf numFmtId="0" fontId="5" fillId="4" borderId="0" xfId="3" applyFont="1" applyFill="1" applyBorder="1" applyAlignment="1">
      <alignment horizontal="left" vertical="top" wrapText="1"/>
    </xf>
    <xf numFmtId="0" fontId="10" fillId="4" borderId="0" xfId="3" applyFont="1" applyFill="1" applyBorder="1" applyAlignment="1">
      <alignment horizontal="left" vertical="center" wrapText="1"/>
    </xf>
    <xf numFmtId="0" fontId="31" fillId="4" borderId="14" xfId="3" applyFill="1" applyBorder="1"/>
    <xf numFmtId="0" fontId="1" fillId="0" borderId="5" xfId="3" applyFont="1" applyFill="1" applyBorder="1" applyAlignment="1">
      <alignment vertical="top" wrapText="1"/>
    </xf>
    <xf numFmtId="0" fontId="5" fillId="4" borderId="1" xfId="0" applyFont="1" applyFill="1" applyBorder="1" applyProtection="1"/>
    <xf numFmtId="0" fontId="5" fillId="4" borderId="2" xfId="0" applyFont="1" applyFill="1" applyBorder="1" applyAlignment="1" applyProtection="1">
      <alignment horizontal="left" vertical="center"/>
    </xf>
    <xf numFmtId="0" fontId="5" fillId="4" borderId="2" xfId="0" applyFont="1" applyFill="1" applyBorder="1" applyProtection="1"/>
    <xf numFmtId="0" fontId="0" fillId="4" borderId="2" xfId="0" applyFill="1" applyBorder="1" applyAlignment="1"/>
    <xf numFmtId="0" fontId="5" fillId="4" borderId="3" xfId="0" applyFont="1" applyFill="1" applyBorder="1" applyProtection="1"/>
    <xf numFmtId="0" fontId="5" fillId="4" borderId="0" xfId="0" applyFont="1" applyFill="1" applyBorder="1" applyAlignment="1" applyProtection="1">
      <alignment horizontal="left" vertical="center"/>
    </xf>
    <xf numFmtId="0" fontId="5" fillId="4" borderId="0" xfId="0" applyFont="1" applyFill="1" applyBorder="1" applyProtection="1"/>
    <xf numFmtId="0" fontId="0" fillId="4" borderId="0" xfId="0" applyFill="1" applyBorder="1" applyAlignment="1"/>
    <xf numFmtId="0" fontId="6" fillId="4" borderId="0" xfId="0" applyFont="1" applyFill="1" applyBorder="1" applyAlignment="1" applyProtection="1">
      <alignment horizontal="center" vertical="center" wrapText="1"/>
    </xf>
    <xf numFmtId="0" fontId="6" fillId="4" borderId="14" xfId="3" applyFont="1" applyFill="1" applyBorder="1" applyAlignment="1">
      <alignment horizontal="center" vertical="center" wrapText="1"/>
    </xf>
    <xf numFmtId="0" fontId="4" fillId="4" borderId="6" xfId="0" applyFont="1" applyFill="1" applyBorder="1" applyAlignment="1" applyProtection="1">
      <alignment horizontal="left" vertical="center" wrapText="1"/>
    </xf>
    <xf numFmtId="0" fontId="5" fillId="4" borderId="4" xfId="0" applyFont="1" applyFill="1" applyBorder="1" applyProtection="1"/>
    <xf numFmtId="0" fontId="5" fillId="4" borderId="4" xfId="0" applyFont="1" applyFill="1" applyBorder="1" applyAlignment="1" applyProtection="1">
      <alignment horizontal="left" vertical="center"/>
    </xf>
    <xf numFmtId="0" fontId="5" fillId="4" borderId="24" xfId="0" applyFont="1" applyFill="1" applyBorder="1" applyProtection="1"/>
    <xf numFmtId="0" fontId="5" fillId="4" borderId="13" xfId="0" applyFont="1" applyFill="1" applyBorder="1" applyProtection="1"/>
    <xf numFmtId="0" fontId="16" fillId="4" borderId="6" xfId="0" applyFont="1" applyFill="1" applyBorder="1" applyAlignment="1" applyProtection="1"/>
    <xf numFmtId="0" fontId="5" fillId="4" borderId="6" xfId="0" applyFont="1" applyFill="1" applyBorder="1" applyProtection="1"/>
    <xf numFmtId="0" fontId="5" fillId="4" borderId="6" xfId="0" applyFont="1" applyFill="1" applyBorder="1" applyAlignment="1" applyProtection="1">
      <alignment horizontal="left" vertical="center"/>
    </xf>
    <xf numFmtId="0" fontId="5" fillId="4" borderId="15" xfId="0" applyFont="1" applyFill="1" applyBorder="1" applyProtection="1"/>
    <xf numFmtId="0" fontId="6" fillId="4" borderId="0" xfId="0" applyFont="1" applyFill="1" applyBorder="1" applyAlignment="1" applyProtection="1">
      <alignment horizontal="left" vertical="center" wrapText="1"/>
    </xf>
    <xf numFmtId="0" fontId="5" fillId="4" borderId="0" xfId="0" applyFont="1" applyFill="1" applyBorder="1" applyAlignment="1" applyProtection="1">
      <alignment horizontal="left" vertical="center" wrapText="1"/>
    </xf>
    <xf numFmtId="0" fontId="5" fillId="4" borderId="0" xfId="0" applyFont="1" applyFill="1" applyBorder="1" applyAlignment="1" applyProtection="1">
      <alignment horizontal="right" vertical="center"/>
    </xf>
    <xf numFmtId="0" fontId="5" fillId="4" borderId="0" xfId="0" applyFont="1" applyFill="1" applyBorder="1" applyAlignment="1" applyProtection="1">
      <alignment horizontal="right"/>
    </xf>
    <xf numFmtId="0" fontId="51" fillId="4" borderId="0" xfId="0" applyFont="1" applyFill="1" applyBorder="1" applyAlignment="1" applyProtection="1">
      <alignment horizontal="left" vertical="center"/>
    </xf>
    <xf numFmtId="0" fontId="6" fillId="4" borderId="6" xfId="0" applyFont="1" applyFill="1" applyBorder="1" applyAlignment="1" applyProtection="1">
      <alignment horizontal="left" vertical="center" wrapText="1"/>
    </xf>
    <xf numFmtId="0" fontId="8" fillId="4" borderId="0" xfId="0" applyFont="1" applyFill="1" applyBorder="1" applyAlignment="1" applyProtection="1"/>
    <xf numFmtId="0" fontId="18" fillId="4" borderId="0" xfId="0" applyFont="1" applyFill="1" applyBorder="1" applyAlignment="1" applyProtection="1">
      <alignment vertical="top" wrapText="1"/>
    </xf>
    <xf numFmtId="0" fontId="19" fillId="4" borderId="0" xfId="0" applyFont="1" applyFill="1" applyBorder="1" applyProtection="1"/>
    <xf numFmtId="0" fontId="6" fillId="4" borderId="0" xfId="0" applyFont="1" applyFill="1" applyBorder="1" applyProtection="1"/>
    <xf numFmtId="0" fontId="5" fillId="4" borderId="14" xfId="0" applyFont="1" applyFill="1" applyBorder="1" applyAlignment="1" applyProtection="1">
      <alignment vertical="top" wrapText="1"/>
    </xf>
    <xf numFmtId="0" fontId="5" fillId="4" borderId="14" xfId="0" applyFont="1" applyFill="1" applyBorder="1" applyAlignment="1" applyProtection="1">
      <alignment horizontal="left" vertical="center" wrapText="1"/>
    </xf>
    <xf numFmtId="0" fontId="5" fillId="4" borderId="0" xfId="0" applyFont="1" applyFill="1" applyBorder="1" applyAlignment="1" applyProtection="1">
      <alignment horizontal="left" vertical="top" wrapText="1"/>
    </xf>
    <xf numFmtId="0" fontId="10" fillId="4" borderId="0" xfId="0" applyFont="1" applyFill="1" applyBorder="1" applyAlignment="1" applyProtection="1">
      <alignment horizontal="left" vertical="center" wrapText="1"/>
    </xf>
    <xf numFmtId="0" fontId="0" fillId="4" borderId="14" xfId="0" applyFill="1" applyBorder="1" applyAlignment="1"/>
    <xf numFmtId="0" fontId="1" fillId="4" borderId="17" xfId="0" applyFont="1" applyFill="1" applyBorder="1"/>
    <xf numFmtId="0" fontId="15" fillId="4" borderId="0" xfId="0" applyFont="1" applyFill="1"/>
    <xf numFmtId="0" fontId="1" fillId="4" borderId="6" xfId="0" applyFont="1" applyFill="1" applyBorder="1" applyAlignment="1">
      <alignment vertical="center" wrapText="1"/>
    </xf>
    <xf numFmtId="0" fontId="1" fillId="4" borderId="6" xfId="0" applyFont="1" applyFill="1" applyBorder="1" applyAlignment="1">
      <alignment vertical="center"/>
    </xf>
    <xf numFmtId="0" fontId="1" fillId="4" borderId="6" xfId="0" applyFont="1" applyFill="1" applyBorder="1" applyAlignment="1">
      <alignment vertical="top"/>
    </xf>
    <xf numFmtId="0" fontId="1" fillId="4" borderId="24" xfId="0" applyFont="1" applyFill="1" applyBorder="1"/>
    <xf numFmtId="0" fontId="1" fillId="4" borderId="15" xfId="0" applyFont="1" applyFill="1" applyBorder="1"/>
    <xf numFmtId="0" fontId="0" fillId="4" borderId="17" xfId="0" applyFill="1" applyBorder="1"/>
    <xf numFmtId="0" fontId="1" fillId="4" borderId="1" xfId="0" applyFont="1" applyFill="1" applyBorder="1"/>
    <xf numFmtId="0" fontId="1" fillId="4" borderId="4" xfId="0" applyFont="1" applyFill="1" applyBorder="1"/>
    <xf numFmtId="0" fontId="1" fillId="4" borderId="4" xfId="0" applyFont="1" applyFill="1" applyBorder="1" applyAlignment="1">
      <alignment vertical="center" wrapText="1"/>
    </xf>
    <xf numFmtId="0" fontId="1" fillId="4" borderId="4" xfId="0" applyFont="1" applyFill="1" applyBorder="1" applyAlignment="1">
      <alignment vertical="center"/>
    </xf>
    <xf numFmtId="0" fontId="1" fillId="4" borderId="4" xfId="0" applyFont="1" applyFill="1" applyBorder="1" applyAlignment="1">
      <alignment vertical="top"/>
    </xf>
    <xf numFmtId="0" fontId="1" fillId="4" borderId="13" xfId="0" applyFont="1" applyFill="1" applyBorder="1"/>
    <xf numFmtId="0" fontId="10" fillId="0" borderId="20" xfId="0" applyFont="1" applyBorder="1" applyAlignment="1" applyProtection="1">
      <alignment vertical="top" wrapText="1"/>
      <protection locked="0"/>
    </xf>
    <xf numFmtId="0" fontId="1" fillId="0" borderId="20" xfId="0" applyFont="1" applyBorder="1" applyAlignment="1" applyProtection="1">
      <alignment vertical="top" wrapText="1"/>
      <protection locked="0"/>
    </xf>
    <xf numFmtId="0" fontId="1" fillId="0" borderId="5" xfId="0" applyFont="1" applyBorder="1" applyAlignment="1" applyProtection="1">
      <alignment vertical="top" wrapText="1"/>
      <protection locked="0"/>
    </xf>
    <xf numFmtId="3" fontId="1" fillId="0" borderId="0" xfId="0" applyNumberFormat="1" applyFont="1"/>
    <xf numFmtId="4" fontId="1" fillId="4" borderId="0" xfId="0" applyNumberFormat="1" applyFont="1" applyFill="1" applyAlignment="1">
      <alignment vertical="center" wrapText="1"/>
    </xf>
    <xf numFmtId="9" fontId="1" fillId="0" borderId="0" xfId="9" applyFont="1"/>
    <xf numFmtId="0" fontId="6" fillId="4" borderId="0" xfId="0" applyFont="1" applyFill="1" applyAlignment="1">
      <alignment horizontal="left" vertical="center" wrapText="1"/>
    </xf>
    <xf numFmtId="0" fontId="6" fillId="4" borderId="0" xfId="0" applyFont="1" applyFill="1" applyBorder="1" applyAlignment="1">
      <alignment horizontal="left" vertical="center" wrapText="1"/>
    </xf>
    <xf numFmtId="4" fontId="30" fillId="0" borderId="0" xfId="0" applyNumberFormat="1" applyFont="1" applyFill="1"/>
    <xf numFmtId="0" fontId="3" fillId="0" borderId="0" xfId="3" applyFont="1" applyBorder="1" applyAlignment="1">
      <alignment horizontal="center" vertical="center" wrapText="1"/>
    </xf>
    <xf numFmtId="0" fontId="1" fillId="0" borderId="0" xfId="3" applyFont="1" applyBorder="1" applyAlignment="1">
      <alignment horizontal="center" vertical="top"/>
    </xf>
    <xf numFmtId="0" fontId="1" fillId="0" borderId="64" xfId="0" applyFont="1" applyFill="1" applyBorder="1" applyAlignment="1">
      <alignment horizontal="left" vertical="center" wrapText="1"/>
    </xf>
    <xf numFmtId="0" fontId="1" fillId="0" borderId="0" xfId="0" applyFont="1" applyAlignment="1">
      <alignment horizontal="right" wrapText="1"/>
    </xf>
    <xf numFmtId="4" fontId="1" fillId="0" borderId="0" xfId="0" applyNumberFormat="1" applyFont="1" applyAlignment="1">
      <alignment horizontal="right" wrapText="1"/>
    </xf>
    <xf numFmtId="0" fontId="74" fillId="0" borderId="24" xfId="0" applyFont="1" applyBorder="1" applyAlignment="1">
      <alignment wrapText="1"/>
    </xf>
    <xf numFmtId="165" fontId="3" fillId="5" borderId="16" xfId="0" applyNumberFormat="1" applyFont="1" applyFill="1" applyBorder="1" applyAlignment="1">
      <alignment vertical="center" wrapText="1"/>
    </xf>
    <xf numFmtId="165" fontId="3" fillId="5" borderId="18" xfId="0" applyNumberFormat="1" applyFont="1" applyFill="1" applyBorder="1" applyAlignment="1">
      <alignment vertical="center" wrapText="1"/>
    </xf>
    <xf numFmtId="0" fontId="69" fillId="14" borderId="41" xfId="0" applyFont="1" applyFill="1" applyBorder="1" applyAlignment="1" applyProtection="1">
      <alignment horizontal="center" vertical="center" wrapText="1"/>
    </xf>
    <xf numFmtId="0" fontId="69" fillId="14" borderId="63" xfId="0" applyFont="1" applyFill="1" applyBorder="1" applyAlignment="1" applyProtection="1">
      <alignment horizontal="center" vertical="center"/>
    </xf>
    <xf numFmtId="0" fontId="69" fillId="14" borderId="62" xfId="0" applyFont="1" applyFill="1" applyBorder="1" applyAlignment="1" applyProtection="1">
      <alignment horizontal="center" vertical="center"/>
    </xf>
    <xf numFmtId="0" fontId="69" fillId="14" borderId="53" xfId="0" applyFont="1" applyFill="1" applyBorder="1" applyAlignment="1" applyProtection="1">
      <alignment horizontal="center" vertical="center"/>
    </xf>
    <xf numFmtId="0" fontId="69" fillId="14" borderId="76" xfId="0" applyFont="1" applyFill="1" applyBorder="1" applyAlignment="1" applyProtection="1">
      <alignment horizontal="center" vertical="center"/>
    </xf>
    <xf numFmtId="0" fontId="63" fillId="14" borderId="41" xfId="0" applyFont="1" applyFill="1" applyBorder="1" applyAlignment="1" applyProtection="1">
      <alignment horizontal="center" vertical="center" wrapText="1"/>
    </xf>
    <xf numFmtId="0" fontId="63" fillId="14" borderId="67" xfId="0" applyFont="1" applyFill="1" applyBorder="1" applyAlignment="1" applyProtection="1">
      <alignment horizontal="center" vertical="center" wrapText="1"/>
    </xf>
    <xf numFmtId="0" fontId="63" fillId="14" borderId="76" xfId="0" applyFont="1" applyFill="1" applyBorder="1" applyAlignment="1" applyProtection="1">
      <alignment horizontal="center" vertical="center"/>
    </xf>
    <xf numFmtId="0" fontId="36" fillId="8" borderId="67" xfId="7" applyBorder="1" applyAlignment="1" applyProtection="1">
      <alignment horizontal="center" vertical="center"/>
      <protection locked="0"/>
    </xf>
    <xf numFmtId="0" fontId="36" fillId="15" borderId="67" xfId="7" applyFill="1" applyBorder="1" applyAlignment="1" applyProtection="1">
      <alignment horizontal="center" vertical="center"/>
      <protection locked="0"/>
    </xf>
    <xf numFmtId="0" fontId="36" fillId="15" borderId="41" xfId="7" applyFill="1" applyBorder="1" applyAlignment="1" applyProtection="1">
      <alignment horizontal="center" vertical="center" wrapText="1"/>
      <protection locked="0"/>
    </xf>
    <xf numFmtId="0" fontId="36" fillId="15" borderId="51" xfId="7" applyFill="1" applyBorder="1" applyAlignment="1" applyProtection="1">
      <alignment horizontal="center" vertical="center"/>
      <protection locked="0"/>
    </xf>
    <xf numFmtId="0" fontId="63" fillId="14" borderId="51" xfId="0" applyFont="1" applyFill="1" applyBorder="1" applyAlignment="1" applyProtection="1">
      <alignment horizontal="center" vertical="center" wrapText="1"/>
    </xf>
    <xf numFmtId="0" fontId="69" fillId="14" borderId="51" xfId="0" applyFont="1" applyFill="1" applyBorder="1" applyAlignment="1" applyProtection="1">
      <alignment horizontal="center" vertical="center" wrapText="1"/>
    </xf>
    <xf numFmtId="0" fontId="37" fillId="15" borderId="51" xfId="7" applyFont="1" applyFill="1" applyBorder="1" applyAlignment="1" applyProtection="1">
      <alignment horizontal="center" vertical="center"/>
      <protection locked="0"/>
    </xf>
    <xf numFmtId="0" fontId="63" fillId="14" borderId="48" xfId="0" applyFont="1" applyFill="1" applyBorder="1" applyAlignment="1" applyProtection="1">
      <alignment horizontal="center" vertical="center" wrapText="1"/>
    </xf>
    <xf numFmtId="0" fontId="36" fillId="8" borderId="48" xfId="7" applyBorder="1" applyAlignment="1" applyProtection="1">
      <alignment horizontal="center" vertical="center" wrapText="1"/>
      <protection locked="0"/>
    </xf>
    <xf numFmtId="0" fontId="36" fillId="15" borderId="67" xfId="7" applyFill="1" applyBorder="1" applyAlignment="1" applyProtection="1">
      <alignment horizontal="center" vertical="center" wrapText="1"/>
      <protection locked="0"/>
    </xf>
    <xf numFmtId="0" fontId="1" fillId="4" borderId="1" xfId="3" applyFont="1" applyFill="1" applyBorder="1"/>
    <xf numFmtId="0" fontId="1" fillId="4" borderId="2" xfId="3" applyFont="1" applyFill="1" applyBorder="1"/>
    <xf numFmtId="0" fontId="1" fillId="4" borderId="3" xfId="3" applyFont="1" applyFill="1" applyBorder="1"/>
    <xf numFmtId="0" fontId="1" fillId="4" borderId="4" xfId="3" applyFont="1" applyFill="1" applyBorder="1"/>
    <xf numFmtId="0" fontId="1" fillId="0" borderId="0" xfId="3" applyFont="1" applyFill="1"/>
    <xf numFmtId="0" fontId="1" fillId="0" borderId="0" xfId="3" applyFont="1" applyAlignment="1">
      <alignment vertical="center"/>
    </xf>
    <xf numFmtId="0" fontId="5" fillId="4" borderId="4" xfId="3" applyFont="1" applyFill="1" applyBorder="1" applyAlignment="1">
      <alignment vertical="top" wrapText="1"/>
    </xf>
    <xf numFmtId="0" fontId="5" fillId="4" borderId="15" xfId="3" applyFont="1" applyFill="1" applyBorder="1" applyAlignment="1">
      <alignment vertical="top" wrapText="1"/>
    </xf>
    <xf numFmtId="0" fontId="5" fillId="0" borderId="2" xfId="3" applyFont="1" applyBorder="1" applyAlignment="1">
      <alignment vertical="top" wrapText="1"/>
    </xf>
    <xf numFmtId="0" fontId="5" fillId="0" borderId="0" xfId="3" applyFont="1" applyBorder="1" applyAlignment="1">
      <alignment vertical="top" wrapText="1"/>
    </xf>
    <xf numFmtId="0" fontId="6" fillId="0" borderId="0" xfId="3" applyFont="1" applyBorder="1" applyAlignment="1">
      <alignment vertical="top" wrapText="1"/>
    </xf>
    <xf numFmtId="3" fontId="5" fillId="0" borderId="0" xfId="3" applyNumberFormat="1" applyFont="1" applyBorder="1" applyAlignment="1" applyProtection="1">
      <alignment vertical="top" wrapText="1"/>
      <protection locked="0"/>
    </xf>
    <xf numFmtId="0" fontId="5" fillId="0" borderId="0" xfId="3" applyFont="1" applyBorder="1" applyAlignment="1" applyProtection="1">
      <alignment vertical="top" wrapText="1"/>
      <protection locked="0"/>
    </xf>
    <xf numFmtId="0" fontId="5" fillId="0" borderId="0" xfId="3" applyFont="1" applyBorder="1"/>
    <xf numFmtId="0" fontId="4" fillId="0" borderId="5" xfId="3" applyFont="1" applyFill="1" applyBorder="1" applyAlignment="1">
      <alignment horizontal="center" vertical="center" wrapText="1"/>
    </xf>
    <xf numFmtId="0" fontId="3" fillId="0" borderId="60" xfId="3" applyFont="1" applyFill="1" applyBorder="1" applyAlignment="1">
      <alignment horizontal="center" vertical="top" wrapText="1"/>
    </xf>
    <xf numFmtId="0" fontId="1" fillId="0" borderId="5" xfId="3" applyFont="1" applyBorder="1" applyAlignment="1">
      <alignment vertical="top" wrapText="1"/>
    </xf>
    <xf numFmtId="0" fontId="3" fillId="0" borderId="60" xfId="3" applyFont="1" applyBorder="1" applyAlignment="1">
      <alignment horizontal="center" vertical="top" wrapText="1"/>
    </xf>
    <xf numFmtId="0" fontId="1" fillId="0" borderId="5" xfId="3" applyFont="1" applyBorder="1" applyAlignment="1">
      <alignment vertical="top"/>
    </xf>
    <xf numFmtId="0" fontId="1" fillId="4" borderId="0" xfId="3" applyFont="1" applyFill="1" applyBorder="1" applyAlignment="1">
      <alignment vertical="top" wrapText="1"/>
    </xf>
    <xf numFmtId="0" fontId="1" fillId="0" borderId="0" xfId="3" applyFont="1" applyBorder="1" applyAlignment="1">
      <alignment vertical="top" wrapText="1"/>
    </xf>
    <xf numFmtId="0" fontId="1" fillId="4" borderId="14" xfId="3" applyFont="1" applyFill="1" applyBorder="1" applyAlignment="1">
      <alignment horizontal="left" vertical="center" wrapText="1"/>
    </xf>
    <xf numFmtId="0" fontId="3" fillId="0" borderId="0" xfId="3" applyFont="1" applyBorder="1" applyAlignment="1">
      <alignment vertical="top" wrapText="1"/>
    </xf>
    <xf numFmtId="3" fontId="1" fillId="0" borderId="0" xfId="3" applyNumberFormat="1" applyFont="1" applyBorder="1" applyAlignment="1" applyProtection="1">
      <alignment vertical="top" wrapText="1"/>
      <protection locked="0"/>
    </xf>
    <xf numFmtId="0" fontId="1" fillId="0" borderId="0" xfId="3" applyFont="1" applyBorder="1" applyAlignment="1" applyProtection="1">
      <alignment vertical="top" wrapText="1"/>
      <protection locked="0"/>
    </xf>
    <xf numFmtId="0" fontId="3" fillId="0" borderId="0" xfId="3" applyFont="1" applyBorder="1" applyAlignment="1">
      <alignment horizontal="center" vertical="top" wrapText="1"/>
    </xf>
    <xf numFmtId="1" fontId="36" fillId="15" borderId="64" xfId="7" applyNumberFormat="1" applyFill="1" applyBorder="1" applyAlignment="1" applyProtection="1">
      <alignment horizontal="center" vertical="center"/>
      <protection locked="0"/>
    </xf>
    <xf numFmtId="0" fontId="1" fillId="0" borderId="41" xfId="0" applyFont="1" applyFill="1" applyBorder="1" applyAlignment="1">
      <alignment horizontal="left" vertical="center" wrapText="1"/>
    </xf>
    <xf numFmtId="0" fontId="1" fillId="0" borderId="41" xfId="0" applyFont="1" applyFill="1" applyBorder="1" applyAlignment="1">
      <alignment horizontal="left" vertical="top" wrapText="1"/>
    </xf>
    <xf numFmtId="4" fontId="1" fillId="0" borderId="0" xfId="0" applyNumberFormat="1" applyFont="1" applyAlignment="1">
      <alignment wrapText="1"/>
    </xf>
    <xf numFmtId="4" fontId="75" fillId="0" borderId="0" xfId="0" applyNumberFormat="1" applyFont="1"/>
    <xf numFmtId="4" fontId="76" fillId="0" borderId="0" xfId="0" applyNumberFormat="1" applyFont="1"/>
    <xf numFmtId="4" fontId="77" fillId="4" borderId="6" xfId="0" applyNumberFormat="1" applyFont="1" applyFill="1" applyBorder="1" applyAlignment="1">
      <alignment vertical="center" wrapText="1"/>
    </xf>
    <xf numFmtId="4" fontId="52" fillId="0" borderId="11" xfId="0" applyNumberFormat="1" applyFont="1" applyBorder="1"/>
    <xf numFmtId="0" fontId="6" fillId="4" borderId="0" xfId="0" applyFont="1" applyFill="1" applyAlignment="1">
      <alignment horizontal="left" vertical="center" wrapText="1"/>
    </xf>
    <xf numFmtId="0" fontId="5" fillId="3" borderId="13" xfId="0" applyFont="1" applyFill="1" applyBorder="1" applyAlignment="1">
      <alignment horizontal="left" vertical="top" wrapText="1"/>
    </xf>
    <xf numFmtId="0" fontId="1" fillId="0" borderId="16" xfId="3" applyFont="1" applyFill="1" applyBorder="1" applyAlignment="1">
      <alignment horizontal="left" vertical="top" wrapText="1"/>
    </xf>
    <xf numFmtId="0" fontId="38" fillId="0" borderId="0" xfId="0" applyFont="1" applyAlignment="1">
      <alignment horizontal="center"/>
    </xf>
    <xf numFmtId="0" fontId="78" fillId="0" borderId="0" xfId="0" applyFont="1" applyFill="1" applyProtection="1"/>
    <xf numFmtId="0" fontId="3"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0" fontId="5" fillId="0" borderId="7" xfId="0" applyFont="1" applyBorder="1" applyAlignment="1">
      <alignment horizontal="center" vertical="top" wrapText="1"/>
    </xf>
    <xf numFmtId="0" fontId="1" fillId="0" borderId="7" xfId="0" applyFont="1" applyBorder="1" applyAlignment="1">
      <alignment vertical="top" wrapText="1"/>
    </xf>
    <xf numFmtId="0" fontId="10" fillId="0" borderId="64" xfId="0" applyFont="1" applyFill="1" applyBorder="1" applyAlignment="1" applyProtection="1">
      <alignment horizontal="center" vertical="top" wrapText="1"/>
    </xf>
    <xf numFmtId="0" fontId="48" fillId="0" borderId="8" xfId="0" applyFont="1" applyBorder="1" applyAlignment="1">
      <alignment vertical="top" wrapText="1"/>
    </xf>
    <xf numFmtId="0" fontId="5" fillId="0" borderId="8" xfId="0" applyFont="1" applyBorder="1" applyAlignment="1">
      <alignment horizontal="center" vertical="top" wrapText="1"/>
    </xf>
    <xf numFmtId="0" fontId="1" fillId="0" borderId="8" xfId="0" applyFont="1" applyBorder="1" applyAlignment="1">
      <alignment vertical="top" wrapText="1"/>
    </xf>
    <xf numFmtId="0" fontId="1" fillId="0" borderId="8" xfId="0" applyFont="1" applyFill="1" applyBorder="1" applyAlignment="1">
      <alignment vertical="top" wrapText="1"/>
    </xf>
    <xf numFmtId="0" fontId="1" fillId="0" borderId="11" xfId="0" applyFont="1" applyBorder="1" applyAlignment="1">
      <alignment vertical="top" wrapText="1"/>
    </xf>
    <xf numFmtId="0" fontId="1" fillId="0" borderId="11" xfId="0" applyFont="1" applyBorder="1" applyAlignment="1">
      <alignment horizontal="left" vertical="top" wrapText="1"/>
    </xf>
    <xf numFmtId="0" fontId="1" fillId="0" borderId="11" xfId="0" applyFont="1" applyFill="1" applyBorder="1" applyAlignment="1">
      <alignment vertical="top" wrapText="1"/>
    </xf>
    <xf numFmtId="0" fontId="1" fillId="0" borderId="8" xfId="0" applyFont="1" applyBorder="1" applyAlignment="1">
      <alignment horizontal="left" vertical="top" wrapText="1"/>
    </xf>
    <xf numFmtId="0" fontId="1" fillId="0" borderId="8" xfId="0" applyFont="1" applyBorder="1" applyAlignment="1">
      <alignment horizontal="center" vertical="top" wrapText="1"/>
    </xf>
    <xf numFmtId="0" fontId="5" fillId="0" borderId="8" xfId="0" applyFont="1" applyFill="1" applyBorder="1" applyAlignment="1">
      <alignment horizontal="left" vertical="top" wrapText="1"/>
    </xf>
    <xf numFmtId="0" fontId="5" fillId="0" borderId="11" xfId="0" applyFont="1" applyBorder="1" applyAlignment="1">
      <alignment horizontal="center" vertical="top" wrapText="1"/>
    </xf>
    <xf numFmtId="0" fontId="1" fillId="0" borderId="64" xfId="0" applyFont="1" applyFill="1" applyBorder="1" applyAlignment="1" applyProtection="1">
      <alignment horizontal="center" vertical="top" wrapText="1"/>
    </xf>
    <xf numFmtId="0" fontId="1" fillId="0" borderId="8" xfId="0" applyFont="1" applyFill="1" applyBorder="1" applyAlignment="1">
      <alignment horizontal="left" vertical="top" wrapText="1"/>
    </xf>
    <xf numFmtId="0" fontId="48" fillId="0" borderId="8" xfId="0" applyFont="1" applyBorder="1" applyAlignment="1">
      <alignment horizontal="left" vertical="top" wrapText="1"/>
    </xf>
    <xf numFmtId="0" fontId="5" fillId="0" borderId="8" xfId="0" applyFont="1" applyBorder="1" applyAlignment="1">
      <alignment horizontal="left" vertical="top" wrapText="1"/>
    </xf>
    <xf numFmtId="0" fontId="5" fillId="0" borderId="11" xfId="0" applyFont="1" applyBorder="1" applyAlignment="1">
      <alignment vertical="top" wrapText="1"/>
    </xf>
    <xf numFmtId="0" fontId="1" fillId="0" borderId="64" xfId="0" applyFont="1" applyFill="1" applyBorder="1" applyAlignment="1" applyProtection="1">
      <alignment vertical="top" wrapText="1"/>
    </xf>
    <xf numFmtId="0" fontId="1" fillId="0" borderId="8" xfId="0" applyFont="1" applyBorder="1" applyAlignment="1">
      <alignment horizontal="center" vertical="top"/>
    </xf>
    <xf numFmtId="0" fontId="10" fillId="0" borderId="8" xfId="0" applyFont="1" applyBorder="1" applyAlignment="1">
      <alignment vertical="top" wrapText="1"/>
    </xf>
    <xf numFmtId="0" fontId="15" fillId="0" borderId="8" xfId="0" applyFont="1" applyBorder="1" applyAlignment="1">
      <alignment vertical="top" wrapText="1"/>
    </xf>
    <xf numFmtId="0" fontId="10" fillId="0" borderId="64" xfId="0" applyFont="1" applyFill="1" applyBorder="1" applyAlignment="1" applyProtection="1">
      <alignment horizontal="center" vertical="top" wrapText="1"/>
    </xf>
    <xf numFmtId="0" fontId="10" fillId="0" borderId="10" xfId="0" applyFont="1" applyFill="1" applyBorder="1" applyAlignment="1">
      <alignment vertical="top" wrapText="1"/>
    </xf>
    <xf numFmtId="0" fontId="10" fillId="0" borderId="24" xfId="0" applyFont="1" applyFill="1" applyBorder="1" applyAlignment="1">
      <alignment horizontal="left" vertical="top" wrapText="1"/>
    </xf>
    <xf numFmtId="0" fontId="10" fillId="0" borderId="33" xfId="0" applyFont="1" applyFill="1" applyBorder="1" applyAlignment="1">
      <alignment horizontal="left" vertical="top" wrapText="1"/>
    </xf>
    <xf numFmtId="0" fontId="10" fillId="0" borderId="8" xfId="0" applyFont="1" applyBorder="1" applyAlignment="1">
      <alignment horizontal="left" vertical="top" wrapText="1"/>
    </xf>
    <xf numFmtId="0" fontId="10" fillId="0" borderId="11" xfId="0" applyFont="1" applyFill="1" applyBorder="1" applyAlignment="1">
      <alignment vertical="top" wrapText="1"/>
    </xf>
    <xf numFmtId="0" fontId="22" fillId="0" borderId="11" xfId="0" applyFont="1" applyBorder="1" applyAlignment="1">
      <alignment horizontal="left" vertical="top" wrapText="1"/>
    </xf>
    <xf numFmtId="0" fontId="10" fillId="0" borderId="8" xfId="0" applyFont="1" applyBorder="1" applyAlignment="1">
      <alignment horizontal="center" vertical="top" wrapText="1"/>
    </xf>
    <xf numFmtId="0" fontId="10" fillId="0" borderId="8" xfId="0" applyFont="1" applyFill="1" applyBorder="1" applyAlignment="1">
      <alignment vertical="top" wrapText="1"/>
    </xf>
    <xf numFmtId="0" fontId="10" fillId="0" borderId="11" xfId="0" applyFont="1" applyBorder="1" applyAlignment="1">
      <alignment horizontal="center" vertical="top" wrapText="1"/>
    </xf>
    <xf numFmtId="0" fontId="5" fillId="3" borderId="8" xfId="0" applyFont="1" applyFill="1" applyBorder="1" applyAlignment="1">
      <alignment vertical="top" wrapText="1"/>
    </xf>
    <xf numFmtId="0" fontId="10" fillId="0" borderId="8" xfId="0" applyFont="1" applyFill="1" applyBorder="1" applyAlignment="1">
      <alignment horizontal="left" vertical="top" wrapText="1"/>
    </xf>
    <xf numFmtId="0" fontId="5" fillId="0" borderId="8" xfId="0" applyFont="1" applyBorder="1" applyAlignment="1">
      <alignment vertical="top" wrapText="1"/>
    </xf>
    <xf numFmtId="9" fontId="10" fillId="0" borderId="64" xfId="0" applyNumberFormat="1" applyFont="1" applyFill="1" applyBorder="1" applyAlignment="1" applyProtection="1">
      <alignment horizontal="center" vertical="top" wrapText="1"/>
    </xf>
    <xf numFmtId="0" fontId="10" fillId="0" borderId="11" xfId="0" applyFont="1" applyFill="1" applyBorder="1" applyAlignment="1">
      <alignment horizontal="left" vertical="top" wrapText="1"/>
    </xf>
    <xf numFmtId="3" fontId="10" fillId="0" borderId="64" xfId="0" applyNumberFormat="1" applyFont="1" applyFill="1" applyBorder="1" applyAlignment="1" applyProtection="1">
      <alignment horizontal="center" vertical="top" wrapText="1"/>
    </xf>
    <xf numFmtId="0" fontId="5" fillId="3" borderId="9" xfId="0" applyFont="1" applyFill="1" applyBorder="1" applyAlignment="1">
      <alignment vertical="top" wrapText="1"/>
    </xf>
    <xf numFmtId="0" fontId="10" fillId="0" borderId="9" xfId="0" applyFont="1" applyBorder="1" applyAlignment="1">
      <alignment horizontal="center" vertical="top" wrapText="1"/>
    </xf>
    <xf numFmtId="0" fontId="10" fillId="0" borderId="9" xfId="0" applyFont="1" applyFill="1" applyBorder="1" applyAlignment="1">
      <alignment horizontal="left" vertical="top" wrapText="1"/>
    </xf>
    <xf numFmtId="0" fontId="5" fillId="3" borderId="11" xfId="0" applyFont="1" applyFill="1" applyBorder="1" applyAlignment="1">
      <alignment vertical="top" wrapText="1"/>
    </xf>
    <xf numFmtId="0" fontId="6" fillId="0" borderId="33"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Fill="1" applyBorder="1" applyAlignment="1">
      <alignment horizontal="center" vertical="center" wrapText="1"/>
    </xf>
    <xf numFmtId="0" fontId="5" fillId="0" borderId="12" xfId="0" applyFont="1" applyBorder="1" applyAlignment="1">
      <alignment horizontal="left" vertical="top" wrapText="1"/>
    </xf>
    <xf numFmtId="0" fontId="37" fillId="0" borderId="0" xfId="0" applyFont="1" applyFill="1" applyProtection="1">
      <protection locked="0"/>
    </xf>
    <xf numFmtId="0" fontId="38" fillId="18" borderId="0" xfId="0" applyFont="1" applyFill="1" applyAlignment="1">
      <alignment horizontal="center"/>
    </xf>
    <xf numFmtId="0" fontId="10" fillId="3" borderId="16" xfId="0" applyFont="1" applyFill="1" applyBorder="1" applyAlignment="1">
      <alignment vertical="top" wrapText="1"/>
    </xf>
    <xf numFmtId="0" fontId="1" fillId="3" borderId="16" xfId="0" applyFont="1" applyFill="1" applyBorder="1" applyAlignment="1">
      <alignment horizontal="center" vertical="top" wrapText="1"/>
    </xf>
    <xf numFmtId="0" fontId="1" fillId="3" borderId="18" xfId="0" applyFont="1" applyFill="1" applyBorder="1" applyAlignment="1">
      <alignment horizontal="center" vertical="top" wrapText="1"/>
    </xf>
    <xf numFmtId="0" fontId="1" fillId="9" borderId="60" xfId="0" applyFont="1" applyFill="1" applyBorder="1" applyAlignment="1">
      <alignment horizontal="center" vertical="top" wrapText="1"/>
    </xf>
    <xf numFmtId="0" fontId="10" fillId="0" borderId="16" xfId="3" applyFont="1" applyFill="1" applyBorder="1" applyAlignment="1">
      <alignment vertical="top" wrapText="1"/>
    </xf>
    <xf numFmtId="0" fontId="1" fillId="0" borderId="15" xfId="3" applyFont="1" applyFill="1" applyBorder="1" applyAlignment="1">
      <alignment vertical="top" wrapText="1"/>
    </xf>
    <xf numFmtId="0" fontId="10" fillId="0" borderId="18" xfId="3" applyFont="1" applyFill="1" applyBorder="1" applyAlignment="1">
      <alignment horizontal="center" vertical="top" wrapText="1"/>
    </xf>
    <xf numFmtId="0" fontId="1" fillId="0" borderId="18" xfId="3" applyFont="1" applyFill="1" applyBorder="1" applyAlignment="1">
      <alignment vertical="top" wrapText="1"/>
    </xf>
    <xf numFmtId="0" fontId="5" fillId="3" borderId="16" xfId="3" applyFont="1" applyFill="1" applyBorder="1" applyAlignment="1">
      <alignment vertical="top" wrapText="1"/>
    </xf>
    <xf numFmtId="0" fontId="5" fillId="3" borderId="18" xfId="3" applyFont="1" applyFill="1" applyBorder="1" applyAlignment="1">
      <alignment vertical="top" wrapText="1"/>
    </xf>
    <xf numFmtId="0" fontId="31" fillId="3" borderId="16" xfId="3" applyFill="1" applyBorder="1" applyAlignment="1">
      <alignment vertical="top"/>
    </xf>
    <xf numFmtId="0" fontId="1" fillId="3" borderId="5" xfId="3" applyFont="1" applyFill="1" applyBorder="1" applyAlignment="1">
      <alignment vertical="top"/>
    </xf>
    <xf numFmtId="0" fontId="1" fillId="3" borderId="16" xfId="3" applyFont="1" applyFill="1" applyBorder="1" applyAlignment="1">
      <alignment vertical="top" wrapText="1"/>
    </xf>
    <xf numFmtId="0" fontId="1" fillId="3" borderId="18" xfId="3" applyFont="1" applyFill="1" applyBorder="1" applyAlignment="1">
      <alignment vertical="top" wrapText="1"/>
    </xf>
    <xf numFmtId="0" fontId="10" fillId="0" borderId="7" xfId="0" applyFont="1" applyFill="1" applyBorder="1" applyAlignment="1">
      <alignment vertical="top" wrapText="1"/>
    </xf>
    <xf numFmtId="0" fontId="1" fillId="0" borderId="10" xfId="0" applyFont="1" applyBorder="1" applyAlignment="1">
      <alignment horizontal="left" vertical="top" wrapText="1"/>
    </xf>
    <xf numFmtId="0" fontId="1" fillId="3" borderId="15" xfId="0" applyFont="1" applyFill="1" applyBorder="1" applyAlignment="1">
      <alignment horizontal="center" vertical="top"/>
    </xf>
    <xf numFmtId="0" fontId="48" fillId="9" borderId="77" xfId="0" applyFont="1" applyFill="1" applyBorder="1" applyAlignment="1">
      <alignment horizontal="center" vertical="top"/>
    </xf>
    <xf numFmtId="0" fontId="10" fillId="3" borderId="7" xfId="0" applyFont="1" applyFill="1" applyBorder="1" applyAlignment="1">
      <alignment vertical="top" wrapText="1"/>
    </xf>
    <xf numFmtId="0" fontId="5" fillId="3" borderId="16" xfId="0" applyFont="1" applyFill="1" applyBorder="1" applyAlignment="1">
      <alignment vertical="top" wrapText="1"/>
    </xf>
    <xf numFmtId="0" fontId="5" fillId="3" borderId="18" xfId="0" applyFont="1" applyFill="1" applyBorder="1" applyAlignment="1">
      <alignment vertical="top" wrapText="1"/>
    </xf>
    <xf numFmtId="0" fontId="1" fillId="3" borderId="5" xfId="0" applyFont="1" applyFill="1" applyBorder="1" applyAlignment="1">
      <alignment horizontal="center" vertical="top" wrapText="1"/>
    </xf>
    <xf numFmtId="0" fontId="1" fillId="0" borderId="11" xfId="0" applyFont="1" applyBorder="1" applyAlignment="1">
      <alignment horizontal="center" vertical="top" wrapText="1"/>
    </xf>
    <xf numFmtId="0" fontId="10" fillId="0" borderId="24" xfId="0" applyFont="1" applyFill="1" applyBorder="1" applyAlignment="1">
      <alignment vertical="top" wrapText="1"/>
    </xf>
    <xf numFmtId="9" fontId="10" fillId="0" borderId="8" xfId="0" applyNumberFormat="1" applyFont="1" applyBorder="1" applyAlignment="1">
      <alignment horizontal="left" vertical="top" wrapText="1"/>
    </xf>
    <xf numFmtId="9" fontId="10" fillId="0" borderId="8" xfId="0" applyNumberFormat="1" applyFont="1" applyFill="1" applyBorder="1" applyAlignment="1">
      <alignment horizontal="center" vertical="top" wrapText="1"/>
    </xf>
    <xf numFmtId="0" fontId="10" fillId="0" borderId="33" xfId="0" applyFont="1" applyBorder="1" applyAlignment="1">
      <alignment vertical="top" wrapText="1"/>
    </xf>
    <xf numFmtId="0" fontId="10" fillId="0" borderId="63" xfId="0" applyFont="1" applyFill="1" applyBorder="1" applyAlignment="1" applyProtection="1">
      <alignment horizontal="center" vertical="top" wrapText="1"/>
    </xf>
    <xf numFmtId="0" fontId="32" fillId="0" borderId="12" xfId="0" applyFont="1" applyFill="1" applyBorder="1" applyAlignment="1" applyProtection="1">
      <alignment horizontal="center" vertical="center" wrapText="1"/>
    </xf>
    <xf numFmtId="0" fontId="6" fillId="4" borderId="2" xfId="0" applyFont="1" applyFill="1" applyBorder="1" applyAlignment="1">
      <alignment horizontal="center" vertical="center"/>
    </xf>
    <xf numFmtId="0" fontId="22" fillId="4" borderId="2" xfId="0" applyFont="1" applyFill="1" applyBorder="1" applyProtection="1"/>
    <xf numFmtId="0" fontId="5" fillId="4" borderId="13" xfId="0" applyFont="1" applyFill="1" applyBorder="1" applyAlignment="1">
      <alignment vertical="center"/>
    </xf>
    <xf numFmtId="0" fontId="22" fillId="4" borderId="0" xfId="0" applyFont="1" applyFill="1" applyProtection="1"/>
    <xf numFmtId="0" fontId="32" fillId="4" borderId="0" xfId="0" applyFont="1" applyFill="1" applyAlignment="1">
      <alignment wrapText="1"/>
    </xf>
    <xf numFmtId="0" fontId="6" fillId="4" borderId="14" xfId="0" applyFont="1" applyFill="1" applyBorder="1" applyAlignment="1">
      <alignment horizontal="center" vertical="center"/>
    </xf>
    <xf numFmtId="0" fontId="5" fillId="4" borderId="14" xfId="0" applyFont="1" applyFill="1" applyBorder="1" applyAlignment="1">
      <alignment vertical="center"/>
    </xf>
    <xf numFmtId="0" fontId="22" fillId="4" borderId="47" xfId="0" applyFont="1" applyFill="1" applyBorder="1" applyAlignment="1" applyProtection="1">
      <alignment vertical="center"/>
    </xf>
    <xf numFmtId="0" fontId="5" fillId="4" borderId="15" xfId="0" applyFont="1" applyFill="1" applyBorder="1" applyAlignment="1">
      <alignment vertical="center"/>
    </xf>
    <xf numFmtId="0" fontId="7" fillId="3" borderId="24" xfId="0" applyFont="1" applyFill="1" applyBorder="1" applyAlignment="1">
      <alignment vertical="top" wrapText="1"/>
    </xf>
    <xf numFmtId="0" fontId="5" fillId="3" borderId="14" xfId="0" applyFont="1" applyFill="1" applyBorder="1" applyAlignment="1">
      <alignment horizontal="left" vertical="top" wrapText="1"/>
    </xf>
    <xf numFmtId="0" fontId="10" fillId="0" borderId="33" xfId="0" applyFont="1" applyFill="1" applyBorder="1" applyAlignment="1">
      <alignment vertical="top" wrapText="1"/>
    </xf>
    <xf numFmtId="0" fontId="3" fillId="0" borderId="5" xfId="3" applyFont="1" applyFill="1" applyBorder="1" applyAlignment="1">
      <alignment horizontal="center" vertical="center" wrapText="1"/>
    </xf>
    <xf numFmtId="0" fontId="4" fillId="0" borderId="5" xfId="0" applyFont="1" applyFill="1" applyBorder="1" applyAlignment="1" applyProtection="1">
      <alignment horizontal="center" vertical="center" wrapText="1"/>
    </xf>
    <xf numFmtId="0" fontId="55" fillId="4" borderId="1" xfId="0" applyFont="1" applyFill="1" applyBorder="1" applyAlignment="1">
      <alignment vertical="center"/>
    </xf>
    <xf numFmtId="0" fontId="55" fillId="4" borderId="4" xfId="0" applyFont="1" applyFill="1" applyBorder="1" applyAlignment="1">
      <alignment vertical="center"/>
    </xf>
    <xf numFmtId="0" fontId="55" fillId="4" borderId="0" xfId="0" applyFont="1" applyFill="1" applyBorder="1" applyAlignment="1">
      <alignment vertical="center"/>
    </xf>
    <xf numFmtId="0" fontId="58" fillId="4" borderId="2" xfId="0" applyFont="1" applyFill="1" applyBorder="1" applyAlignment="1">
      <alignment vertical="top" wrapText="1"/>
    </xf>
    <xf numFmtId="0" fontId="58" fillId="4" borderId="3" xfId="0" applyFont="1" applyFill="1" applyBorder="1" applyAlignment="1">
      <alignment vertical="top" wrapText="1"/>
    </xf>
    <xf numFmtId="0" fontId="11" fillId="4" borderId="14" xfId="1" applyFill="1" applyBorder="1" applyAlignment="1" applyProtection="1">
      <alignment vertical="top" wrapText="1"/>
    </xf>
    <xf numFmtId="0" fontId="11" fillId="4" borderId="15" xfId="1" applyFill="1" applyBorder="1" applyAlignment="1" applyProtection="1">
      <alignment vertical="top" wrapText="1"/>
    </xf>
    <xf numFmtId="0" fontId="10" fillId="0" borderId="60" xfId="0" applyFont="1" applyBorder="1" applyAlignment="1">
      <alignment horizontal="center" vertical="top" wrapText="1"/>
    </xf>
    <xf numFmtId="0" fontId="74" fillId="0" borderId="4" xfId="0" applyFont="1" applyBorder="1" applyAlignment="1">
      <alignment wrapText="1"/>
    </xf>
    <xf numFmtId="4" fontId="1" fillId="5" borderId="38" xfId="0" applyNumberFormat="1" applyFont="1" applyFill="1" applyBorder="1" applyAlignment="1">
      <alignment vertical="center" wrapText="1"/>
    </xf>
    <xf numFmtId="17" fontId="1" fillId="5" borderId="37" xfId="0" applyNumberFormat="1" applyFont="1" applyFill="1" applyBorder="1" applyAlignment="1">
      <alignment horizontal="center" vertical="center" wrapText="1"/>
    </xf>
    <xf numFmtId="0" fontId="10" fillId="0" borderId="31" xfId="0" applyFont="1" applyBorder="1" applyAlignment="1">
      <alignment horizontal="center" vertical="top" wrapText="1"/>
    </xf>
    <xf numFmtId="0" fontId="1" fillId="0" borderId="64" xfId="0" applyFont="1" applyBorder="1" applyAlignment="1">
      <alignment horizontal="left" vertical="top" wrapText="1"/>
    </xf>
    <xf numFmtId="0" fontId="10" fillId="0" borderId="64" xfId="0" applyFont="1" applyBorder="1" applyAlignment="1">
      <alignment vertical="top" wrapText="1"/>
    </xf>
    <xf numFmtId="0" fontId="1" fillId="19" borderId="0" xfId="3" applyFont="1" applyFill="1"/>
    <xf numFmtId="0" fontId="0" fillId="19" borderId="0" xfId="0" applyFill="1"/>
    <xf numFmtId="0" fontId="6" fillId="4" borderId="4" xfId="0" applyFont="1" applyFill="1" applyBorder="1" applyAlignment="1">
      <alignment horizontal="right" wrapText="1"/>
    </xf>
    <xf numFmtId="0" fontId="6" fillId="4" borderId="0" xfId="0" applyFont="1" applyFill="1" applyAlignment="1">
      <alignment horizontal="right" wrapText="1"/>
    </xf>
    <xf numFmtId="0" fontId="6" fillId="4" borderId="6" xfId="0" applyFont="1" applyFill="1" applyBorder="1" applyAlignment="1">
      <alignment horizontal="right" wrapText="1"/>
    </xf>
    <xf numFmtId="0" fontId="6" fillId="4" borderId="4" xfId="0" applyFont="1" applyFill="1" applyBorder="1" applyAlignment="1">
      <alignment horizontal="right" vertical="top" wrapText="1"/>
    </xf>
    <xf numFmtId="0" fontId="6" fillId="4" borderId="6" xfId="0" applyFont="1" applyFill="1" applyBorder="1" applyAlignment="1">
      <alignment horizontal="right" vertical="top" wrapText="1"/>
    </xf>
    <xf numFmtId="0" fontId="5" fillId="3" borderId="10" xfId="0" applyFont="1" applyFill="1" applyBorder="1" applyAlignment="1">
      <alignment horizontal="left"/>
    </xf>
    <xf numFmtId="0" fontId="5" fillId="3" borderId="11" xfId="0" applyFont="1" applyFill="1" applyBorder="1" applyAlignment="1">
      <alignment horizontal="left"/>
    </xf>
    <xf numFmtId="0" fontId="16" fillId="3" borderId="16" xfId="0" applyFont="1" applyFill="1" applyBorder="1" applyAlignment="1">
      <alignment horizontal="center"/>
    </xf>
    <xf numFmtId="0" fontId="16" fillId="3" borderId="17" xfId="0" applyFont="1" applyFill="1" applyBorder="1" applyAlignment="1">
      <alignment horizontal="center"/>
    </xf>
    <xf numFmtId="0" fontId="16" fillId="3" borderId="18" xfId="0" applyFont="1" applyFill="1" applyBorder="1" applyAlignment="1">
      <alignment horizontal="center"/>
    </xf>
    <xf numFmtId="0" fontId="16" fillId="3" borderId="16" xfId="0" applyFont="1" applyFill="1" applyBorder="1" applyAlignment="1" applyProtection="1">
      <alignment horizontal="center"/>
    </xf>
    <xf numFmtId="0" fontId="16" fillId="3" borderId="17" xfId="0" applyFont="1" applyFill="1" applyBorder="1" applyAlignment="1" applyProtection="1">
      <alignment horizontal="center"/>
    </xf>
    <xf numFmtId="0" fontId="16" fillId="3" borderId="18" xfId="0" applyFont="1" applyFill="1" applyBorder="1" applyAlignment="1" applyProtection="1">
      <alignment horizontal="center"/>
    </xf>
    <xf numFmtId="0" fontId="17" fillId="4" borderId="4" xfId="0" applyFont="1" applyFill="1" applyBorder="1" applyAlignment="1">
      <alignment horizontal="center" vertical="center" wrapText="1"/>
    </xf>
    <xf numFmtId="0" fontId="17" fillId="4" borderId="0" xfId="0" applyFont="1" applyFill="1" applyAlignment="1">
      <alignment horizontal="center" vertical="center" wrapText="1"/>
    </xf>
    <xf numFmtId="0" fontId="18" fillId="2" borderId="4" xfId="0" applyFont="1" applyFill="1" applyBorder="1" applyAlignment="1" applyProtection="1">
      <alignment horizontal="center" wrapText="1"/>
    </xf>
    <xf numFmtId="0" fontId="18" fillId="2" borderId="0" xfId="0" applyFont="1" applyFill="1" applyBorder="1" applyAlignment="1" applyProtection="1">
      <alignment horizont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0" xfId="0" applyFont="1" applyFill="1" applyBorder="1" applyAlignment="1">
      <alignment horizontal="left" vertical="center" wrapText="1"/>
    </xf>
    <xf numFmtId="0" fontId="8" fillId="2" borderId="0" xfId="0" applyFont="1" applyFill="1" applyBorder="1" applyAlignment="1" applyProtection="1">
      <alignment horizontal="left" vertical="top" wrapText="1"/>
    </xf>
    <xf numFmtId="0" fontId="18" fillId="2" borderId="0" xfId="0" applyFont="1" applyFill="1" applyBorder="1" applyAlignment="1" applyProtection="1">
      <alignment horizontal="center"/>
    </xf>
    <xf numFmtId="0" fontId="6" fillId="4" borderId="0" xfId="0" applyFont="1" applyFill="1" applyAlignment="1">
      <alignment horizontal="left" vertical="center" wrapText="1"/>
    </xf>
    <xf numFmtId="0" fontId="8" fillId="4" borderId="0" xfId="0" applyFont="1" applyFill="1" applyAlignment="1">
      <alignment horizontal="left" vertical="top" wrapText="1"/>
    </xf>
    <xf numFmtId="0" fontId="6" fillId="2" borderId="0" xfId="0" applyFont="1" applyFill="1" applyBorder="1" applyAlignment="1" applyProtection="1">
      <alignment horizontal="left" vertical="center" wrapText="1"/>
    </xf>
    <xf numFmtId="3" fontId="5" fillId="3" borderId="16" xfId="0" applyNumberFormat="1" applyFont="1" applyFill="1" applyBorder="1" applyAlignment="1" applyProtection="1">
      <alignment horizontal="center" vertical="top" wrapText="1"/>
      <protection locked="0"/>
    </xf>
    <xf numFmtId="3" fontId="5" fillId="3" borderId="18" xfId="0" applyNumberFormat="1" applyFont="1" applyFill="1" applyBorder="1" applyAlignment="1" applyProtection="1">
      <alignment horizontal="center" vertical="top" wrapText="1"/>
      <protection locked="0"/>
    </xf>
    <xf numFmtId="0" fontId="5" fillId="3" borderId="16" xfId="0" applyFont="1" applyFill="1" applyBorder="1" applyAlignment="1" applyProtection="1">
      <alignment horizontal="center" vertical="top" wrapText="1"/>
      <protection locked="0"/>
    </xf>
    <xf numFmtId="0" fontId="5" fillId="3" borderId="18" xfId="0" applyFont="1" applyFill="1" applyBorder="1" applyAlignment="1" applyProtection="1">
      <alignment horizontal="center" vertical="top" wrapText="1"/>
      <protection locked="0"/>
    </xf>
    <xf numFmtId="0" fontId="6" fillId="4" borderId="6" xfId="0" applyFont="1" applyFill="1" applyBorder="1" applyAlignment="1">
      <alignment horizontal="left" vertical="center" wrapText="1"/>
    </xf>
    <xf numFmtId="0" fontId="15" fillId="5" borderId="16" xfId="0" applyFont="1" applyFill="1" applyBorder="1" applyAlignment="1">
      <alignment horizontal="left" vertical="center" wrapText="1"/>
    </xf>
    <xf numFmtId="0" fontId="15" fillId="5" borderId="19" xfId="0" applyFont="1" applyFill="1" applyBorder="1" applyAlignment="1">
      <alignment horizontal="left" vertical="center" wrapText="1"/>
    </xf>
    <xf numFmtId="0" fontId="15" fillId="5" borderId="16" xfId="0" applyFont="1" applyFill="1" applyBorder="1" applyAlignment="1">
      <alignment horizontal="left" vertical="top" wrapText="1"/>
    </xf>
    <xf numFmtId="0" fontId="15" fillId="5" borderId="19" xfId="0" applyFont="1" applyFill="1" applyBorder="1" applyAlignment="1">
      <alignment horizontal="left" vertical="top" wrapText="1"/>
    </xf>
    <xf numFmtId="165" fontId="19" fillId="5" borderId="16" xfId="0" applyNumberFormat="1" applyFont="1" applyFill="1" applyBorder="1" applyAlignment="1">
      <alignment horizontal="center" vertical="center" wrapText="1"/>
    </xf>
    <xf numFmtId="165" fontId="19" fillId="5" borderId="19" xfId="0" applyNumberFormat="1" applyFont="1" applyFill="1" applyBorder="1" applyAlignment="1">
      <alignment horizontal="center" vertical="center" wrapText="1"/>
    </xf>
    <xf numFmtId="0" fontId="4" fillId="2" borderId="0"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5" fillId="4" borderId="0" xfId="0" applyFont="1" applyFill="1" applyAlignment="1">
      <alignment horizontal="left" vertical="center" wrapText="1"/>
    </xf>
    <xf numFmtId="0" fontId="8" fillId="4" borderId="0" xfId="0" applyFont="1" applyFill="1" applyAlignment="1">
      <alignment horizontal="left" vertical="center" wrapText="1"/>
    </xf>
    <xf numFmtId="0" fontId="15" fillId="4" borderId="0" xfId="0" applyFont="1" applyFill="1" applyAlignment="1">
      <alignment horizontal="left" vertical="center" wrapText="1"/>
    </xf>
    <xf numFmtId="0" fontId="15" fillId="4" borderId="0"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0" xfId="0" applyFont="1" applyFill="1" applyBorder="1" applyAlignment="1">
      <alignment horizontal="left" vertical="center" wrapText="1"/>
    </xf>
    <xf numFmtId="0" fontId="6" fillId="4" borderId="0" xfId="0" applyFont="1" applyFill="1" applyBorder="1" applyAlignment="1">
      <alignment horizontal="left" vertical="center" wrapText="1"/>
    </xf>
    <xf numFmtId="0" fontId="24" fillId="2" borderId="0" xfId="0" applyFont="1" applyFill="1" applyBorder="1" applyAlignment="1" applyProtection="1">
      <alignment vertical="top" wrapText="1"/>
    </xf>
    <xf numFmtId="3" fontId="5" fillId="3" borderId="16" xfId="0" applyNumberFormat="1" applyFont="1" applyFill="1" applyBorder="1" applyAlignment="1" applyProtection="1">
      <alignment vertical="top" wrapText="1"/>
      <protection locked="0"/>
    </xf>
    <xf numFmtId="3" fontId="5" fillId="3" borderId="18" xfId="0" applyNumberFormat="1" applyFont="1" applyFill="1" applyBorder="1" applyAlignment="1" applyProtection="1">
      <alignment vertical="top" wrapText="1"/>
      <protection locked="0"/>
    </xf>
    <xf numFmtId="0" fontId="6" fillId="3" borderId="16" xfId="0" applyFont="1" applyFill="1" applyBorder="1" applyAlignment="1" applyProtection="1">
      <alignment horizontal="center" vertical="top" wrapText="1"/>
    </xf>
    <xf numFmtId="0" fontId="6" fillId="3" borderId="18" xfId="0" applyFont="1" applyFill="1" applyBorder="1" applyAlignment="1" applyProtection="1">
      <alignment horizontal="center" vertical="top" wrapText="1"/>
    </xf>
    <xf numFmtId="0" fontId="15" fillId="5" borderId="16"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5" fillId="3" borderId="16" xfId="0" applyFont="1" applyFill="1" applyBorder="1" applyAlignment="1" applyProtection="1">
      <alignment vertical="top" wrapText="1"/>
      <protection locked="0"/>
    </xf>
    <xf numFmtId="0" fontId="5" fillId="3" borderId="18" xfId="0" applyFont="1" applyFill="1" applyBorder="1" applyAlignment="1" applyProtection="1">
      <alignment vertical="top" wrapText="1"/>
      <protection locked="0"/>
    </xf>
    <xf numFmtId="0" fontId="6" fillId="2" borderId="14" xfId="0" applyFont="1" applyFill="1" applyBorder="1" applyAlignment="1" applyProtection="1">
      <alignment horizontal="left" vertical="center" wrapText="1"/>
    </xf>
    <xf numFmtId="0" fontId="15" fillId="5" borderId="16" xfId="0" applyFont="1" applyFill="1" applyBorder="1" applyAlignment="1">
      <alignment vertical="center" wrapText="1"/>
    </xf>
    <xf numFmtId="0" fontId="15" fillId="5" borderId="19" xfId="0" applyFont="1" applyFill="1" applyBorder="1" applyAlignment="1">
      <alignment vertical="center" wrapText="1"/>
    </xf>
    <xf numFmtId="0" fontId="25" fillId="4" borderId="0" xfId="0" applyFont="1" applyFill="1" applyAlignment="1">
      <alignment vertical="center" wrapText="1"/>
    </xf>
    <xf numFmtId="0" fontId="19" fillId="4" borderId="14" xfId="0" applyFont="1" applyFill="1" applyBorder="1" applyAlignment="1">
      <alignment vertical="center" wrapText="1"/>
    </xf>
    <xf numFmtId="0" fontId="6" fillId="0" borderId="0" xfId="0" applyFont="1" applyFill="1" applyBorder="1" applyAlignment="1" applyProtection="1">
      <alignment horizontal="left" vertical="center" wrapText="1"/>
    </xf>
    <xf numFmtId="0" fontId="5" fillId="0" borderId="0" xfId="0" applyFont="1" applyFill="1" applyBorder="1" applyAlignment="1" applyProtection="1">
      <alignment vertical="top" wrapText="1"/>
      <protection locked="0"/>
    </xf>
    <xf numFmtId="0" fontId="5" fillId="0" borderId="0" xfId="0" applyFont="1" applyFill="1" applyBorder="1" applyAlignment="1" applyProtection="1">
      <alignment horizontal="left" vertical="center" wrapText="1"/>
    </xf>
    <xf numFmtId="0" fontId="3" fillId="4" borderId="0" xfId="3" applyFont="1" applyFill="1" applyAlignment="1">
      <alignment horizontal="left" vertical="center" wrapText="1"/>
    </xf>
    <xf numFmtId="0" fontId="16" fillId="3" borderId="16" xfId="3" applyFont="1" applyFill="1" applyBorder="1" applyAlignment="1">
      <alignment horizontal="center" vertical="center" wrapText="1"/>
    </xf>
    <xf numFmtId="0" fontId="16" fillId="3" borderId="17" xfId="3" applyFont="1" applyFill="1" applyBorder="1" applyAlignment="1">
      <alignment horizontal="center" vertical="center" wrapText="1"/>
    </xf>
    <xf numFmtId="0" fontId="16" fillId="3" borderId="18" xfId="3" applyFont="1" applyFill="1" applyBorder="1" applyAlignment="1">
      <alignment horizontal="center" vertical="center" wrapText="1"/>
    </xf>
    <xf numFmtId="0" fontId="10" fillId="4" borderId="4" xfId="3" applyFont="1" applyFill="1" applyBorder="1" applyAlignment="1">
      <alignment horizontal="center" wrapText="1"/>
    </xf>
    <xf numFmtId="0" fontId="10" fillId="4" borderId="0" xfId="3" applyFont="1" applyFill="1" applyBorder="1" applyAlignment="1">
      <alignment horizontal="center" wrapText="1"/>
    </xf>
    <xf numFmtId="0" fontId="10" fillId="4" borderId="0" xfId="3" applyFont="1" applyFill="1" applyBorder="1" applyAlignment="1">
      <alignment horizontal="center"/>
    </xf>
    <xf numFmtId="0" fontId="4" fillId="4" borderId="0" xfId="3" applyFont="1" applyFill="1" applyBorder="1" applyAlignment="1">
      <alignment horizontal="left" vertical="top" wrapText="1"/>
    </xf>
    <xf numFmtId="0" fontId="24" fillId="4" borderId="0" xfId="3" applyFont="1" applyFill="1" applyBorder="1" applyAlignment="1">
      <alignment horizontal="left" vertical="top" wrapText="1"/>
    </xf>
    <xf numFmtId="0" fontId="3" fillId="4" borderId="16" xfId="3" applyFont="1" applyFill="1" applyBorder="1" applyAlignment="1">
      <alignment horizontal="center" vertical="center" wrapText="1"/>
    </xf>
    <xf numFmtId="0" fontId="1" fillId="4" borderId="17" xfId="3" applyFont="1" applyFill="1" applyBorder="1" applyAlignment="1">
      <alignment horizontal="center" vertical="center" wrapText="1"/>
    </xf>
    <xf numFmtId="0" fontId="1" fillId="4" borderId="18" xfId="3" applyFont="1" applyFill="1" applyBorder="1" applyAlignment="1">
      <alignment horizontal="center" vertical="center" wrapText="1"/>
    </xf>
    <xf numFmtId="0" fontId="3" fillId="4" borderId="5" xfId="3" applyFont="1" applyFill="1" applyBorder="1" applyAlignment="1">
      <alignment horizontal="center" vertical="center" wrapText="1"/>
    </xf>
    <xf numFmtId="0" fontId="1" fillId="4" borderId="5" xfId="3" applyFont="1" applyFill="1" applyBorder="1" applyAlignment="1">
      <alignment horizontal="center" vertical="center" wrapText="1"/>
    </xf>
    <xf numFmtId="0" fontId="1" fillId="0" borderId="0" xfId="3" applyFont="1" applyBorder="1" applyAlignment="1">
      <alignment vertical="top" wrapText="1"/>
    </xf>
    <xf numFmtId="0" fontId="25" fillId="4" borderId="0" xfId="3" applyFont="1" applyFill="1" applyAlignment="1">
      <alignment horizontal="left" vertical="center" wrapText="1"/>
    </xf>
    <xf numFmtId="0" fontId="25" fillId="4" borderId="0" xfId="3" applyFont="1" applyFill="1" applyBorder="1" applyAlignment="1">
      <alignment horizontal="left" vertical="center" wrapText="1"/>
    </xf>
    <xf numFmtId="0" fontId="1" fillId="0" borderId="16" xfId="3" applyFont="1" applyBorder="1" applyAlignment="1">
      <alignment horizontal="left" vertical="top" wrapText="1"/>
    </xf>
    <xf numFmtId="0" fontId="1" fillId="0" borderId="17" xfId="3" applyFont="1" applyBorder="1" applyAlignment="1">
      <alignment horizontal="left" vertical="top" wrapText="1"/>
    </xf>
    <xf numFmtId="0" fontId="1" fillId="0" borderId="18" xfId="3" applyFont="1" applyBorder="1" applyAlignment="1">
      <alignment horizontal="left" vertical="top" wrapText="1"/>
    </xf>
    <xf numFmtId="0" fontId="1" fillId="4" borderId="55" xfId="3" applyFont="1" applyFill="1" applyBorder="1" applyAlignment="1">
      <alignment horizontal="center" vertical="top"/>
    </xf>
    <xf numFmtId="0" fontId="1" fillId="4" borderId="61" xfId="3" applyFont="1" applyFill="1" applyBorder="1" applyAlignment="1">
      <alignment horizontal="center" vertical="top"/>
    </xf>
    <xf numFmtId="0" fontId="3" fillId="0" borderId="0" xfId="3" applyFont="1" applyBorder="1" applyAlignment="1">
      <alignment horizontal="center" vertical="center" wrapText="1"/>
    </xf>
    <xf numFmtId="0" fontId="1" fillId="0" borderId="0" xfId="3" applyFont="1" applyBorder="1" applyAlignment="1">
      <alignment horizontal="center" vertical="top"/>
    </xf>
    <xf numFmtId="0" fontId="3" fillId="0" borderId="0" xfId="3" applyFont="1" applyBorder="1" applyAlignment="1">
      <alignment vertical="top" wrapText="1"/>
    </xf>
    <xf numFmtId="0" fontId="6" fillId="0" borderId="0" xfId="3" applyFont="1" applyBorder="1" applyAlignment="1">
      <alignment vertical="top" wrapText="1"/>
    </xf>
    <xf numFmtId="0" fontId="5" fillId="0" borderId="0" xfId="3" applyFont="1" applyBorder="1" applyAlignment="1">
      <alignment vertical="top" wrapText="1"/>
    </xf>
    <xf numFmtId="0" fontId="3" fillId="0" borderId="28"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1" fillId="0" borderId="56"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41" xfId="0" applyFont="1" applyFill="1" applyBorder="1" applyAlignment="1">
      <alignment horizontal="left" vertical="center" wrapText="1"/>
    </xf>
    <xf numFmtId="0" fontId="1" fillId="0" borderId="51" xfId="0" applyFont="1" applyFill="1" applyBorder="1" applyAlignment="1">
      <alignment horizontal="left" vertical="center" wrapText="1"/>
    </xf>
    <xf numFmtId="0" fontId="1" fillId="0" borderId="69" xfId="0" applyFont="1" applyFill="1" applyBorder="1" applyAlignment="1">
      <alignment horizontal="center" vertical="top"/>
    </xf>
    <xf numFmtId="0" fontId="1" fillId="0" borderId="70" xfId="0" applyFont="1" applyFill="1" applyBorder="1" applyAlignment="1">
      <alignment horizontal="center" vertical="top"/>
    </xf>
    <xf numFmtId="0" fontId="1" fillId="0" borderId="72" xfId="0" applyFont="1" applyFill="1" applyBorder="1" applyAlignment="1">
      <alignment horizontal="center" vertical="top"/>
    </xf>
    <xf numFmtId="0" fontId="3" fillId="0" borderId="30" xfId="0" applyFont="1" applyFill="1" applyBorder="1" applyAlignment="1">
      <alignment horizontal="left" vertical="center" wrapText="1"/>
    </xf>
    <xf numFmtId="0" fontId="3" fillId="0" borderId="64" xfId="0" applyFont="1" applyFill="1" applyBorder="1" applyAlignment="1">
      <alignment horizontal="left" vertical="center" wrapText="1"/>
    </xf>
    <xf numFmtId="0" fontId="10" fillId="3" borderId="64" xfId="0" applyFont="1" applyFill="1" applyBorder="1" applyAlignment="1">
      <alignment horizontal="left" vertical="top" wrapText="1"/>
    </xf>
    <xf numFmtId="0" fontId="10" fillId="3" borderId="31" xfId="0" applyFont="1" applyFill="1" applyBorder="1" applyAlignment="1">
      <alignment horizontal="left" vertical="top" wrapText="1"/>
    </xf>
    <xf numFmtId="0" fontId="3" fillId="0" borderId="69" xfId="0" applyFont="1" applyFill="1" applyBorder="1" applyAlignment="1">
      <alignment horizontal="left" vertical="center" wrapText="1"/>
    </xf>
    <xf numFmtId="0" fontId="3" fillId="0" borderId="70" xfId="0" applyFont="1" applyFill="1" applyBorder="1" applyAlignment="1">
      <alignment horizontal="left" vertical="center" wrapText="1"/>
    </xf>
    <xf numFmtId="0" fontId="10" fillId="0" borderId="70" xfId="0" applyFont="1" applyFill="1" applyBorder="1" applyAlignment="1">
      <alignment horizontal="left" vertical="top" wrapText="1"/>
    </xf>
    <xf numFmtId="0" fontId="10" fillId="0" borderId="72" xfId="0" applyFont="1" applyFill="1" applyBorder="1" applyAlignment="1">
      <alignment horizontal="left" vertical="top" wrapText="1"/>
    </xf>
    <xf numFmtId="0" fontId="3" fillId="0" borderId="20" xfId="0" applyFont="1" applyFill="1" applyBorder="1" applyAlignment="1">
      <alignment horizontal="left" vertical="center" wrapText="1"/>
    </xf>
    <xf numFmtId="0" fontId="1" fillId="0" borderId="47" xfId="0" applyFont="1" applyFill="1" applyBorder="1" applyAlignment="1">
      <alignment horizontal="left" vertical="center" wrapText="1"/>
    </xf>
    <xf numFmtId="0" fontId="14" fillId="0" borderId="47" xfId="0" applyFont="1" applyFill="1" applyBorder="1" applyAlignment="1">
      <alignment horizontal="left" vertical="top" wrapText="1"/>
    </xf>
    <xf numFmtId="0" fontId="1" fillId="0" borderId="21" xfId="0" applyFont="1" applyFill="1" applyBorder="1" applyAlignment="1">
      <alignment horizontal="left" vertical="top" wrapText="1"/>
    </xf>
    <xf numFmtId="0" fontId="46" fillId="0" borderId="64" xfId="0" applyFont="1" applyFill="1" applyBorder="1" applyAlignment="1">
      <alignment horizontal="left" vertical="top" wrapText="1"/>
    </xf>
    <xf numFmtId="0" fontId="46" fillId="0" borderId="64" xfId="0" applyFont="1" applyFill="1" applyBorder="1" applyAlignment="1">
      <alignment horizontal="left" vertical="top"/>
    </xf>
    <xf numFmtId="0" fontId="46" fillId="0" borderId="31" xfId="0" applyFont="1" applyFill="1" applyBorder="1" applyAlignment="1">
      <alignment horizontal="left" vertical="top"/>
    </xf>
    <xf numFmtId="0" fontId="0" fillId="0" borderId="70" xfId="0" applyFont="1" applyFill="1" applyBorder="1" applyAlignment="1">
      <alignment horizontal="left" vertical="center" wrapText="1"/>
    </xf>
    <xf numFmtId="0" fontId="0" fillId="0" borderId="70" xfId="0" applyFont="1" applyFill="1" applyBorder="1" applyAlignment="1">
      <alignment horizontal="left" vertical="center"/>
    </xf>
    <xf numFmtId="0" fontId="0" fillId="0" borderId="72" xfId="0" applyFont="1" applyFill="1" applyBorder="1" applyAlignment="1">
      <alignment horizontal="left" vertical="center"/>
    </xf>
    <xf numFmtId="0" fontId="3" fillId="0" borderId="28" xfId="0" applyFont="1" applyFill="1" applyBorder="1" applyAlignment="1">
      <alignment horizontal="left" vertical="center" wrapText="1"/>
    </xf>
    <xf numFmtId="0" fontId="3" fillId="0" borderId="62" xfId="0" applyFont="1" applyFill="1" applyBorder="1" applyAlignment="1">
      <alignment horizontal="left" vertical="center" wrapText="1"/>
    </xf>
    <xf numFmtId="0" fontId="22" fillId="0" borderId="62" xfId="0" applyFont="1" applyFill="1" applyBorder="1" applyAlignment="1">
      <alignment horizontal="center" vertical="top" wrapText="1"/>
    </xf>
    <xf numFmtId="0" fontId="22" fillId="0" borderId="29" xfId="0" applyFont="1" applyFill="1" applyBorder="1" applyAlignment="1">
      <alignment horizontal="center" vertical="top" wrapText="1"/>
    </xf>
    <xf numFmtId="0" fontId="46" fillId="0" borderId="64" xfId="0" applyFont="1" applyFill="1" applyBorder="1" applyAlignment="1">
      <alignment horizontal="left" vertical="center" wrapText="1"/>
    </xf>
    <xf numFmtId="0" fontId="46" fillId="0" borderId="64" xfId="0" applyFont="1" applyFill="1" applyBorder="1" applyAlignment="1">
      <alignment horizontal="left" vertical="center"/>
    </xf>
    <xf numFmtId="0" fontId="46" fillId="0" borderId="31" xfId="0" applyFont="1" applyFill="1" applyBorder="1" applyAlignment="1">
      <alignment horizontal="left" vertical="center"/>
    </xf>
    <xf numFmtId="0" fontId="22" fillId="4" borderId="0" xfId="0" applyFont="1" applyFill="1" applyBorder="1" applyAlignment="1">
      <alignment horizontal="left" vertical="top" wrapText="1"/>
    </xf>
    <xf numFmtId="0" fontId="22" fillId="4" borderId="0" xfId="0" applyFont="1" applyFill="1" applyBorder="1" applyAlignment="1">
      <alignment horizontal="left" vertical="top"/>
    </xf>
    <xf numFmtId="0" fontId="3" fillId="0" borderId="58" xfId="0" applyFont="1" applyFill="1" applyBorder="1" applyAlignment="1">
      <alignment horizontal="left" vertical="center" wrapText="1"/>
    </xf>
    <xf numFmtId="0" fontId="3" fillId="0" borderId="74" xfId="0" applyFont="1" applyFill="1" applyBorder="1" applyAlignment="1">
      <alignment horizontal="left" vertical="center" wrapText="1"/>
    </xf>
    <xf numFmtId="0" fontId="10" fillId="0" borderId="70" xfId="0" applyFont="1" applyFill="1" applyBorder="1" applyAlignment="1">
      <alignment horizontal="left" vertical="top"/>
    </xf>
    <xf numFmtId="0" fontId="10" fillId="0" borderId="72" xfId="0" applyFont="1" applyFill="1" applyBorder="1" applyAlignment="1">
      <alignment horizontal="left" vertical="top"/>
    </xf>
    <xf numFmtId="0" fontId="43" fillId="4" borderId="0" xfId="0" applyFont="1" applyFill="1" applyBorder="1" applyAlignment="1">
      <alignment horizontal="left" vertical="center" wrapText="1"/>
    </xf>
    <xf numFmtId="0" fontId="3" fillId="4" borderId="0" xfId="0" applyFont="1" applyFill="1" applyBorder="1" applyAlignment="1">
      <alignment horizontal="left" vertical="top" wrapText="1"/>
    </xf>
    <xf numFmtId="0" fontId="3" fillId="0" borderId="57" xfId="0" applyFont="1" applyFill="1" applyBorder="1" applyAlignment="1">
      <alignment horizontal="left" vertical="center" wrapText="1"/>
    </xf>
    <xf numFmtId="0" fontId="3" fillId="0" borderId="73" xfId="0" applyFont="1" applyFill="1" applyBorder="1" applyAlignment="1">
      <alignment horizontal="left" vertical="center" wrapText="1"/>
    </xf>
    <xf numFmtId="0" fontId="0" fillId="0" borderId="62" xfId="0" applyFill="1" applyBorder="1" applyAlignment="1">
      <alignment horizontal="center" vertical="top"/>
    </xf>
    <xf numFmtId="0" fontId="0" fillId="0" borderId="29" xfId="0" applyFill="1" applyBorder="1" applyAlignment="1">
      <alignment horizontal="center" vertical="top"/>
    </xf>
    <xf numFmtId="0" fontId="0" fillId="0" borderId="70" xfId="0" applyFill="1" applyBorder="1" applyAlignment="1">
      <alignment horizontal="center" vertical="top"/>
    </xf>
    <xf numFmtId="0" fontId="0" fillId="0" borderId="72" xfId="0" applyFill="1" applyBorder="1" applyAlignment="1">
      <alignment horizontal="center" vertical="top"/>
    </xf>
    <xf numFmtId="0" fontId="0" fillId="0" borderId="62" xfId="0" applyFont="1" applyFill="1" applyBorder="1" applyAlignment="1">
      <alignment horizontal="left" vertical="center" wrapText="1"/>
    </xf>
    <xf numFmtId="0" fontId="0" fillId="0" borderId="62" xfId="0" applyFont="1" applyFill="1" applyBorder="1" applyAlignment="1">
      <alignment horizontal="left" vertical="center"/>
    </xf>
    <xf numFmtId="0" fontId="0" fillId="0" borderId="29" xfId="0" applyFont="1" applyFill="1" applyBorder="1" applyAlignment="1">
      <alignment horizontal="left" vertical="center"/>
    </xf>
    <xf numFmtId="0" fontId="41" fillId="0" borderId="16" xfId="0" applyFont="1" applyFill="1" applyBorder="1" applyAlignment="1">
      <alignment horizontal="center"/>
    </xf>
    <xf numFmtId="0" fontId="41" fillId="0" borderId="17" xfId="0" applyFont="1" applyFill="1" applyBorder="1" applyAlignment="1">
      <alignment horizontal="center"/>
    </xf>
    <xf numFmtId="0" fontId="41" fillId="0" borderId="18" xfId="0" applyFont="1" applyFill="1" applyBorder="1" applyAlignment="1">
      <alignment horizontal="center"/>
    </xf>
    <xf numFmtId="0" fontId="1" fillId="0" borderId="47" xfId="0" applyFont="1" applyFill="1" applyBorder="1" applyAlignment="1">
      <alignment horizontal="center" vertical="top" wrapText="1"/>
    </xf>
    <xf numFmtId="0" fontId="1" fillId="0" borderId="21" xfId="0" applyFont="1" applyFill="1" applyBorder="1" applyAlignment="1">
      <alignment horizontal="center" vertical="top" wrapText="1"/>
    </xf>
    <xf numFmtId="0" fontId="1" fillId="0" borderId="62" xfId="0" applyFont="1" applyFill="1" applyBorder="1" applyAlignment="1">
      <alignment horizontal="left" vertical="top"/>
    </xf>
    <xf numFmtId="0" fontId="1" fillId="0" borderId="29" xfId="0" applyFont="1" applyFill="1" applyBorder="1" applyAlignment="1">
      <alignment horizontal="left" vertical="top"/>
    </xf>
    <xf numFmtId="0" fontId="3" fillId="0" borderId="56" xfId="0" applyFont="1" applyFill="1" applyBorder="1" applyAlignment="1">
      <alignment horizontal="left" vertical="center" wrapText="1"/>
    </xf>
    <xf numFmtId="0" fontId="3" fillId="0" borderId="67" xfId="0" applyFont="1" applyFill="1" applyBorder="1" applyAlignment="1">
      <alignment horizontal="left" vertical="center" wrapText="1"/>
    </xf>
    <xf numFmtId="0" fontId="1" fillId="0" borderId="41" xfId="0" applyFont="1" applyFill="1" applyBorder="1" applyAlignment="1">
      <alignment horizontal="left" vertical="top" wrapText="1"/>
    </xf>
    <xf numFmtId="0" fontId="1" fillId="0" borderId="48"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8" xfId="0" applyFont="1" applyFill="1" applyBorder="1" applyAlignment="1">
      <alignment horizontal="left" vertical="center"/>
    </xf>
    <xf numFmtId="0" fontId="1" fillId="0" borderId="74" xfId="0" applyFont="1" applyFill="1" applyBorder="1" applyAlignment="1">
      <alignment horizontal="left" vertical="center"/>
    </xf>
    <xf numFmtId="0" fontId="1" fillId="0" borderId="71" xfId="0" applyFont="1" applyFill="1" applyBorder="1" applyAlignment="1">
      <alignment horizontal="center" vertical="top"/>
    </xf>
    <xf numFmtId="0" fontId="1" fillId="0" borderId="50" xfId="0" applyFont="1" applyFill="1" applyBorder="1" applyAlignment="1">
      <alignment horizontal="center" vertical="top"/>
    </xf>
    <xf numFmtId="0" fontId="1" fillId="0" borderId="59" xfId="0" applyFont="1" applyFill="1" applyBorder="1" applyAlignment="1">
      <alignment horizontal="center" vertical="top"/>
    </xf>
    <xf numFmtId="0" fontId="1" fillId="0" borderId="62" xfId="0" applyFont="1" applyFill="1" applyBorder="1" applyAlignment="1">
      <alignment horizontal="center" vertical="top"/>
    </xf>
    <xf numFmtId="0" fontId="1" fillId="0" borderId="29" xfId="0" applyFont="1" applyFill="1" applyBorder="1" applyAlignment="1">
      <alignment horizontal="center" vertical="top"/>
    </xf>
    <xf numFmtId="0" fontId="1" fillId="0" borderId="64"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56" xfId="0" applyFont="1" applyFill="1" applyBorder="1" applyAlignment="1">
      <alignment horizontal="center" vertical="center" wrapText="1"/>
    </xf>
    <xf numFmtId="0" fontId="1" fillId="0" borderId="67"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1" fillId="0" borderId="64" xfId="0" applyFont="1" applyBorder="1" applyAlignment="1">
      <alignment horizontal="left" vertical="top" wrapText="1"/>
    </xf>
    <xf numFmtId="0" fontId="1" fillId="0" borderId="64" xfId="0" applyFont="1" applyBorder="1" applyAlignment="1">
      <alignment horizontal="left" vertical="top"/>
    </xf>
    <xf numFmtId="0" fontId="1" fillId="0" borderId="31" xfId="0" applyFont="1" applyBorder="1" applyAlignment="1">
      <alignment horizontal="left" vertical="top"/>
    </xf>
    <xf numFmtId="0" fontId="1" fillId="0" borderId="70" xfId="0" applyFont="1" applyBorder="1" applyAlignment="1">
      <alignment horizontal="left" vertical="top" wrapText="1"/>
    </xf>
    <xf numFmtId="0" fontId="1" fillId="0" borderId="72" xfId="0" applyFont="1" applyBorder="1" applyAlignment="1">
      <alignment horizontal="left" vertical="top" wrapText="1"/>
    </xf>
    <xf numFmtId="0" fontId="1" fillId="0" borderId="69" xfId="0" applyFont="1" applyFill="1" applyBorder="1" applyAlignment="1">
      <alignment horizontal="center" vertical="top" wrapText="1"/>
    </xf>
    <xf numFmtId="0" fontId="1" fillId="0" borderId="70" xfId="0" applyFont="1" applyFill="1" applyBorder="1" applyAlignment="1">
      <alignment horizontal="center" vertical="top" wrapText="1"/>
    </xf>
    <xf numFmtId="0" fontId="4" fillId="0" borderId="28" xfId="0" applyFont="1" applyFill="1" applyBorder="1" applyAlignment="1">
      <alignment horizontal="left" vertical="top" wrapText="1"/>
    </xf>
    <xf numFmtId="0" fontId="4" fillId="0" borderId="62" xfId="0" applyFont="1" applyFill="1" applyBorder="1" applyAlignment="1">
      <alignment horizontal="left" vertical="top" wrapText="1"/>
    </xf>
    <xf numFmtId="0" fontId="1" fillId="0" borderId="62" xfId="0" applyFont="1" applyBorder="1" applyAlignment="1">
      <alignment horizontal="left" vertical="top" wrapText="1"/>
    </xf>
    <xf numFmtId="0" fontId="1" fillId="0" borderId="29" xfId="0" applyFont="1" applyBorder="1" applyAlignment="1">
      <alignment horizontal="left" vertical="top" wrapText="1"/>
    </xf>
    <xf numFmtId="0" fontId="3" fillId="0" borderId="30" xfId="0" applyFont="1" applyFill="1" applyBorder="1" applyAlignment="1">
      <alignment horizontal="left" vertical="top" wrapText="1"/>
    </xf>
    <xf numFmtId="0" fontId="3" fillId="0" borderId="64" xfId="0" applyFont="1" applyFill="1" applyBorder="1" applyAlignment="1">
      <alignment horizontal="left" vertical="top" wrapText="1"/>
    </xf>
    <xf numFmtId="0" fontId="1" fillId="0" borderId="31" xfId="0" applyFont="1" applyBorder="1" applyAlignment="1">
      <alignment horizontal="left" vertical="top" wrapText="1"/>
    </xf>
    <xf numFmtId="0" fontId="3" fillId="0" borderId="57" xfId="0" applyFont="1" applyBorder="1" applyAlignment="1">
      <alignment horizontal="left" vertical="center" wrapText="1"/>
    </xf>
    <xf numFmtId="0" fontId="3" fillId="0" borderId="53" xfId="0" applyFont="1" applyBorder="1" applyAlignment="1">
      <alignment horizontal="left" vertical="center" wrapText="1"/>
    </xf>
    <xf numFmtId="0" fontId="3" fillId="0" borderId="52" xfId="0" applyFont="1" applyBorder="1" applyAlignment="1">
      <alignment horizontal="left" vertical="center" wrapText="1"/>
    </xf>
    <xf numFmtId="0" fontId="3" fillId="0" borderId="28" xfId="0" applyFont="1" applyFill="1" applyBorder="1" applyAlignment="1">
      <alignment horizontal="left" vertical="top" wrapText="1"/>
    </xf>
    <xf numFmtId="0" fontId="3" fillId="0" borderId="62" xfId="0" applyFont="1" applyFill="1" applyBorder="1" applyAlignment="1">
      <alignment horizontal="left" vertical="top" wrapText="1"/>
    </xf>
    <xf numFmtId="0" fontId="3" fillId="0" borderId="29" xfId="0" applyFont="1" applyFill="1" applyBorder="1" applyAlignment="1">
      <alignment horizontal="left" vertical="top" wrapText="1"/>
    </xf>
    <xf numFmtId="0" fontId="3" fillId="0" borderId="64"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3" fillId="4" borderId="0" xfId="0" applyFont="1" applyFill="1" applyBorder="1" applyAlignment="1">
      <alignment horizontal="left" vertical="center" wrapText="1"/>
    </xf>
    <xf numFmtId="0" fontId="1" fillId="4" borderId="0" xfId="0" applyFont="1" applyFill="1" applyBorder="1" applyAlignment="1">
      <alignment horizontal="center" vertical="top"/>
    </xf>
    <xf numFmtId="0" fontId="41" fillId="0" borderId="16" xfId="0" applyFont="1" applyBorder="1" applyAlignment="1">
      <alignment horizontal="center" vertical="top"/>
    </xf>
    <xf numFmtId="0" fontId="41" fillId="0" borderId="17" xfId="0" applyFont="1" applyBorder="1" applyAlignment="1">
      <alignment horizontal="center" vertical="top"/>
    </xf>
    <xf numFmtId="0" fontId="41" fillId="0" borderId="18" xfId="0" applyFont="1" applyBorder="1" applyAlignment="1">
      <alignment horizontal="center" vertical="top"/>
    </xf>
    <xf numFmtId="0" fontId="15" fillId="0" borderId="62" xfId="0" applyFont="1" applyBorder="1" applyAlignment="1">
      <alignment horizontal="center" vertical="top"/>
    </xf>
    <xf numFmtId="0" fontId="15" fillId="0" borderId="29" xfId="0" applyFont="1" applyBorder="1" applyAlignment="1">
      <alignment horizontal="center" vertical="top"/>
    </xf>
    <xf numFmtId="0" fontId="15" fillId="0" borderId="70" xfId="0" applyFont="1" applyBorder="1" applyAlignment="1">
      <alignment horizontal="center" vertical="top"/>
    </xf>
    <xf numFmtId="0" fontId="15" fillId="0" borderId="72" xfId="0" applyFont="1" applyBorder="1" applyAlignment="1">
      <alignment horizontal="center" vertical="top"/>
    </xf>
    <xf numFmtId="0" fontId="1" fillId="0" borderId="10" xfId="0" applyFont="1" applyFill="1" applyBorder="1" applyAlignment="1">
      <alignment horizontal="center" vertical="top"/>
    </xf>
    <xf numFmtId="0" fontId="1" fillId="0" borderId="33" xfId="0" applyFont="1" applyFill="1" applyBorder="1" applyAlignment="1">
      <alignment horizontal="center" vertical="top"/>
    </xf>
    <xf numFmtId="0" fontId="10" fillId="3" borderId="58"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59" xfId="0" applyFont="1" applyFill="1" applyBorder="1" applyAlignment="1">
      <alignment horizontal="left" vertical="center" wrapText="1"/>
    </xf>
    <xf numFmtId="0" fontId="10" fillId="3" borderId="56"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47" fillId="4" borderId="0" xfId="0" applyFont="1" applyFill="1" applyAlignment="1">
      <alignment horizontal="left" vertical="center" wrapText="1"/>
    </xf>
    <xf numFmtId="0" fontId="10" fillId="3" borderId="57"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52" xfId="0" applyFont="1" applyFill="1" applyBorder="1" applyAlignment="1">
      <alignment horizontal="left" vertical="center" wrapText="1"/>
    </xf>
    <xf numFmtId="0" fontId="5" fillId="3" borderId="16" xfId="0" applyFont="1" applyFill="1" applyBorder="1" applyAlignment="1" applyProtection="1">
      <alignment horizontal="center"/>
      <protection locked="0"/>
    </xf>
    <xf numFmtId="0" fontId="5" fillId="3" borderId="17" xfId="0" applyFont="1" applyFill="1" applyBorder="1" applyAlignment="1" applyProtection="1">
      <alignment horizontal="center"/>
      <protection locked="0"/>
    </xf>
    <xf numFmtId="0" fontId="5" fillId="3" borderId="18" xfId="0" applyFont="1" applyFill="1" applyBorder="1" applyAlignment="1" applyProtection="1">
      <alignment horizontal="center"/>
      <protection locked="0"/>
    </xf>
    <xf numFmtId="0" fontId="5" fillId="3" borderId="16"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4" fillId="4" borderId="0" xfId="0" applyFont="1" applyFill="1" applyAlignment="1">
      <alignment horizontal="right" vertical="center" wrapText="1"/>
    </xf>
    <xf numFmtId="0" fontId="4" fillId="4" borderId="14"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50" fillId="3" borderId="16" xfId="8" applyFont="1" applyFill="1" applyBorder="1" applyAlignment="1" applyProtection="1">
      <alignment horizontal="left"/>
      <protection locked="0"/>
    </xf>
    <xf numFmtId="0" fontId="5" fillId="3" borderId="17" xfId="0" applyFont="1" applyFill="1" applyBorder="1" applyAlignment="1" applyProtection="1">
      <alignment horizontal="left"/>
      <protection locked="0"/>
    </xf>
    <xf numFmtId="0" fontId="5" fillId="3" borderId="18" xfId="0" applyFont="1" applyFill="1" applyBorder="1" applyAlignment="1" applyProtection="1">
      <alignment horizontal="left"/>
      <protection locked="0"/>
    </xf>
    <xf numFmtId="0" fontId="24" fillId="4" borderId="0" xfId="0" applyFont="1" applyFill="1" applyAlignment="1">
      <alignment horizontal="left" vertical="center"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0" xfId="0" applyFont="1" applyFill="1" applyAlignment="1">
      <alignment horizontal="left" vertical="top" wrapText="1"/>
    </xf>
    <xf numFmtId="0" fontId="1" fillId="0" borderId="6" xfId="0"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3" borderId="16" xfId="0" applyFont="1" applyFill="1" applyBorder="1" applyAlignment="1">
      <alignment horizontal="left" vertical="top" wrapText="1"/>
    </xf>
    <xf numFmtId="0" fontId="1" fillId="3" borderId="18" xfId="0" applyFont="1" applyFill="1" applyBorder="1" applyAlignment="1">
      <alignment horizontal="left" vertical="top" wrapText="1"/>
    </xf>
    <xf numFmtId="0" fontId="5" fillId="3" borderId="1" xfId="0" applyFont="1" applyFill="1" applyBorder="1" applyAlignment="1" applyProtection="1">
      <alignment horizontal="left"/>
      <protection locked="0"/>
    </xf>
    <xf numFmtId="0" fontId="5" fillId="3" borderId="2" xfId="0" applyFont="1" applyFill="1" applyBorder="1" applyAlignment="1" applyProtection="1">
      <alignment horizontal="left"/>
      <protection locked="0"/>
    </xf>
    <xf numFmtId="0" fontId="5" fillId="3" borderId="3" xfId="0" applyFont="1" applyFill="1" applyBorder="1" applyAlignment="1" applyProtection="1">
      <alignment horizontal="left"/>
      <protection locked="0"/>
    </xf>
    <xf numFmtId="0" fontId="5" fillId="3" borderId="1" xfId="0" applyFont="1" applyFill="1" applyBorder="1" applyAlignment="1">
      <alignment horizontal="center" vertical="top" wrapText="1"/>
    </xf>
    <xf numFmtId="0" fontId="5" fillId="3" borderId="2"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0" xfId="0" applyFont="1" applyFill="1" applyBorder="1" applyAlignment="1">
      <alignment horizontal="center" vertical="top" wrapText="1"/>
    </xf>
    <xf numFmtId="0" fontId="5" fillId="3" borderId="13" xfId="0" applyFont="1" applyFill="1" applyBorder="1" applyAlignment="1">
      <alignment horizontal="center" vertical="top" wrapText="1"/>
    </xf>
    <xf numFmtId="0" fontId="5" fillId="3" borderId="15" xfId="0" applyFont="1" applyFill="1" applyBorder="1" applyAlignment="1">
      <alignment horizontal="center" vertical="top" wrapText="1"/>
    </xf>
    <xf numFmtId="0" fontId="5" fillId="3" borderId="1" xfId="0" applyFont="1" applyFill="1" applyBorder="1" applyAlignment="1">
      <alignment horizontal="left" vertical="top" wrapText="1"/>
    </xf>
    <xf numFmtId="0" fontId="5" fillId="3" borderId="2" xfId="0" applyFont="1" applyFill="1" applyBorder="1" applyAlignment="1">
      <alignment horizontal="left" vertical="top" wrapText="1"/>
    </xf>
    <xf numFmtId="0" fontId="1" fillId="3" borderId="13" xfId="0" applyFont="1" applyFill="1" applyBorder="1" applyAlignment="1">
      <alignment horizontal="left" vertical="top" wrapText="1"/>
    </xf>
    <xf numFmtId="0" fontId="1" fillId="3" borderId="15"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13" xfId="0" applyFont="1" applyFill="1" applyBorder="1" applyAlignment="1">
      <alignment horizontal="left" vertical="top" wrapText="1"/>
    </xf>
    <xf numFmtId="0" fontId="5" fillId="3" borderId="15" xfId="0" applyFont="1" applyFill="1" applyBorder="1" applyAlignment="1">
      <alignment horizontal="left" vertical="top" wrapText="1"/>
    </xf>
    <xf numFmtId="0" fontId="10" fillId="0" borderId="1" xfId="0" applyFont="1" applyBorder="1" applyAlignment="1">
      <alignment horizontal="center" vertical="top" wrapText="1"/>
    </xf>
    <xf numFmtId="0" fontId="10" fillId="0" borderId="3" xfId="0" applyFont="1" applyBorder="1" applyAlignment="1">
      <alignment horizontal="center" vertical="top" wrapText="1"/>
    </xf>
    <xf numFmtId="0" fontId="10" fillId="0" borderId="13" xfId="0" applyFont="1" applyBorder="1" applyAlignment="1">
      <alignment horizontal="center" vertical="top" wrapText="1"/>
    </xf>
    <xf numFmtId="0" fontId="10" fillId="0" borderId="15" xfId="0" applyFont="1" applyBorder="1" applyAlignment="1">
      <alignment horizontal="center" vertical="top" wrapText="1"/>
    </xf>
    <xf numFmtId="0" fontId="5" fillId="0" borderId="16" xfId="0" applyFont="1" applyBorder="1" applyAlignment="1">
      <alignment horizontal="left" vertical="top" wrapText="1"/>
    </xf>
    <xf numFmtId="0" fontId="5" fillId="0" borderId="18" xfId="0" applyFont="1" applyBorder="1" applyAlignment="1">
      <alignment horizontal="left" vertical="top" wrapText="1"/>
    </xf>
    <xf numFmtId="0" fontId="1" fillId="0" borderId="16" xfId="0" applyFont="1" applyBorder="1" applyAlignment="1">
      <alignment horizontal="left" vertical="top" wrapText="1"/>
    </xf>
    <xf numFmtId="0" fontId="1" fillId="0" borderId="18" xfId="0" applyFont="1" applyBorder="1" applyAlignment="1">
      <alignment horizontal="left" vertical="top" wrapText="1"/>
    </xf>
    <xf numFmtId="0" fontId="5" fillId="3" borderId="3" xfId="0" applyFont="1" applyFill="1" applyBorder="1" applyAlignment="1">
      <alignment horizontal="center" vertical="top" wrapText="1"/>
    </xf>
    <xf numFmtId="0" fontId="5" fillId="3" borderId="0" xfId="0" applyFont="1" applyFill="1" applyBorder="1" applyAlignment="1">
      <alignment horizontal="left" vertical="top"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8" fillId="4" borderId="0" xfId="0" applyFont="1" applyFill="1" applyAlignment="1">
      <alignment horizontal="left"/>
    </xf>
    <xf numFmtId="0" fontId="5" fillId="3" borderId="16" xfId="0" applyFont="1" applyFill="1" applyBorder="1" applyAlignment="1">
      <alignment horizontal="left" vertical="top" wrapText="1"/>
    </xf>
    <xf numFmtId="0" fontId="5" fillId="3" borderId="18" xfId="0" applyFont="1" applyFill="1" applyBorder="1" applyAlignment="1">
      <alignment horizontal="left" vertical="top" wrapText="1"/>
    </xf>
    <xf numFmtId="0" fontId="5" fillId="3" borderId="16"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24" fillId="4" borderId="2" xfId="0" applyFont="1" applyFill="1" applyBorder="1" applyAlignment="1">
      <alignment horizontal="center" wrapText="1"/>
    </xf>
    <xf numFmtId="0" fontId="24" fillId="4" borderId="0" xfId="0" applyFont="1" applyFill="1" applyAlignment="1">
      <alignment horizontal="center" wrapText="1"/>
    </xf>
    <xf numFmtId="0" fontId="5" fillId="3" borderId="16" xfId="0" applyFont="1" applyFill="1" applyBorder="1" applyAlignment="1">
      <alignment horizontal="center" vertical="top" wrapText="1"/>
    </xf>
    <xf numFmtId="0" fontId="5" fillId="3" borderId="18" xfId="0" applyFont="1" applyFill="1" applyBorder="1" applyAlignment="1">
      <alignment horizontal="center" vertical="top" wrapText="1"/>
    </xf>
    <xf numFmtId="0" fontId="10" fillId="3" borderId="56" xfId="3" applyFont="1" applyFill="1" applyBorder="1" applyAlignment="1">
      <alignment horizontal="left" vertical="center" wrapText="1"/>
    </xf>
    <xf numFmtId="0" fontId="10" fillId="3" borderId="48" xfId="3" applyFont="1" applyFill="1" applyBorder="1" applyAlignment="1">
      <alignment horizontal="left" vertical="center" wrapText="1"/>
    </xf>
    <xf numFmtId="0" fontId="10" fillId="3" borderId="51" xfId="3" applyFont="1" applyFill="1" applyBorder="1" applyAlignment="1">
      <alignment horizontal="left" vertical="center" wrapText="1"/>
    </xf>
    <xf numFmtId="0" fontId="10" fillId="3" borderId="58" xfId="3" applyFont="1" applyFill="1" applyBorder="1" applyAlignment="1">
      <alignment horizontal="left" vertical="center" wrapText="1"/>
    </xf>
    <xf numFmtId="0" fontId="10" fillId="3" borderId="50" xfId="3" applyFont="1" applyFill="1" applyBorder="1" applyAlignment="1">
      <alignment horizontal="left" vertical="center" wrapText="1"/>
    </xf>
    <xf numFmtId="0" fontId="10" fillId="3" borderId="59" xfId="3" applyFont="1" applyFill="1" applyBorder="1" applyAlignment="1">
      <alignment horizontal="left" vertical="center" wrapText="1"/>
    </xf>
    <xf numFmtId="0" fontId="5" fillId="4" borderId="16" xfId="3" applyFont="1" applyFill="1" applyBorder="1" applyAlignment="1" applyProtection="1">
      <alignment horizontal="center"/>
      <protection locked="0"/>
    </xf>
    <xf numFmtId="0" fontId="5" fillId="4" borderId="17" xfId="3" applyFont="1" applyFill="1" applyBorder="1" applyAlignment="1" applyProtection="1">
      <alignment horizontal="center"/>
      <protection locked="0"/>
    </xf>
    <xf numFmtId="0" fontId="5" fillId="4" borderId="18" xfId="3" applyFont="1" applyFill="1" applyBorder="1" applyAlignment="1" applyProtection="1">
      <alignment horizontal="center"/>
      <protection locked="0"/>
    </xf>
    <xf numFmtId="0" fontId="47" fillId="4" borderId="0" xfId="3" applyFont="1" applyFill="1" applyBorder="1" applyAlignment="1">
      <alignment horizontal="left" vertical="center" wrapText="1"/>
    </xf>
    <xf numFmtId="0" fontId="10" fillId="3" borderId="57" xfId="3" applyFont="1" applyFill="1" applyBorder="1" applyAlignment="1">
      <alignment horizontal="left" vertical="center" wrapText="1"/>
    </xf>
    <xf numFmtId="0" fontId="10" fillId="3" borderId="53" xfId="3" applyFont="1" applyFill="1" applyBorder="1" applyAlignment="1">
      <alignment horizontal="left" vertical="center" wrapText="1"/>
    </xf>
    <xf numFmtId="0" fontId="10" fillId="3" borderId="52" xfId="3" applyFont="1" applyFill="1" applyBorder="1" applyAlignment="1">
      <alignment horizontal="left" vertical="center" wrapText="1"/>
    </xf>
    <xf numFmtId="0" fontId="5" fillId="3" borderId="16" xfId="3" applyFont="1" applyFill="1" applyBorder="1" applyAlignment="1" applyProtection="1">
      <alignment horizontal="center"/>
      <protection locked="0"/>
    </xf>
    <xf numFmtId="0" fontId="5" fillId="3" borderId="17" xfId="3" applyFont="1" applyFill="1" applyBorder="1" applyAlignment="1" applyProtection="1">
      <alignment horizontal="center"/>
      <protection locked="0"/>
    </xf>
    <xf numFmtId="0" fontId="5" fillId="3" borderId="18" xfId="3" applyFont="1" applyFill="1" applyBorder="1" applyAlignment="1" applyProtection="1">
      <alignment horizontal="center"/>
      <protection locked="0"/>
    </xf>
    <xf numFmtId="0" fontId="24" fillId="4" borderId="0" xfId="3" applyFont="1" applyFill="1" applyBorder="1" applyAlignment="1">
      <alignment horizontal="left" vertical="center" wrapText="1"/>
    </xf>
    <xf numFmtId="0" fontId="1" fillId="0" borderId="1" xfId="3" applyFont="1" applyBorder="1" applyAlignment="1">
      <alignment horizontal="left" vertical="center" wrapText="1"/>
    </xf>
    <xf numFmtId="0" fontId="1" fillId="0" borderId="2" xfId="3" applyFont="1" applyBorder="1" applyAlignment="1">
      <alignment horizontal="left" vertical="center" wrapText="1"/>
    </xf>
    <xf numFmtId="0" fontId="1" fillId="0" borderId="3" xfId="3" applyFont="1" applyBorder="1" applyAlignment="1">
      <alignment horizontal="left" vertical="center" wrapText="1"/>
    </xf>
    <xf numFmtId="0" fontId="1" fillId="0" borderId="4" xfId="3" applyFont="1" applyBorder="1" applyAlignment="1">
      <alignment horizontal="left" vertical="center" wrapText="1"/>
    </xf>
    <xf numFmtId="0" fontId="1" fillId="0" borderId="0" xfId="3" applyFont="1" applyBorder="1" applyAlignment="1">
      <alignment horizontal="left" vertical="center" wrapText="1"/>
    </xf>
    <xf numFmtId="0" fontId="1" fillId="0" borderId="6" xfId="3" applyFont="1" applyBorder="1" applyAlignment="1">
      <alignment horizontal="left" vertical="center" wrapText="1"/>
    </xf>
    <xf numFmtId="0" fontId="1" fillId="0" borderId="13" xfId="3" applyFont="1" applyBorder="1" applyAlignment="1">
      <alignment horizontal="left" vertical="center" wrapText="1"/>
    </xf>
    <xf numFmtId="0" fontId="1" fillId="0" borderId="14" xfId="3" applyFont="1" applyBorder="1" applyAlignment="1">
      <alignment horizontal="left" vertical="center" wrapText="1"/>
    </xf>
    <xf numFmtId="0" fontId="1" fillId="0" borderId="15" xfId="3" applyFont="1" applyBorder="1" applyAlignment="1">
      <alignment horizontal="left" vertical="center" wrapText="1"/>
    </xf>
    <xf numFmtId="0" fontId="4" fillId="4" borderId="20" xfId="3" applyFont="1" applyFill="1" applyBorder="1" applyAlignment="1">
      <alignment horizontal="center" vertical="center" wrapText="1"/>
    </xf>
    <xf numFmtId="0" fontId="4" fillId="4" borderId="47" xfId="3" applyFont="1" applyFill="1" applyBorder="1" applyAlignment="1">
      <alignment horizontal="center" vertical="center" wrapText="1"/>
    </xf>
    <xf numFmtId="0" fontId="6" fillId="4" borderId="47" xfId="3" applyFont="1" applyFill="1" applyBorder="1" applyAlignment="1">
      <alignment horizontal="center" vertical="center" wrapText="1"/>
    </xf>
    <xf numFmtId="0" fontId="4" fillId="4" borderId="0" xfId="3" applyFont="1" applyFill="1" applyBorder="1" applyAlignment="1">
      <alignment horizontal="right" vertical="center" wrapText="1"/>
    </xf>
    <xf numFmtId="0" fontId="5" fillId="3" borderId="13" xfId="3" applyFont="1" applyFill="1" applyBorder="1" applyAlignment="1">
      <alignment horizontal="center" vertical="center" wrapText="1"/>
    </xf>
    <xf numFmtId="0" fontId="5" fillId="3" borderId="15" xfId="3" applyFont="1" applyFill="1" applyBorder="1" applyAlignment="1">
      <alignment horizontal="center" vertical="center" wrapText="1"/>
    </xf>
    <xf numFmtId="0" fontId="5" fillId="3" borderId="16" xfId="3" applyFont="1" applyFill="1" applyBorder="1" applyAlignment="1">
      <alignment horizontal="center" vertical="center" wrapText="1"/>
    </xf>
    <xf numFmtId="0" fontId="5" fillId="3" borderId="18" xfId="3" applyFont="1" applyFill="1" applyBorder="1" applyAlignment="1">
      <alignment horizontal="center" vertical="center" wrapText="1"/>
    </xf>
    <xf numFmtId="0" fontId="5" fillId="3" borderId="16" xfId="3" applyFont="1" applyFill="1" applyBorder="1" applyAlignment="1" applyProtection="1">
      <alignment horizontal="left"/>
      <protection locked="0"/>
    </xf>
    <xf numFmtId="0" fontId="5" fillId="3" borderId="17" xfId="3" applyFont="1" applyFill="1" applyBorder="1" applyAlignment="1" applyProtection="1">
      <alignment horizontal="left"/>
      <protection locked="0"/>
    </xf>
    <xf numFmtId="0" fontId="5" fillId="3" borderId="18" xfId="3" applyFont="1" applyFill="1" applyBorder="1" applyAlignment="1" applyProtection="1">
      <alignment horizontal="left"/>
      <protection locked="0"/>
    </xf>
    <xf numFmtId="0" fontId="1" fillId="0" borderId="1" xfId="3" applyFont="1" applyFill="1" applyBorder="1" applyAlignment="1">
      <alignment horizontal="left" vertical="center" wrapText="1"/>
    </xf>
    <xf numFmtId="0" fontId="1" fillId="0" borderId="2" xfId="3" applyFont="1" applyFill="1" applyBorder="1" applyAlignment="1">
      <alignment horizontal="left" vertical="center" wrapText="1"/>
    </xf>
    <xf numFmtId="0" fontId="1" fillId="0" borderId="3" xfId="3" applyFont="1" applyFill="1" applyBorder="1" applyAlignment="1">
      <alignment horizontal="left" vertical="center" wrapText="1"/>
    </xf>
    <xf numFmtId="0" fontId="1" fillId="0" borderId="4" xfId="3" applyFont="1" applyFill="1" applyBorder="1" applyAlignment="1">
      <alignment horizontal="left" vertical="center" wrapText="1"/>
    </xf>
    <xf numFmtId="0" fontId="1" fillId="0" borderId="0" xfId="3" applyFont="1" applyFill="1" applyBorder="1" applyAlignment="1">
      <alignment horizontal="left" vertical="center" wrapText="1"/>
    </xf>
    <xf numFmtId="0" fontId="1" fillId="0" borderId="6" xfId="3" applyFont="1" applyFill="1" applyBorder="1" applyAlignment="1">
      <alignment horizontal="left" vertical="center" wrapText="1"/>
    </xf>
    <xf numFmtId="0" fontId="1" fillId="0" borderId="13" xfId="3" applyFont="1" applyFill="1" applyBorder="1" applyAlignment="1">
      <alignment horizontal="left" vertical="center" wrapText="1"/>
    </xf>
    <xf numFmtId="0" fontId="1" fillId="0" borderId="14" xfId="3" applyFont="1" applyFill="1" applyBorder="1" applyAlignment="1">
      <alignment horizontal="left" vertical="center" wrapText="1"/>
    </xf>
    <xf numFmtId="0" fontId="1" fillId="0" borderId="15" xfId="3" applyFont="1" applyFill="1" applyBorder="1" applyAlignment="1">
      <alignment horizontal="left" vertical="center" wrapText="1"/>
    </xf>
    <xf numFmtId="0" fontId="4" fillId="4" borderId="14" xfId="3" applyFont="1" applyFill="1" applyBorder="1" applyAlignment="1">
      <alignment horizontal="center" vertical="center" wrapText="1"/>
    </xf>
    <xf numFmtId="0" fontId="6" fillId="4" borderId="14" xfId="3" applyFont="1" applyFill="1" applyBorder="1" applyAlignment="1">
      <alignment horizontal="center" vertical="center" wrapText="1"/>
    </xf>
    <xf numFmtId="0" fontId="1" fillId="3" borderId="16" xfId="3" applyFont="1" applyFill="1" applyBorder="1" applyAlignment="1">
      <alignment horizontal="left" vertical="top" wrapText="1"/>
    </xf>
    <xf numFmtId="0" fontId="1" fillId="3" borderId="18" xfId="3" applyFont="1" applyFill="1" applyBorder="1" applyAlignment="1">
      <alignment horizontal="left" vertical="top" wrapText="1"/>
    </xf>
    <xf numFmtId="0" fontId="5" fillId="3" borderId="16" xfId="3" applyFont="1" applyFill="1" applyBorder="1" applyAlignment="1">
      <alignment horizontal="left" vertical="top" wrapText="1"/>
    </xf>
    <xf numFmtId="0" fontId="5" fillId="3" borderId="18" xfId="3" applyFont="1" applyFill="1" applyBorder="1" applyAlignment="1">
      <alignment horizontal="left" vertical="top" wrapText="1"/>
    </xf>
    <xf numFmtId="0" fontId="1" fillId="0" borderId="13" xfId="3" applyFont="1" applyFill="1" applyBorder="1" applyAlignment="1">
      <alignment horizontal="left" vertical="top" wrapText="1"/>
    </xf>
    <xf numFmtId="0" fontId="1" fillId="0" borderId="15" xfId="3" applyFont="1" applyFill="1" applyBorder="1" applyAlignment="1">
      <alignment horizontal="left" vertical="top" wrapText="1"/>
    </xf>
    <xf numFmtId="0" fontId="1" fillId="0" borderId="16" xfId="3" applyFont="1" applyFill="1" applyBorder="1" applyAlignment="1">
      <alignment horizontal="left" vertical="top" wrapText="1"/>
    </xf>
    <xf numFmtId="0" fontId="1" fillId="0" borderId="18" xfId="3" applyFont="1" applyFill="1" applyBorder="1" applyAlignment="1">
      <alignment horizontal="left" vertical="top" wrapText="1"/>
    </xf>
    <xf numFmtId="0" fontId="10" fillId="0" borderId="16" xfId="3" applyFont="1" applyFill="1" applyBorder="1" applyAlignment="1">
      <alignment horizontal="left" vertical="top" wrapText="1"/>
    </xf>
    <xf numFmtId="0" fontId="10" fillId="0" borderId="18" xfId="3" applyFont="1" applyFill="1" applyBorder="1" applyAlignment="1">
      <alignment horizontal="left" vertical="top" wrapText="1"/>
    </xf>
    <xf numFmtId="0" fontId="5" fillId="3" borderId="16" xfId="3" applyFont="1" applyFill="1" applyBorder="1" applyAlignment="1">
      <alignment horizontal="center" vertical="top" wrapText="1"/>
    </xf>
    <xf numFmtId="0" fontId="5" fillId="3" borderId="18" xfId="3" applyFont="1" applyFill="1" applyBorder="1" applyAlignment="1">
      <alignment horizontal="center" vertical="top" wrapText="1"/>
    </xf>
    <xf numFmtId="0" fontId="8" fillId="4" borderId="0" xfId="3" applyFont="1" applyFill="1" applyBorder="1" applyAlignment="1">
      <alignment horizontal="left"/>
    </xf>
    <xf numFmtId="0" fontId="5" fillId="3" borderId="1" xfId="3" applyFont="1" applyFill="1" applyBorder="1" applyAlignment="1" applyProtection="1">
      <alignment horizontal="left"/>
      <protection locked="0"/>
    </xf>
    <xf numFmtId="0" fontId="5" fillId="3" borderId="2" xfId="3" applyFont="1" applyFill="1" applyBorder="1" applyAlignment="1" applyProtection="1">
      <alignment horizontal="left"/>
      <protection locked="0"/>
    </xf>
    <xf numFmtId="0" fontId="5" fillId="3" borderId="3" xfId="3" applyFont="1" applyFill="1" applyBorder="1" applyAlignment="1" applyProtection="1">
      <alignment horizontal="left"/>
      <protection locked="0"/>
    </xf>
    <xf numFmtId="0" fontId="33" fillId="3" borderId="16" xfId="4" applyFill="1" applyBorder="1" applyAlignment="1" applyProtection="1">
      <alignment horizontal="left"/>
      <protection locked="0"/>
    </xf>
    <xf numFmtId="0" fontId="53" fillId="0" borderId="14" xfId="3" applyFont="1" applyBorder="1" applyAlignment="1">
      <alignment horizontal="center" wrapText="1"/>
    </xf>
    <xf numFmtId="0" fontId="16" fillId="3" borderId="16" xfId="3" applyFont="1" applyFill="1" applyBorder="1" applyAlignment="1">
      <alignment horizontal="center"/>
    </xf>
    <xf numFmtId="0" fontId="16" fillId="3" borderId="17" xfId="3" applyFont="1" applyFill="1" applyBorder="1" applyAlignment="1">
      <alignment horizontal="center"/>
    </xf>
    <xf numFmtId="0" fontId="16" fillId="3" borderId="18" xfId="3" applyFont="1" applyFill="1" applyBorder="1" applyAlignment="1">
      <alignment horizontal="center"/>
    </xf>
    <xf numFmtId="0" fontId="24" fillId="4" borderId="2" xfId="3" applyFont="1" applyFill="1" applyBorder="1" applyAlignment="1">
      <alignment horizontal="center" wrapText="1"/>
    </xf>
    <xf numFmtId="0" fontId="24" fillId="4" borderId="0" xfId="3" applyFont="1" applyFill="1" applyBorder="1" applyAlignment="1">
      <alignment horizontal="center" wrapText="1"/>
    </xf>
    <xf numFmtId="0" fontId="5" fillId="3" borderId="16" xfId="0" applyFont="1" applyFill="1" applyBorder="1" applyAlignment="1" applyProtection="1">
      <alignment horizontal="left" vertical="center" wrapText="1"/>
    </xf>
    <xf numFmtId="0" fontId="5" fillId="3" borderId="18" xfId="0" applyFont="1" applyFill="1" applyBorder="1" applyAlignment="1" applyProtection="1">
      <alignment horizontal="left" vertical="center" wrapText="1"/>
    </xf>
    <xf numFmtId="0" fontId="5" fillId="3" borderId="16" xfId="0" applyFont="1" applyFill="1" applyBorder="1" applyAlignment="1" applyProtection="1">
      <alignment horizontal="center" vertical="center" wrapText="1"/>
    </xf>
    <xf numFmtId="0" fontId="5" fillId="3" borderId="18" xfId="0" applyFont="1" applyFill="1" applyBorder="1" applyAlignment="1" applyProtection="1">
      <alignment horizontal="center" vertical="center" wrapText="1"/>
    </xf>
    <xf numFmtId="0" fontId="24" fillId="4" borderId="2" xfId="0" applyFont="1" applyFill="1" applyBorder="1" applyAlignment="1" applyProtection="1">
      <alignment horizontal="center" wrapText="1"/>
    </xf>
    <xf numFmtId="0" fontId="24" fillId="4" borderId="0" xfId="0" applyFont="1" applyFill="1" applyBorder="1" applyAlignment="1" applyProtection="1">
      <alignment horizontal="center" wrapText="1"/>
    </xf>
    <xf numFmtId="0" fontId="4" fillId="4" borderId="14" xfId="0" applyFont="1" applyFill="1" applyBorder="1" applyAlignment="1" applyProtection="1">
      <alignment horizontal="center" vertical="center" wrapText="1"/>
    </xf>
    <xf numFmtId="0" fontId="6" fillId="4" borderId="14" xfId="0" applyFont="1" applyFill="1" applyBorder="1" applyAlignment="1" applyProtection="1">
      <alignment horizontal="center" vertical="center" wrapText="1"/>
    </xf>
    <xf numFmtId="0" fontId="5" fillId="3" borderId="16" xfId="0" applyFont="1" applyFill="1" applyBorder="1" applyAlignment="1" applyProtection="1">
      <alignment horizontal="left" vertical="top" wrapText="1"/>
    </xf>
    <xf numFmtId="0" fontId="5" fillId="3" borderId="18" xfId="0" applyFont="1" applyFill="1" applyBorder="1" applyAlignment="1" applyProtection="1">
      <alignment horizontal="left" vertical="top" wrapText="1"/>
    </xf>
    <xf numFmtId="0" fontId="1" fillId="3" borderId="16" xfId="0" applyFont="1" applyFill="1" applyBorder="1" applyAlignment="1" applyProtection="1">
      <alignment horizontal="left" vertical="top" wrapText="1"/>
    </xf>
    <xf numFmtId="0" fontId="1" fillId="3" borderId="18" xfId="0" applyFont="1" applyFill="1" applyBorder="1" applyAlignment="1" applyProtection="1">
      <alignment horizontal="left" vertical="top" wrapText="1"/>
    </xf>
    <xf numFmtId="0" fontId="0" fillId="0" borderId="16" xfId="0" applyBorder="1" applyAlignment="1">
      <alignment horizontal="center" vertical="center"/>
    </xf>
    <xf numFmtId="0" fontId="0" fillId="0" borderId="18" xfId="0" applyBorder="1" applyAlignment="1">
      <alignment horizontal="center" vertical="center"/>
    </xf>
    <xf numFmtId="0" fontId="8" fillId="4" borderId="0" xfId="0" applyFont="1" applyFill="1" applyBorder="1" applyAlignment="1" applyProtection="1">
      <alignment horizontal="left"/>
    </xf>
    <xf numFmtId="0" fontId="11" fillId="4" borderId="16" xfId="1" applyFill="1" applyBorder="1" applyAlignment="1" applyProtection="1">
      <alignment horizontal="left"/>
      <protection locked="0"/>
    </xf>
    <xf numFmtId="0" fontId="5" fillId="4" borderId="17" xfId="0" applyFont="1" applyFill="1" applyBorder="1" applyAlignment="1" applyProtection="1">
      <alignment horizontal="left"/>
      <protection locked="0"/>
    </xf>
    <xf numFmtId="0" fontId="5" fillId="4" borderId="18" xfId="0" applyFont="1" applyFill="1" applyBorder="1" applyAlignment="1" applyProtection="1">
      <alignment horizontal="left"/>
      <protection locked="0"/>
    </xf>
    <xf numFmtId="0" fontId="24" fillId="4" borderId="0" xfId="0" applyFont="1" applyFill="1" applyBorder="1" applyAlignment="1" applyProtection="1">
      <alignment horizontal="left" vertical="center" wrapText="1"/>
    </xf>
    <xf numFmtId="0" fontId="1" fillId="0" borderId="1" xfId="0"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0" borderId="4"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Fill="1" applyBorder="1" applyAlignment="1" applyProtection="1">
      <alignment horizontal="left" vertical="top" wrapText="1"/>
    </xf>
    <xf numFmtId="0" fontId="1" fillId="0" borderId="13" xfId="0" applyFont="1" applyFill="1" applyBorder="1" applyAlignment="1" applyProtection="1">
      <alignment horizontal="left" vertical="top" wrapText="1"/>
    </xf>
    <xf numFmtId="0" fontId="1" fillId="0" borderId="14" xfId="0" applyFont="1" applyFill="1" applyBorder="1" applyAlignment="1" applyProtection="1">
      <alignment horizontal="left" vertical="top" wrapText="1"/>
    </xf>
    <xf numFmtId="0" fontId="1" fillId="0" borderId="15" xfId="0" applyFont="1" applyFill="1" applyBorder="1" applyAlignment="1" applyProtection="1">
      <alignment horizontal="left" vertical="top" wrapText="1"/>
    </xf>
    <xf numFmtId="0" fontId="47" fillId="4" borderId="0" xfId="0" applyFont="1" applyFill="1" applyBorder="1" applyAlignment="1" applyProtection="1">
      <alignment horizontal="left" vertical="center" wrapText="1"/>
    </xf>
    <xf numFmtId="0" fontId="10" fillId="3" borderId="57" xfId="0" applyFont="1" applyFill="1" applyBorder="1" applyAlignment="1" applyProtection="1">
      <alignment horizontal="left" vertical="center" wrapText="1"/>
    </xf>
    <xf numFmtId="0" fontId="10" fillId="3" borderId="53" xfId="0" applyFont="1" applyFill="1" applyBorder="1" applyAlignment="1" applyProtection="1">
      <alignment horizontal="left" vertical="center" wrapText="1"/>
    </xf>
    <xf numFmtId="0" fontId="10" fillId="3" borderId="52" xfId="0" applyFont="1" applyFill="1" applyBorder="1" applyAlignment="1" applyProtection="1">
      <alignment horizontal="left" vertical="center" wrapText="1"/>
    </xf>
    <xf numFmtId="0" fontId="5" fillId="3" borderId="16" xfId="0" applyFont="1" applyFill="1" applyBorder="1" applyAlignment="1" applyProtection="1">
      <alignment horizontal="left"/>
      <protection locked="0"/>
    </xf>
    <xf numFmtId="0" fontId="11" fillId="3" borderId="16" xfId="1" applyFill="1" applyBorder="1" applyAlignment="1" applyProtection="1">
      <alignment horizontal="left"/>
      <protection locked="0"/>
    </xf>
    <xf numFmtId="0" fontId="4" fillId="4" borderId="0" xfId="0" applyFont="1" applyFill="1" applyBorder="1" applyAlignment="1" applyProtection="1">
      <alignment horizontal="right" vertical="center" wrapText="1"/>
    </xf>
    <xf numFmtId="0" fontId="10" fillId="3" borderId="56" xfId="0" applyFont="1" applyFill="1" applyBorder="1" applyAlignment="1" applyProtection="1">
      <alignment horizontal="left" vertical="center" wrapText="1"/>
    </xf>
    <xf numFmtId="0" fontId="10" fillId="3" borderId="48" xfId="0" applyFont="1" applyFill="1" applyBorder="1" applyAlignment="1" applyProtection="1">
      <alignment horizontal="left" vertical="center" wrapText="1"/>
    </xf>
    <xf numFmtId="0" fontId="10" fillId="3" borderId="51" xfId="0" applyFont="1" applyFill="1" applyBorder="1" applyAlignment="1" applyProtection="1">
      <alignment horizontal="left" vertical="center" wrapText="1"/>
    </xf>
    <xf numFmtId="0" fontId="10" fillId="3" borderId="58" xfId="0" applyFont="1" applyFill="1" applyBorder="1" applyAlignment="1" applyProtection="1">
      <alignment horizontal="left" vertical="center" wrapText="1"/>
    </xf>
    <xf numFmtId="0" fontId="10" fillId="3" borderId="50" xfId="0" applyFont="1" applyFill="1" applyBorder="1" applyAlignment="1" applyProtection="1">
      <alignment horizontal="left" vertical="center" wrapText="1"/>
    </xf>
    <xf numFmtId="0" fontId="10" fillId="3" borderId="59" xfId="0" applyFont="1" applyFill="1" applyBorder="1" applyAlignment="1" applyProtection="1">
      <alignment horizontal="left" vertical="center" wrapText="1"/>
    </xf>
    <xf numFmtId="0" fontId="1" fillId="0" borderId="9" xfId="0" applyFont="1" applyBorder="1" applyAlignment="1">
      <alignment horizontal="center" vertical="top" wrapText="1"/>
    </xf>
    <xf numFmtId="0" fontId="1" fillId="0" borderId="24" xfId="0" applyFont="1" applyBorder="1" applyAlignment="1">
      <alignment horizontal="center" vertical="top" wrapText="1"/>
    </xf>
    <xf numFmtId="0" fontId="1" fillId="0" borderId="11" xfId="0" applyFont="1" applyBorder="1" applyAlignment="1">
      <alignment horizontal="center" vertical="top" wrapText="1"/>
    </xf>
    <xf numFmtId="0" fontId="0" fillId="0" borderId="17" xfId="0" applyBorder="1"/>
    <xf numFmtId="0" fontId="0" fillId="0" borderId="18" xfId="0" applyBorder="1"/>
    <xf numFmtId="0" fontId="25" fillId="4" borderId="2" xfId="0" applyFont="1" applyFill="1" applyBorder="1" applyAlignment="1">
      <alignment horizontal="center"/>
    </xf>
    <xf numFmtId="0" fontId="8" fillId="4" borderId="0" xfId="0" applyFont="1" applyFill="1" applyAlignment="1">
      <alignment horizontal="center" vertical="center" wrapText="1"/>
    </xf>
    <xf numFmtId="0" fontId="10" fillId="0" borderId="8" xfId="0" applyFont="1" applyBorder="1" applyAlignment="1">
      <alignment horizontal="left" vertical="top" wrapText="1"/>
    </xf>
    <xf numFmtId="0" fontId="10" fillId="0" borderId="8" xfId="0" applyFont="1" applyBorder="1" applyAlignment="1">
      <alignment horizontal="center" vertical="top" wrapText="1"/>
    </xf>
    <xf numFmtId="0" fontId="10" fillId="0" borderId="64" xfId="0" applyFont="1" applyFill="1" applyBorder="1" applyAlignment="1" applyProtection="1">
      <alignment horizontal="center" vertical="top" wrapText="1"/>
    </xf>
    <xf numFmtId="0" fontId="6" fillId="0" borderId="9"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1" xfId="0" applyFont="1" applyBorder="1" applyAlignment="1">
      <alignment horizontal="center" vertical="center" wrapText="1"/>
    </xf>
    <xf numFmtId="0" fontId="4" fillId="4" borderId="17" xfId="0" applyFont="1" applyFill="1" applyBorder="1" applyAlignment="1">
      <alignment horizontal="center" vertical="center" wrapText="1"/>
    </xf>
    <xf numFmtId="0" fontId="0" fillId="0" borderId="14" xfId="0" applyBorder="1" applyAlignment="1">
      <alignment horizontal="center" vertical="center" wrapText="1"/>
    </xf>
    <xf numFmtId="0" fontId="2" fillId="0" borderId="16" xfId="0" applyFont="1" applyBorder="1" applyAlignment="1">
      <alignment horizontal="center" vertical="center" wrapText="1"/>
    </xf>
    <xf numFmtId="0" fontId="2" fillId="0" borderId="19" xfId="0" applyFont="1" applyBorder="1" applyAlignment="1">
      <alignment horizontal="center" vertical="center" wrapText="1"/>
    </xf>
    <xf numFmtId="0" fontId="20" fillId="4" borderId="14" xfId="0" applyFont="1" applyFill="1" applyBorder="1" applyAlignment="1">
      <alignment vertical="center" wrapText="1"/>
    </xf>
    <xf numFmtId="0" fontId="24" fillId="0" borderId="2" xfId="0" applyFont="1" applyBorder="1" applyAlignment="1">
      <alignment horizontal="left" vertical="top" wrapText="1"/>
    </xf>
    <xf numFmtId="0" fontId="68" fillId="15" borderId="66" xfId="7" applyFont="1" applyFill="1" applyBorder="1" applyAlignment="1" applyProtection="1">
      <alignment horizontal="center" vertical="center"/>
      <protection locked="0"/>
    </xf>
    <xf numFmtId="0" fontId="68" fillId="15" borderId="63" xfId="7" applyFont="1" applyFill="1" applyBorder="1" applyAlignment="1" applyProtection="1">
      <alignment horizontal="center" vertical="center"/>
      <protection locked="0"/>
    </xf>
    <xf numFmtId="0" fontId="69" fillId="14" borderId="53" xfId="0" applyFont="1" applyFill="1" applyBorder="1" applyAlignment="1" applyProtection="1">
      <alignment horizontal="center" vertical="center"/>
    </xf>
    <xf numFmtId="0" fontId="69" fillId="14" borderId="52" xfId="0" applyFont="1" applyFill="1" applyBorder="1" applyAlignment="1" applyProtection="1">
      <alignment horizontal="center" vertical="center"/>
    </xf>
    <xf numFmtId="0" fontId="37" fillId="15" borderId="41" xfId="7" applyFont="1" applyFill="1" applyBorder="1" applyAlignment="1" applyProtection="1">
      <alignment horizontal="center" vertical="center" wrapText="1"/>
      <protection locked="0"/>
    </xf>
    <xf numFmtId="0" fontId="37" fillId="15" borderId="48" xfId="7" applyFont="1" applyFill="1" applyBorder="1" applyAlignment="1" applyProtection="1">
      <alignment horizontal="center" vertical="center" wrapText="1"/>
      <protection locked="0"/>
    </xf>
    <xf numFmtId="0" fontId="36" fillId="15" borderId="41" xfId="7" applyFill="1" applyBorder="1" applyAlignment="1" applyProtection="1">
      <alignment horizontal="center" vertical="center"/>
      <protection locked="0"/>
    </xf>
    <xf numFmtId="0" fontId="36" fillId="15" borderId="67" xfId="7" applyFill="1" applyBorder="1" applyAlignment="1" applyProtection="1">
      <alignment horizontal="center" vertical="center"/>
      <protection locked="0"/>
    </xf>
    <xf numFmtId="0" fontId="63" fillId="14" borderId="76" xfId="0" applyFont="1" applyFill="1" applyBorder="1" applyAlignment="1" applyProtection="1">
      <alignment horizontal="center" vertical="center"/>
    </xf>
    <xf numFmtId="0" fontId="63" fillId="14" borderId="52" xfId="0" applyFont="1" applyFill="1" applyBorder="1" applyAlignment="1" applyProtection="1">
      <alignment horizontal="center" vertical="center"/>
    </xf>
    <xf numFmtId="0" fontId="36" fillId="15" borderId="51" xfId="7" applyFill="1" applyBorder="1" applyAlignment="1" applyProtection="1">
      <alignment horizontal="center" vertical="center"/>
      <protection locked="0"/>
    </xf>
    <xf numFmtId="0" fontId="63" fillId="14" borderId="41" xfId="0" applyFont="1" applyFill="1" applyBorder="1" applyAlignment="1" applyProtection="1">
      <alignment horizontal="center" vertical="center" wrapText="1"/>
    </xf>
    <xf numFmtId="0" fontId="63" fillId="14" borderId="51" xfId="0" applyFont="1" applyFill="1" applyBorder="1" applyAlignment="1" applyProtection="1">
      <alignment horizontal="center" vertical="center" wrapText="1"/>
    </xf>
    <xf numFmtId="0" fontId="36" fillId="15" borderId="41" xfId="7" applyFill="1" applyBorder="1" applyAlignment="1" applyProtection="1">
      <alignment horizontal="center" vertical="center" wrapText="1"/>
      <protection locked="0"/>
    </xf>
    <xf numFmtId="0" fontId="36" fillId="15" borderId="51" xfId="7" applyFill="1" applyBorder="1" applyAlignment="1" applyProtection="1">
      <alignment horizontal="center" vertical="center" wrapText="1"/>
      <protection locked="0"/>
    </xf>
    <xf numFmtId="0" fontId="36" fillId="15" borderId="48" xfId="7" applyFill="1" applyBorder="1" applyAlignment="1" applyProtection="1">
      <alignment horizontal="center" vertical="center"/>
      <protection locked="0"/>
    </xf>
    <xf numFmtId="0" fontId="69" fillId="14" borderId="48" xfId="0" applyFont="1" applyFill="1" applyBorder="1" applyAlignment="1" applyProtection="1">
      <alignment horizontal="center" vertical="center" wrapText="1"/>
    </xf>
    <xf numFmtId="0" fontId="69" fillId="14" borderId="51" xfId="0" applyFont="1" applyFill="1" applyBorder="1" applyAlignment="1" applyProtection="1">
      <alignment horizontal="center" vertical="center" wrapText="1"/>
    </xf>
    <xf numFmtId="0" fontId="37" fillId="15" borderId="48" xfId="7" applyFont="1" applyFill="1" applyBorder="1" applyAlignment="1" applyProtection="1">
      <alignment horizontal="center" vertical="center"/>
      <protection locked="0"/>
    </xf>
    <xf numFmtId="0" fontId="37" fillId="15" borderId="51" xfId="7" applyFont="1" applyFill="1" applyBorder="1" applyAlignment="1" applyProtection="1">
      <alignment horizontal="center" vertical="center"/>
      <protection locked="0"/>
    </xf>
    <xf numFmtId="0" fontId="46" fillId="15" borderId="48" xfId="7" applyFont="1" applyFill="1" applyBorder="1" applyAlignment="1" applyProtection="1">
      <alignment horizontal="center" vertical="center"/>
      <protection locked="0"/>
    </xf>
    <xf numFmtId="0" fontId="46" fillId="15" borderId="51" xfId="7" applyFont="1" applyFill="1" applyBorder="1" applyAlignment="1" applyProtection="1">
      <alignment horizontal="center" vertical="center"/>
      <protection locked="0"/>
    </xf>
    <xf numFmtId="0" fontId="0" fillId="4" borderId="16" xfId="0" applyFill="1" applyBorder="1" applyAlignment="1" applyProtection="1">
      <alignment horizontal="center" vertical="center"/>
    </xf>
    <xf numFmtId="0" fontId="0" fillId="4" borderId="17" xfId="0" applyFill="1" applyBorder="1" applyAlignment="1" applyProtection="1">
      <alignment horizontal="center" vertical="center"/>
    </xf>
    <xf numFmtId="0" fontId="0" fillId="4" borderId="18" xfId="0" applyFill="1" applyBorder="1" applyAlignment="1" applyProtection="1">
      <alignment horizontal="center" vertical="center"/>
    </xf>
    <xf numFmtId="0" fontId="36" fillId="15" borderId="41" xfId="7" applyFill="1" applyBorder="1" applyAlignment="1" applyProtection="1">
      <alignment horizontal="left" vertical="center" wrapText="1"/>
      <protection locked="0"/>
    </xf>
    <xf numFmtId="0" fontId="36" fillId="15" borderId="48" xfId="7" applyFill="1" applyBorder="1" applyAlignment="1" applyProtection="1">
      <alignment horizontal="left" vertical="center" wrapText="1"/>
      <protection locked="0"/>
    </xf>
    <xf numFmtId="0" fontId="36" fillId="15" borderId="51" xfId="7" applyFill="1" applyBorder="1" applyAlignment="1" applyProtection="1">
      <alignment horizontal="left" vertical="center" wrapText="1"/>
      <protection locked="0"/>
    </xf>
    <xf numFmtId="0" fontId="63" fillId="14" borderId="67" xfId="0" applyFont="1" applyFill="1" applyBorder="1" applyAlignment="1" applyProtection="1">
      <alignment horizontal="center" vertical="center" wrapText="1"/>
    </xf>
    <xf numFmtId="0" fontId="69" fillId="14" borderId="41" xfId="0" applyFont="1" applyFill="1" applyBorder="1" applyAlignment="1" applyProtection="1">
      <alignment horizontal="center" vertical="center" wrapText="1"/>
    </xf>
    <xf numFmtId="0" fontId="69" fillId="14" borderId="67" xfId="0" applyFont="1" applyFill="1" applyBorder="1" applyAlignment="1" applyProtection="1">
      <alignment horizontal="center" vertical="center" wrapText="1"/>
    </xf>
    <xf numFmtId="0" fontId="71" fillId="15" borderId="41" xfId="7" applyFont="1" applyFill="1" applyBorder="1" applyAlignment="1" applyProtection="1">
      <alignment horizontal="center" vertical="center"/>
      <protection locked="0"/>
    </xf>
    <xf numFmtId="0" fontId="71" fillId="15" borderId="67" xfId="7" applyFont="1" applyFill="1" applyBorder="1" applyAlignment="1" applyProtection="1">
      <alignment horizontal="center" vertical="center"/>
      <protection locked="0"/>
    </xf>
    <xf numFmtId="0" fontId="63" fillId="14" borderId="76" xfId="0" applyFont="1" applyFill="1" applyBorder="1" applyAlignment="1" applyProtection="1">
      <alignment horizontal="center" vertical="center" wrapText="1"/>
    </xf>
    <xf numFmtId="0" fontId="63" fillId="14" borderId="73" xfId="0" applyFont="1" applyFill="1" applyBorder="1" applyAlignment="1" applyProtection="1">
      <alignment horizontal="center" vertical="center" wrapText="1"/>
    </xf>
    <xf numFmtId="0" fontId="36" fillId="15" borderId="66" xfId="7" applyFill="1" applyBorder="1" applyAlignment="1" applyProtection="1">
      <alignment horizontal="center" wrapText="1"/>
      <protection locked="0"/>
    </xf>
    <xf numFmtId="0" fontId="36" fillId="15" borderId="63" xfId="7" applyFill="1" applyBorder="1" applyAlignment="1" applyProtection="1">
      <alignment horizontal="center" wrapText="1"/>
      <protection locked="0"/>
    </xf>
    <xf numFmtId="0" fontId="36" fillId="15" borderId="35" xfId="7" applyFill="1" applyBorder="1" applyAlignment="1" applyProtection="1">
      <alignment horizontal="center" wrapText="1"/>
      <protection locked="0"/>
    </xf>
    <xf numFmtId="0" fontId="36" fillId="15" borderId="49" xfId="7" applyFill="1" applyBorder="1" applyAlignment="1" applyProtection="1">
      <alignment horizontal="center" wrapText="1"/>
      <protection locked="0"/>
    </xf>
    <xf numFmtId="0" fontId="63" fillId="14" borderId="53" xfId="0" applyFont="1" applyFill="1" applyBorder="1" applyAlignment="1" applyProtection="1">
      <alignment horizontal="center" vertical="center"/>
    </xf>
    <xf numFmtId="0" fontId="68" fillId="15" borderId="41" xfId="7" applyFont="1" applyFill="1" applyBorder="1" applyAlignment="1" applyProtection="1">
      <alignment horizontal="center" vertical="center"/>
      <protection locked="0"/>
    </xf>
    <xf numFmtId="0" fontId="68" fillId="15" borderId="67" xfId="7" applyFont="1" applyFill="1" applyBorder="1" applyAlignment="1" applyProtection="1">
      <alignment horizontal="center" vertical="center"/>
      <protection locked="0"/>
    </xf>
    <xf numFmtId="0" fontId="0" fillId="4" borderId="46" xfId="0" applyFill="1" applyBorder="1" applyAlignment="1" applyProtection="1">
      <alignment horizontal="center" vertical="center"/>
    </xf>
    <xf numFmtId="0" fontId="0" fillId="4" borderId="47" xfId="0" applyFill="1" applyBorder="1" applyAlignment="1" applyProtection="1">
      <alignment horizontal="center" vertical="center"/>
    </xf>
    <xf numFmtId="0" fontId="0" fillId="4" borderId="21" xfId="0" applyFill="1" applyBorder="1" applyAlignment="1" applyProtection="1">
      <alignment horizontal="center" vertical="center"/>
    </xf>
    <xf numFmtId="10" fontId="36" fillId="15" borderId="41" xfId="7" applyNumberFormat="1" applyFill="1" applyBorder="1" applyAlignment="1" applyProtection="1">
      <alignment horizontal="center" vertical="center"/>
      <protection locked="0"/>
    </xf>
    <xf numFmtId="10" fontId="36" fillId="15" borderId="67" xfId="7" applyNumberFormat="1" applyFill="1" applyBorder="1" applyAlignment="1" applyProtection="1">
      <alignment horizontal="center" vertical="center"/>
      <protection locked="0"/>
    </xf>
    <xf numFmtId="0" fontId="71" fillId="8" borderId="41" xfId="7" applyFont="1" applyBorder="1" applyAlignment="1" applyProtection="1">
      <alignment horizontal="center" vertical="center"/>
      <protection locked="0"/>
    </xf>
    <xf numFmtId="0" fontId="71" fillId="8" borderId="67" xfId="7" applyFont="1" applyBorder="1" applyAlignment="1" applyProtection="1">
      <alignment horizontal="center" vertical="center"/>
      <protection locked="0"/>
    </xf>
    <xf numFmtId="0" fontId="69" fillId="14" borderId="76" xfId="0" applyFont="1" applyFill="1" applyBorder="1" applyAlignment="1" applyProtection="1">
      <alignment horizontal="center" vertical="center"/>
    </xf>
    <xf numFmtId="0" fontId="46" fillId="0" borderId="66" xfId="0" applyFont="1" applyBorder="1" applyAlignment="1" applyProtection="1">
      <alignment horizontal="left" vertical="center" wrapText="1"/>
    </xf>
    <xf numFmtId="0" fontId="46" fillId="0" borderId="42" xfId="0" applyFont="1" applyBorder="1" applyAlignment="1" applyProtection="1">
      <alignment horizontal="left" vertical="center" wrapText="1"/>
    </xf>
    <xf numFmtId="0" fontId="46" fillId="0" borderId="63" xfId="0" applyFont="1" applyBorder="1" applyAlignment="1" applyProtection="1">
      <alignment horizontal="left" vertical="center" wrapText="1"/>
    </xf>
    <xf numFmtId="0" fontId="46" fillId="4" borderId="66" xfId="0" applyFont="1" applyFill="1" applyBorder="1" applyAlignment="1" applyProtection="1">
      <alignment horizontal="left" vertical="center" wrapText="1"/>
    </xf>
    <xf numFmtId="0" fontId="46" fillId="4" borderId="63" xfId="0" applyFont="1" applyFill="1" applyBorder="1" applyAlignment="1" applyProtection="1">
      <alignment horizontal="left" vertical="center" wrapText="1"/>
    </xf>
    <xf numFmtId="0" fontId="69" fillId="14" borderId="63" xfId="0" applyFont="1" applyFill="1" applyBorder="1" applyAlignment="1" applyProtection="1">
      <alignment horizontal="center" vertical="center"/>
    </xf>
    <xf numFmtId="0" fontId="69" fillId="14" borderId="40" xfId="0" applyFont="1" applyFill="1" applyBorder="1" applyAlignment="1" applyProtection="1">
      <alignment horizontal="center" vertical="center"/>
    </xf>
    <xf numFmtId="0" fontId="69" fillId="14" borderId="62" xfId="0" applyFont="1" applyFill="1" applyBorder="1" applyAlignment="1" applyProtection="1">
      <alignment horizontal="center" vertical="center"/>
    </xf>
    <xf numFmtId="0" fontId="69" fillId="14" borderId="29" xfId="0" applyFont="1" applyFill="1" applyBorder="1" applyAlignment="1" applyProtection="1">
      <alignment horizontal="center" vertical="center"/>
    </xf>
    <xf numFmtId="0" fontId="37" fillId="8" borderId="41" xfId="7" applyFont="1" applyBorder="1" applyAlignment="1" applyProtection="1">
      <alignment horizontal="center" vertical="center" wrapText="1"/>
      <protection locked="0"/>
    </xf>
    <xf numFmtId="0" fontId="37" fillId="8" borderId="48" xfId="7" applyFont="1" applyBorder="1" applyAlignment="1" applyProtection="1">
      <alignment horizontal="center" vertical="center" wrapText="1"/>
      <protection locked="0"/>
    </xf>
    <xf numFmtId="0" fontId="68" fillId="8" borderId="41" xfId="7" applyFont="1" applyBorder="1" applyAlignment="1" applyProtection="1">
      <alignment horizontal="center" vertical="center"/>
      <protection locked="0"/>
    </xf>
    <xf numFmtId="0" fontId="68" fillId="8" borderId="67" xfId="7" applyFont="1" applyBorder="1" applyAlignment="1" applyProtection="1">
      <alignment horizontal="center" vertical="center"/>
      <protection locked="0"/>
    </xf>
    <xf numFmtId="0" fontId="36" fillId="8" borderId="41" xfId="7" applyBorder="1" applyAlignment="1" applyProtection="1">
      <alignment horizontal="left" vertical="center" wrapText="1"/>
      <protection locked="0"/>
    </xf>
    <xf numFmtId="0" fontId="36" fillId="8" borderId="48" xfId="7" applyBorder="1" applyAlignment="1" applyProtection="1">
      <alignment horizontal="left" vertical="center" wrapText="1"/>
      <protection locked="0"/>
    </xf>
    <xf numFmtId="0" fontId="36" fillId="8" borderId="51" xfId="7" applyBorder="1" applyAlignment="1" applyProtection="1">
      <alignment horizontal="left" vertical="center" wrapText="1"/>
      <protection locked="0"/>
    </xf>
    <xf numFmtId="0" fontId="0" fillId="0" borderId="66" xfId="0" applyBorder="1" applyAlignment="1" applyProtection="1">
      <alignment horizontal="left" vertical="center" wrapText="1"/>
    </xf>
    <xf numFmtId="0" fontId="0" fillId="0" borderId="42" xfId="0" applyBorder="1" applyAlignment="1" applyProtection="1">
      <alignment horizontal="left" vertical="center" wrapText="1"/>
    </xf>
    <xf numFmtId="0" fontId="0" fillId="0" borderId="63" xfId="0" applyBorder="1" applyAlignment="1" applyProtection="1">
      <alignment horizontal="left" vertical="center" wrapText="1"/>
    </xf>
    <xf numFmtId="0" fontId="63" fillId="14" borderId="57" xfId="0" applyFont="1" applyFill="1" applyBorder="1" applyAlignment="1" applyProtection="1">
      <alignment horizontal="center" vertical="center" wrapText="1"/>
    </xf>
    <xf numFmtId="9" fontId="36" fillId="15" borderId="56" xfId="7" applyNumberFormat="1" applyFill="1" applyBorder="1" applyAlignment="1" applyProtection="1">
      <alignment horizontal="center" vertical="center" wrapText="1"/>
      <protection locked="0"/>
    </xf>
    <xf numFmtId="0" fontId="36" fillId="15" borderId="67" xfId="7" applyFill="1" applyBorder="1" applyAlignment="1" applyProtection="1">
      <alignment horizontal="center" vertical="center" wrapText="1"/>
      <protection locked="0"/>
    </xf>
    <xf numFmtId="0" fontId="0" fillId="4" borderId="66" xfId="0" applyFill="1" applyBorder="1" applyAlignment="1" applyProtection="1">
      <alignment horizontal="left" vertical="center" wrapText="1"/>
    </xf>
    <xf numFmtId="0" fontId="0" fillId="4" borderId="63" xfId="0" applyFill="1" applyBorder="1" applyAlignment="1" applyProtection="1">
      <alignment horizontal="left" vertical="center" wrapText="1"/>
    </xf>
    <xf numFmtId="0" fontId="36" fillId="8" borderId="41" xfId="7" applyFont="1" applyBorder="1" applyAlignment="1" applyProtection="1">
      <alignment horizontal="center" vertical="center"/>
      <protection locked="0"/>
    </xf>
    <xf numFmtId="0" fontId="36" fillId="8" borderId="67" xfId="7" applyFont="1" applyBorder="1" applyAlignment="1" applyProtection="1">
      <alignment horizontal="center" vertical="center"/>
      <protection locked="0"/>
    </xf>
    <xf numFmtId="0" fontId="36" fillId="15" borderId="41" xfId="7" applyFont="1" applyFill="1" applyBorder="1" applyAlignment="1" applyProtection="1">
      <alignment horizontal="center" vertical="center"/>
      <protection locked="0"/>
    </xf>
    <xf numFmtId="0" fontId="36" fillId="15" borderId="67" xfId="7" applyFont="1" applyFill="1" applyBorder="1" applyAlignment="1" applyProtection="1">
      <alignment horizontal="center" vertical="center"/>
      <protection locked="0"/>
    </xf>
    <xf numFmtId="0" fontId="0" fillId="16" borderId="66" xfId="0" applyFill="1" applyBorder="1" applyAlignment="1" applyProtection="1">
      <alignment horizontal="center" vertical="center" wrapText="1"/>
    </xf>
    <xf numFmtId="0" fontId="0" fillId="16" borderId="42" xfId="0" applyFill="1" applyBorder="1" applyAlignment="1" applyProtection="1">
      <alignment horizontal="center" vertical="center" wrapText="1"/>
    </xf>
    <xf numFmtId="0" fontId="0" fillId="16" borderId="63" xfId="0" applyFill="1" applyBorder="1" applyAlignment="1" applyProtection="1">
      <alignment horizontal="center" vertical="center" wrapText="1"/>
    </xf>
    <xf numFmtId="0" fontId="0" fillId="0" borderId="66" xfId="0"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63" xfId="0" applyBorder="1" applyAlignment="1" applyProtection="1">
      <alignment horizontal="center" vertical="center" wrapText="1"/>
    </xf>
    <xf numFmtId="0" fontId="0" fillId="16" borderId="65" xfId="0" applyFill="1" applyBorder="1" applyAlignment="1" applyProtection="1">
      <alignment horizontal="left" vertical="center" wrapText="1"/>
    </xf>
    <xf numFmtId="0" fontId="0" fillId="16" borderId="75" xfId="0" applyFill="1" applyBorder="1" applyAlignment="1" applyProtection="1">
      <alignment horizontal="left" vertical="center" wrapText="1"/>
    </xf>
    <xf numFmtId="0" fontId="0" fillId="4" borderId="66" xfId="0" applyFill="1" applyBorder="1" applyAlignment="1" applyProtection="1">
      <alignment horizontal="center" vertical="center" wrapText="1"/>
    </xf>
    <xf numFmtId="0" fontId="0" fillId="4" borderId="42" xfId="0" applyFill="1" applyBorder="1" applyAlignment="1" applyProtection="1">
      <alignment horizontal="center" vertical="center" wrapText="1"/>
    </xf>
    <xf numFmtId="0" fontId="0" fillId="4" borderId="63" xfId="0" applyFill="1" applyBorder="1" applyAlignment="1" applyProtection="1">
      <alignment horizontal="center" vertical="center" wrapText="1"/>
    </xf>
    <xf numFmtId="0" fontId="0" fillId="16" borderId="66" xfId="0" applyFill="1" applyBorder="1" applyAlignment="1" applyProtection="1">
      <alignment horizontal="left" vertical="center" wrapText="1"/>
    </xf>
    <xf numFmtId="0" fontId="0" fillId="16" borderId="63" xfId="0" applyFill="1" applyBorder="1" applyAlignment="1" applyProtection="1">
      <alignment horizontal="left" vertical="center" wrapText="1"/>
    </xf>
    <xf numFmtId="0" fontId="36" fillId="8" borderId="41" xfId="7" applyBorder="1" applyAlignment="1" applyProtection="1">
      <alignment horizontal="center" vertical="center" wrapText="1"/>
      <protection locked="0"/>
    </xf>
    <xf numFmtId="0" fontId="36" fillId="8" borderId="51" xfId="7" applyBorder="1" applyAlignment="1" applyProtection="1">
      <alignment horizontal="center" vertical="center" wrapText="1"/>
      <protection locked="0"/>
    </xf>
    <xf numFmtId="0" fontId="36" fillId="15" borderId="66" xfId="7" applyFill="1" applyBorder="1" applyAlignment="1" applyProtection="1">
      <alignment horizontal="center" vertical="center"/>
      <protection locked="0"/>
    </xf>
    <xf numFmtId="0" fontId="36" fillId="15" borderId="63" xfId="7" applyFill="1" applyBorder="1" applyAlignment="1" applyProtection="1">
      <alignment horizontal="center" vertical="center"/>
      <protection locked="0"/>
    </xf>
    <xf numFmtId="0" fontId="36" fillId="15" borderId="35" xfId="7" applyFill="1" applyBorder="1" applyAlignment="1" applyProtection="1">
      <alignment horizontal="center" vertical="center"/>
      <protection locked="0"/>
    </xf>
    <xf numFmtId="0" fontId="36" fillId="15" borderId="49" xfId="7" applyFill="1" applyBorder="1" applyAlignment="1" applyProtection="1">
      <alignment horizontal="center" vertical="center"/>
      <protection locked="0"/>
    </xf>
    <xf numFmtId="0" fontId="37" fillId="4" borderId="46" xfId="0" applyFont="1" applyFill="1" applyBorder="1" applyAlignment="1" applyProtection="1">
      <alignment horizontal="center" vertical="center"/>
    </xf>
    <xf numFmtId="0" fontId="37" fillId="4" borderId="47" xfId="0" applyFont="1" applyFill="1" applyBorder="1" applyAlignment="1" applyProtection="1">
      <alignment horizontal="center" vertical="center"/>
    </xf>
    <xf numFmtId="0" fontId="37" fillId="4" borderId="21" xfId="0" applyFont="1" applyFill="1" applyBorder="1" applyAlignment="1" applyProtection="1">
      <alignment horizontal="center" vertical="center"/>
    </xf>
    <xf numFmtId="0" fontId="0" fillId="0" borderId="64" xfId="0" applyBorder="1" applyAlignment="1" applyProtection="1">
      <alignment horizontal="center" vertical="center" wrapText="1"/>
    </xf>
    <xf numFmtId="0" fontId="36" fillId="8" borderId="66" xfId="7" applyBorder="1" applyAlignment="1" applyProtection="1">
      <alignment horizontal="center" vertical="center"/>
      <protection locked="0"/>
    </xf>
    <xf numFmtId="0" fontId="36" fillId="8" borderId="63" xfId="7" applyBorder="1" applyAlignment="1" applyProtection="1">
      <alignment horizontal="center" vertical="center"/>
      <protection locked="0"/>
    </xf>
    <xf numFmtId="0" fontId="36" fillId="13" borderId="66" xfId="7" applyFill="1" applyBorder="1" applyAlignment="1" applyProtection="1">
      <alignment horizontal="center" vertical="center"/>
      <protection locked="0"/>
    </xf>
    <xf numFmtId="0" fontId="36" fillId="13" borderId="63" xfId="7" applyFill="1" applyBorder="1" applyAlignment="1" applyProtection="1">
      <alignment horizontal="center" vertical="center"/>
      <protection locked="0"/>
    </xf>
    <xf numFmtId="0" fontId="36" fillId="8" borderId="35" xfId="7" applyBorder="1" applyAlignment="1" applyProtection="1">
      <alignment horizontal="center" vertical="center"/>
      <protection locked="0"/>
    </xf>
    <xf numFmtId="0" fontId="36" fillId="8" borderId="49" xfId="7" applyBorder="1" applyAlignment="1" applyProtection="1">
      <alignment horizontal="center" vertical="center"/>
      <protection locked="0"/>
    </xf>
    <xf numFmtId="0" fontId="63" fillId="14" borderId="73" xfId="0" applyFont="1" applyFill="1" applyBorder="1" applyAlignment="1" applyProtection="1">
      <alignment horizontal="center" vertical="center"/>
    </xf>
    <xf numFmtId="0" fontId="63" fillId="14" borderId="57" xfId="0" applyFont="1" applyFill="1" applyBorder="1" applyAlignment="1" applyProtection="1">
      <alignment horizontal="center" vertical="center"/>
    </xf>
    <xf numFmtId="0" fontId="36" fillId="8" borderId="67" xfId="7" applyBorder="1" applyAlignment="1" applyProtection="1">
      <alignment horizontal="center" vertical="center" wrapText="1"/>
      <protection locked="0"/>
    </xf>
    <xf numFmtId="0" fontId="36" fillId="8" borderId="41" xfId="7" applyBorder="1" applyAlignment="1" applyProtection="1">
      <alignment horizontal="center" vertical="center"/>
      <protection locked="0"/>
    </xf>
    <xf numFmtId="0" fontId="36" fillId="8" borderId="67" xfId="7" applyBorder="1" applyAlignment="1" applyProtection="1">
      <alignment horizontal="center" vertical="center"/>
      <protection locked="0"/>
    </xf>
    <xf numFmtId="0" fontId="37" fillId="4" borderId="17" xfId="0" applyFont="1" applyFill="1" applyBorder="1" applyAlignment="1" applyProtection="1">
      <alignment horizontal="center" vertical="center"/>
    </xf>
    <xf numFmtId="0" fontId="0" fillId="0" borderId="66" xfId="0" applyFill="1" applyBorder="1" applyAlignment="1" applyProtection="1">
      <alignment horizontal="left" vertical="center" wrapText="1"/>
    </xf>
    <xf numFmtId="0" fontId="0" fillId="0" borderId="42" xfId="0" applyFill="1" applyBorder="1" applyAlignment="1" applyProtection="1">
      <alignment horizontal="left" vertical="center" wrapText="1"/>
    </xf>
    <xf numFmtId="0" fontId="0" fillId="0" borderId="63" xfId="0" applyFill="1" applyBorder="1" applyAlignment="1" applyProtection="1">
      <alignment horizontal="left" vertical="center" wrapText="1"/>
    </xf>
    <xf numFmtId="0" fontId="0" fillId="16" borderId="64" xfId="0" applyFill="1" applyBorder="1" applyAlignment="1" applyProtection="1">
      <alignment horizontal="left" vertical="center" wrapText="1"/>
    </xf>
    <xf numFmtId="0" fontId="36" fillId="8" borderId="41" xfId="7" applyBorder="1" applyAlignment="1" applyProtection="1">
      <alignment horizontal="center"/>
      <protection locked="0"/>
    </xf>
    <xf numFmtId="0" fontId="36" fillId="8" borderId="51" xfId="7" applyBorder="1" applyAlignment="1" applyProtection="1">
      <alignment horizontal="center"/>
      <protection locked="0"/>
    </xf>
    <xf numFmtId="0" fontId="36" fillId="15" borderId="41" xfId="7" applyFill="1" applyBorder="1" applyAlignment="1" applyProtection="1">
      <alignment horizontal="center"/>
      <protection locked="0"/>
    </xf>
    <xf numFmtId="0" fontId="36" fillId="15" borderId="51" xfId="7" applyFill="1" applyBorder="1" applyAlignment="1" applyProtection="1">
      <alignment horizontal="center"/>
      <protection locked="0"/>
    </xf>
    <xf numFmtId="0" fontId="37" fillId="8" borderId="48" xfId="7" applyFont="1" applyBorder="1" applyAlignment="1" applyProtection="1">
      <alignment horizontal="center" vertical="center"/>
      <protection locked="0"/>
    </xf>
    <xf numFmtId="0" fontId="0" fillId="4" borderId="42" xfId="0" applyFill="1" applyBorder="1" applyAlignment="1" applyProtection="1">
      <alignment horizontal="left" vertical="center" wrapText="1"/>
    </xf>
    <xf numFmtId="0" fontId="46" fillId="16" borderId="66" xfId="0" applyFont="1" applyFill="1" applyBorder="1" applyAlignment="1" applyProtection="1">
      <alignment horizontal="left" vertical="center" wrapText="1"/>
    </xf>
    <xf numFmtId="0" fontId="46" fillId="16" borderId="63" xfId="0" applyFont="1" applyFill="1" applyBorder="1" applyAlignment="1" applyProtection="1">
      <alignment horizontal="left" vertical="center" wrapText="1"/>
    </xf>
    <xf numFmtId="0" fontId="0" fillId="16" borderId="42" xfId="0" applyFill="1" applyBorder="1" applyAlignment="1" applyProtection="1">
      <alignment horizontal="left" vertical="center" wrapText="1"/>
    </xf>
    <xf numFmtId="0" fontId="37" fillId="4" borderId="16" xfId="0" applyFont="1" applyFill="1" applyBorder="1" applyAlignment="1" applyProtection="1">
      <alignment horizontal="center" vertical="center"/>
    </xf>
    <xf numFmtId="0" fontId="46" fillId="0" borderId="64" xfId="0" applyFont="1" applyBorder="1" applyAlignment="1" applyProtection="1">
      <alignment horizontal="left" vertical="center" wrapText="1"/>
    </xf>
    <xf numFmtId="0" fontId="63" fillId="14" borderId="48" xfId="0" applyFont="1" applyFill="1" applyBorder="1" applyAlignment="1" applyProtection="1">
      <alignment horizontal="center" vertical="center" wrapText="1"/>
    </xf>
    <xf numFmtId="0" fontId="36" fillId="8" borderId="48" xfId="7" applyBorder="1" applyAlignment="1" applyProtection="1">
      <alignment horizontal="center" vertical="center"/>
      <protection locked="0"/>
    </xf>
    <xf numFmtId="10" fontId="36" fillId="8" borderId="41" xfId="7" applyNumberFormat="1" applyBorder="1" applyAlignment="1" applyProtection="1">
      <alignment horizontal="center" vertical="center" wrapText="1"/>
      <protection locked="0"/>
    </xf>
    <xf numFmtId="10" fontId="36" fillId="8" borderId="67" xfId="7" applyNumberFormat="1" applyBorder="1" applyAlignment="1" applyProtection="1">
      <alignment horizontal="center" vertical="center" wrapText="1"/>
      <protection locked="0"/>
    </xf>
    <xf numFmtId="0" fontId="36" fillId="8" borderId="48" xfId="7" applyBorder="1" applyAlignment="1" applyProtection="1">
      <alignment horizontal="center" vertical="center" wrapText="1"/>
      <protection locked="0"/>
    </xf>
    <xf numFmtId="0" fontId="36" fillId="15" borderId="56" xfId="7" applyFill="1" applyBorder="1" applyAlignment="1" applyProtection="1">
      <alignment horizontal="center" vertical="center" wrapText="1"/>
      <protection locked="0"/>
    </xf>
    <xf numFmtId="0" fontId="68" fillId="8" borderId="41" xfId="7" applyFont="1" applyBorder="1" applyAlignment="1" applyProtection="1">
      <alignment horizontal="center" vertical="center" wrapText="1"/>
      <protection locked="0"/>
    </xf>
    <xf numFmtId="0" fontId="68" fillId="8" borderId="51" xfId="7" applyFont="1" applyBorder="1" applyAlignment="1" applyProtection="1">
      <alignment horizontal="center" vertical="center" wrapText="1"/>
      <protection locked="0"/>
    </xf>
    <xf numFmtId="0" fontId="68" fillId="15" borderId="41" xfId="7" applyFont="1" applyFill="1" applyBorder="1" applyAlignment="1" applyProtection="1">
      <alignment horizontal="center" vertical="center" wrapText="1"/>
      <protection locked="0"/>
    </xf>
    <xf numFmtId="0" fontId="68" fillId="15" borderId="51" xfId="7" applyFont="1" applyFill="1" applyBorder="1" applyAlignment="1" applyProtection="1">
      <alignment horizontal="center" vertical="center" wrapText="1"/>
      <protection locked="0"/>
    </xf>
    <xf numFmtId="0" fontId="0" fillId="16" borderId="40" xfId="0" applyFill="1" applyBorder="1" applyAlignment="1" applyProtection="1">
      <alignment horizontal="left" vertical="center" wrapText="1"/>
    </xf>
    <xf numFmtId="0" fontId="46" fillId="16" borderId="64" xfId="0" applyFont="1" applyFill="1" applyBorder="1" applyAlignment="1" applyProtection="1">
      <alignment horizontal="left" vertical="center" wrapText="1"/>
    </xf>
    <xf numFmtId="0" fontId="36" fillId="8" borderId="66" xfId="7" applyBorder="1" applyAlignment="1" applyProtection="1">
      <alignment horizontal="center" wrapText="1"/>
      <protection locked="0"/>
    </xf>
    <xf numFmtId="0" fontId="36" fillId="8" borderId="63" xfId="7" applyBorder="1" applyAlignment="1" applyProtection="1">
      <alignment horizontal="center" wrapText="1"/>
      <protection locked="0"/>
    </xf>
    <xf numFmtId="0" fontId="36" fillId="8" borderId="35" xfId="7" applyBorder="1" applyAlignment="1" applyProtection="1">
      <alignment horizontal="center" wrapText="1"/>
      <protection locked="0"/>
    </xf>
    <xf numFmtId="0" fontId="36" fillId="8" borderId="49" xfId="7" applyBorder="1" applyAlignment="1" applyProtection="1">
      <alignment horizontal="center" wrapText="1"/>
      <protection locked="0"/>
    </xf>
    <xf numFmtId="0" fontId="37" fillId="4" borderId="18" xfId="0" applyFont="1" applyFill="1" applyBorder="1" applyAlignment="1" applyProtection="1">
      <alignment horizontal="center" vertical="center"/>
    </xf>
    <xf numFmtId="0" fontId="68" fillId="8" borderId="66" xfId="7" applyFont="1" applyBorder="1" applyAlignment="1" applyProtection="1">
      <alignment horizontal="center" vertical="center"/>
      <protection locked="0"/>
    </xf>
    <xf numFmtId="0" fontId="68" fillId="8" borderId="63" xfId="7" applyFont="1" applyBorder="1" applyAlignment="1" applyProtection="1">
      <alignment horizontal="center" vertical="center"/>
      <protection locked="0"/>
    </xf>
    <xf numFmtId="0" fontId="0" fillId="4" borderId="65" xfId="0" applyFill="1" applyBorder="1" applyAlignment="1" applyProtection="1">
      <alignment horizontal="left" vertical="center" wrapText="1"/>
    </xf>
    <xf numFmtId="0" fontId="0" fillId="4" borderId="54" xfId="0" applyFill="1" applyBorder="1" applyAlignment="1" applyProtection="1">
      <alignment horizontal="left" vertical="center" wrapText="1"/>
    </xf>
    <xf numFmtId="0" fontId="0" fillId="4" borderId="75" xfId="0" applyFill="1" applyBorder="1" applyAlignment="1" applyProtection="1">
      <alignment horizontal="left" vertical="center" wrapText="1"/>
    </xf>
    <xf numFmtId="0" fontId="55" fillId="4" borderId="2" xfId="0" applyFont="1" applyFill="1" applyBorder="1" applyAlignment="1">
      <alignment horizontal="center" vertical="center"/>
    </xf>
    <xf numFmtId="0" fontId="56" fillId="0" borderId="41" xfId="0" applyFont="1" applyFill="1" applyBorder="1" applyAlignment="1">
      <alignment horizontal="center" vertical="center"/>
    </xf>
    <xf numFmtId="0" fontId="56" fillId="0" borderId="48" xfId="0" applyFont="1" applyFill="1" applyBorder="1" applyAlignment="1">
      <alignment horizontal="center" vertical="center"/>
    </xf>
    <xf numFmtId="0" fontId="56" fillId="0" borderId="67" xfId="0" applyFont="1" applyFill="1" applyBorder="1" applyAlignment="1">
      <alignment horizontal="center" vertical="center"/>
    </xf>
    <xf numFmtId="0" fontId="57" fillId="4" borderId="1" xfId="0" applyFont="1" applyFill="1" applyBorder="1" applyAlignment="1">
      <alignment horizontal="center" vertical="top" wrapText="1"/>
    </xf>
    <xf numFmtId="0" fontId="57" fillId="4" borderId="2" xfId="0" applyFont="1" applyFill="1" applyBorder="1" applyAlignment="1">
      <alignment horizontal="center" vertical="top" wrapText="1"/>
    </xf>
    <xf numFmtId="0" fontId="59" fillId="4" borderId="1" xfId="0" applyFont="1" applyFill="1" applyBorder="1" applyAlignment="1">
      <alignment horizontal="center" vertical="top" wrapText="1"/>
    </xf>
    <xf numFmtId="0" fontId="58" fillId="4" borderId="2" xfId="0" applyFont="1" applyFill="1" applyBorder="1" applyAlignment="1">
      <alignment horizontal="center" vertical="top" wrapText="1"/>
    </xf>
    <xf numFmtId="0" fontId="11" fillId="4" borderId="13" xfId="1" applyFill="1" applyBorder="1" applyAlignment="1" applyProtection="1">
      <alignment horizontal="center" vertical="top" wrapText="1"/>
    </xf>
    <xf numFmtId="0" fontId="11" fillId="4" borderId="14" xfId="1" applyFill="1" applyBorder="1" applyAlignment="1" applyProtection="1">
      <alignment horizontal="center" vertical="top" wrapText="1"/>
    </xf>
    <xf numFmtId="0" fontId="61" fillId="0" borderId="0" xfId="0" applyFont="1" applyAlignment="1" applyProtection="1">
      <alignment horizontal="left"/>
    </xf>
  </cellXfs>
  <cellStyles count="10">
    <cellStyle name="Bad" xfId="6" builtinId="27"/>
    <cellStyle name="Good" xfId="5" builtinId="26"/>
    <cellStyle name="Hipervínculo 2" xfId="4" xr:uid="{00000000-0005-0000-0000-000002000000}"/>
    <cellStyle name="Hipervínculo 3" xfId="8" xr:uid="{00000000-0005-0000-0000-000003000000}"/>
    <cellStyle name="Hyperlink" xfId="1" builtinId="8"/>
    <cellStyle name="Neutral" xfId="7" builtinId="28"/>
    <cellStyle name="Normal" xfId="0" builtinId="0"/>
    <cellStyle name="Normal 2" xfId="3" xr:uid="{00000000-0005-0000-0000-000007000000}"/>
    <cellStyle name="Normal 2 2" xfId="2" xr:uid="{00000000-0005-0000-0000-000008000000}"/>
    <cellStyle name="Percent" xfId="9" builtinId="5"/>
  </cellStyles>
  <dxfs count="0"/>
  <tableStyles count="0" defaultTableStyle="TableStyleMedium2" defaultPivotStyle="PivotStyleLight16"/>
  <colors>
    <mruColors>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2" name="AutoShape 4">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857250" y="152400"/>
          <a:ext cx="993775" cy="10445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3" name="Picture 6">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193675"/>
          <a:ext cx="822325" cy="584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685800</xdr:colOff>
      <xdr:row>0</xdr:row>
      <xdr:rowOff>152400</xdr:rowOff>
    </xdr:from>
    <xdr:to>
      <xdr:col>2</xdr:col>
      <xdr:colOff>923925</xdr:colOff>
      <xdr:row>6</xdr:row>
      <xdr:rowOff>47625</xdr:rowOff>
    </xdr:to>
    <xdr:sp macro="" textlink="">
      <xdr:nvSpPr>
        <xdr:cNvPr id="4" name="AutoShape 4">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857250" y="152400"/>
          <a:ext cx="993775" cy="1044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5" name="Picture 6">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193675"/>
          <a:ext cx="822325" cy="584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54</xdr:row>
      <xdr:rowOff>0</xdr:rowOff>
    </xdr:from>
    <xdr:to>
      <xdr:col>3</xdr:col>
      <xdr:colOff>1855304</xdr:colOff>
      <xdr:row>54</xdr:row>
      <xdr:rowOff>219075</xdr:rowOff>
    </xdr:to>
    <xdr:grpSp>
      <xdr:nvGrpSpPr>
        <xdr:cNvPr id="2" name="Group 93">
          <a:extLst>
            <a:ext uri="{FF2B5EF4-FFF2-40B4-BE49-F238E27FC236}">
              <a16:creationId xmlns:a16="http://schemas.microsoft.com/office/drawing/2014/main" id="{00000000-0008-0000-0400-000002000000}"/>
            </a:ext>
          </a:extLst>
        </xdr:cNvPr>
        <xdr:cNvGrpSpPr/>
      </xdr:nvGrpSpPr>
      <xdr:grpSpPr>
        <a:xfrm>
          <a:off x="2873375" y="33329563"/>
          <a:ext cx="1855304" cy="219075"/>
          <a:chOff x="3048000" y="14817587"/>
          <a:chExt cx="1855304" cy="219075"/>
        </a:xfrm>
      </xdr:grpSpPr>
      <xdr:sp macro="" textlink="">
        <xdr:nvSpPr>
          <xdr:cNvPr id="3"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03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04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5"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05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editAs="oneCell">
        <xdr:from>
          <xdr:col>3</xdr:col>
          <xdr:colOff>69850</xdr:colOff>
          <xdr:row>7</xdr:row>
          <xdr:rowOff>279400</xdr:rowOff>
        </xdr:from>
        <xdr:to>
          <xdr:col>6</xdr:col>
          <xdr:colOff>514350</xdr:colOff>
          <xdr:row>7</xdr:row>
          <xdr:rowOff>463550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50800</xdr:rowOff>
        </xdr:from>
        <xdr:to>
          <xdr:col>5</xdr:col>
          <xdr:colOff>2082800</xdr:colOff>
          <xdr:row>7</xdr:row>
          <xdr:rowOff>273050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3</xdr:col>
          <xdr:colOff>527050</xdr:colOff>
          <xdr:row>11</xdr:row>
          <xdr:rowOff>279400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11</xdr:row>
          <xdr:rowOff>0</xdr:rowOff>
        </xdr:from>
        <xdr:to>
          <xdr:col>3</xdr:col>
          <xdr:colOff>1079500</xdr:colOff>
          <xdr:row>11</xdr:row>
          <xdr:rowOff>279400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527050</xdr:colOff>
          <xdr:row>14</xdr:row>
          <xdr:rowOff>279400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14</xdr:row>
          <xdr:rowOff>0</xdr:rowOff>
        </xdr:from>
        <xdr:to>
          <xdr:col>3</xdr:col>
          <xdr:colOff>1079500</xdr:colOff>
          <xdr:row>14</xdr:row>
          <xdr:rowOff>279400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527050</xdr:colOff>
          <xdr:row>16</xdr:row>
          <xdr:rowOff>38100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15</xdr:row>
          <xdr:rowOff>0</xdr:rowOff>
        </xdr:from>
        <xdr:to>
          <xdr:col>3</xdr:col>
          <xdr:colOff>1079500</xdr:colOff>
          <xdr:row>16</xdr:row>
          <xdr:rowOff>38100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527050</xdr:colOff>
          <xdr:row>16</xdr:row>
          <xdr:rowOff>228600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16</xdr:row>
          <xdr:rowOff>0</xdr:rowOff>
        </xdr:from>
        <xdr:to>
          <xdr:col>3</xdr:col>
          <xdr:colOff>1079500</xdr:colOff>
          <xdr:row>16</xdr:row>
          <xdr:rowOff>228600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527050</xdr:colOff>
          <xdr:row>10</xdr:row>
          <xdr:rowOff>279400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4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10</xdr:row>
          <xdr:rowOff>0</xdr:rowOff>
        </xdr:from>
        <xdr:to>
          <xdr:col>4</xdr:col>
          <xdr:colOff>1079500</xdr:colOff>
          <xdr:row>10</xdr:row>
          <xdr:rowOff>279400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12700</xdr:rowOff>
        </xdr:from>
        <xdr:to>
          <xdr:col>4</xdr:col>
          <xdr:colOff>527050</xdr:colOff>
          <xdr:row>11</xdr:row>
          <xdr:rowOff>304800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11</xdr:row>
          <xdr:rowOff>12700</xdr:rowOff>
        </xdr:from>
        <xdr:to>
          <xdr:col>4</xdr:col>
          <xdr:colOff>1079500</xdr:colOff>
          <xdr:row>11</xdr:row>
          <xdr:rowOff>304800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3</xdr:col>
          <xdr:colOff>533400</xdr:colOff>
          <xdr:row>19</xdr:row>
          <xdr:rowOff>38100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18</xdr:row>
          <xdr:rowOff>0</xdr:rowOff>
        </xdr:from>
        <xdr:to>
          <xdr:col>3</xdr:col>
          <xdr:colOff>1079500</xdr:colOff>
          <xdr:row>19</xdr:row>
          <xdr:rowOff>38100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533400</xdr:colOff>
          <xdr:row>19</xdr:row>
          <xdr:rowOff>279400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4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19</xdr:row>
          <xdr:rowOff>0</xdr:rowOff>
        </xdr:from>
        <xdr:to>
          <xdr:col>3</xdr:col>
          <xdr:colOff>1079500</xdr:colOff>
          <xdr:row>19</xdr:row>
          <xdr:rowOff>279400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527050</xdr:colOff>
          <xdr:row>21</xdr:row>
          <xdr:rowOff>38100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20</xdr:row>
          <xdr:rowOff>0</xdr:rowOff>
        </xdr:from>
        <xdr:to>
          <xdr:col>3</xdr:col>
          <xdr:colOff>1079500</xdr:colOff>
          <xdr:row>21</xdr:row>
          <xdr:rowOff>38100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4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527050</xdr:colOff>
          <xdr:row>22</xdr:row>
          <xdr:rowOff>38100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4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21</xdr:row>
          <xdr:rowOff>0</xdr:rowOff>
        </xdr:from>
        <xdr:to>
          <xdr:col>3</xdr:col>
          <xdr:colOff>1079500</xdr:colOff>
          <xdr:row>22</xdr:row>
          <xdr:rowOff>38100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4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3</xdr:col>
          <xdr:colOff>527050</xdr:colOff>
          <xdr:row>22</xdr:row>
          <xdr:rowOff>279400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4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22</xdr:row>
          <xdr:rowOff>0</xdr:rowOff>
        </xdr:from>
        <xdr:to>
          <xdr:col>3</xdr:col>
          <xdr:colOff>1079500</xdr:colOff>
          <xdr:row>22</xdr:row>
          <xdr:rowOff>279400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4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3</xdr:col>
          <xdr:colOff>527050</xdr:colOff>
          <xdr:row>23</xdr:row>
          <xdr:rowOff>279400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4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23</xdr:row>
          <xdr:rowOff>0</xdr:rowOff>
        </xdr:from>
        <xdr:to>
          <xdr:col>3</xdr:col>
          <xdr:colOff>1079500</xdr:colOff>
          <xdr:row>23</xdr:row>
          <xdr:rowOff>279400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4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3</xdr:col>
          <xdr:colOff>527050</xdr:colOff>
          <xdr:row>24</xdr:row>
          <xdr:rowOff>228600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4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24</xdr:row>
          <xdr:rowOff>0</xdr:rowOff>
        </xdr:from>
        <xdr:to>
          <xdr:col>3</xdr:col>
          <xdr:colOff>1079500</xdr:colOff>
          <xdr:row>24</xdr:row>
          <xdr:rowOff>228600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3</xdr:col>
          <xdr:colOff>527050</xdr:colOff>
          <xdr:row>25</xdr:row>
          <xdr:rowOff>279400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25</xdr:row>
          <xdr:rowOff>0</xdr:rowOff>
        </xdr:from>
        <xdr:to>
          <xdr:col>3</xdr:col>
          <xdr:colOff>1079500</xdr:colOff>
          <xdr:row>25</xdr:row>
          <xdr:rowOff>279400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527050</xdr:colOff>
          <xdr:row>28</xdr:row>
          <xdr:rowOff>38100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27</xdr:row>
          <xdr:rowOff>0</xdr:rowOff>
        </xdr:from>
        <xdr:to>
          <xdr:col>3</xdr:col>
          <xdr:colOff>1079500</xdr:colOff>
          <xdr:row>28</xdr:row>
          <xdr:rowOff>38100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3</xdr:col>
          <xdr:colOff>527050</xdr:colOff>
          <xdr:row>29</xdr:row>
          <xdr:rowOff>38100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28</xdr:row>
          <xdr:rowOff>0</xdr:rowOff>
        </xdr:from>
        <xdr:to>
          <xdr:col>3</xdr:col>
          <xdr:colOff>1079500</xdr:colOff>
          <xdr:row>29</xdr:row>
          <xdr:rowOff>38100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4</xdr:col>
          <xdr:colOff>527050</xdr:colOff>
          <xdr:row>29</xdr:row>
          <xdr:rowOff>38100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4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28</xdr:row>
          <xdr:rowOff>0</xdr:rowOff>
        </xdr:from>
        <xdr:to>
          <xdr:col>4</xdr:col>
          <xdr:colOff>1079500</xdr:colOff>
          <xdr:row>29</xdr:row>
          <xdr:rowOff>38100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4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4</xdr:col>
          <xdr:colOff>527050</xdr:colOff>
          <xdr:row>28</xdr:row>
          <xdr:rowOff>38100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27</xdr:row>
          <xdr:rowOff>0</xdr:rowOff>
        </xdr:from>
        <xdr:to>
          <xdr:col>4</xdr:col>
          <xdr:colOff>1079500</xdr:colOff>
          <xdr:row>28</xdr:row>
          <xdr:rowOff>38100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4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4</xdr:col>
          <xdr:colOff>527050</xdr:colOff>
          <xdr:row>25</xdr:row>
          <xdr:rowOff>279400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4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25</xdr:row>
          <xdr:rowOff>0</xdr:rowOff>
        </xdr:from>
        <xdr:to>
          <xdr:col>4</xdr:col>
          <xdr:colOff>1079500</xdr:colOff>
          <xdr:row>25</xdr:row>
          <xdr:rowOff>279400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4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4</xdr:col>
          <xdr:colOff>527050</xdr:colOff>
          <xdr:row>24</xdr:row>
          <xdr:rowOff>228600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24</xdr:row>
          <xdr:rowOff>0</xdr:rowOff>
        </xdr:from>
        <xdr:to>
          <xdr:col>4</xdr:col>
          <xdr:colOff>1079500</xdr:colOff>
          <xdr:row>24</xdr:row>
          <xdr:rowOff>228600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4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4</xdr:col>
          <xdr:colOff>527050</xdr:colOff>
          <xdr:row>23</xdr:row>
          <xdr:rowOff>279400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4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23</xdr:row>
          <xdr:rowOff>0</xdr:rowOff>
        </xdr:from>
        <xdr:to>
          <xdr:col>4</xdr:col>
          <xdr:colOff>1079500</xdr:colOff>
          <xdr:row>23</xdr:row>
          <xdr:rowOff>279400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4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4</xdr:col>
          <xdr:colOff>527050</xdr:colOff>
          <xdr:row>22</xdr:row>
          <xdr:rowOff>279400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4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22</xdr:row>
          <xdr:rowOff>0</xdr:rowOff>
        </xdr:from>
        <xdr:to>
          <xdr:col>4</xdr:col>
          <xdr:colOff>1079500</xdr:colOff>
          <xdr:row>22</xdr:row>
          <xdr:rowOff>279400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4</xdr:col>
          <xdr:colOff>527050</xdr:colOff>
          <xdr:row>22</xdr:row>
          <xdr:rowOff>38100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4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21</xdr:row>
          <xdr:rowOff>0</xdr:rowOff>
        </xdr:from>
        <xdr:to>
          <xdr:col>4</xdr:col>
          <xdr:colOff>1079500</xdr:colOff>
          <xdr:row>22</xdr:row>
          <xdr:rowOff>38100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4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4</xdr:col>
          <xdr:colOff>527050</xdr:colOff>
          <xdr:row>21</xdr:row>
          <xdr:rowOff>38100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4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20</xdr:row>
          <xdr:rowOff>0</xdr:rowOff>
        </xdr:from>
        <xdr:to>
          <xdr:col>4</xdr:col>
          <xdr:colOff>1079500</xdr:colOff>
          <xdr:row>21</xdr:row>
          <xdr:rowOff>38100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4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533400</xdr:colOff>
          <xdr:row>19</xdr:row>
          <xdr:rowOff>279400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4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19</xdr:row>
          <xdr:rowOff>0</xdr:rowOff>
        </xdr:from>
        <xdr:to>
          <xdr:col>4</xdr:col>
          <xdr:colOff>1079500</xdr:colOff>
          <xdr:row>19</xdr:row>
          <xdr:rowOff>279400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4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4</xdr:col>
          <xdr:colOff>533400</xdr:colOff>
          <xdr:row>19</xdr:row>
          <xdr:rowOff>38100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4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18</xdr:row>
          <xdr:rowOff>0</xdr:rowOff>
        </xdr:from>
        <xdr:to>
          <xdr:col>4</xdr:col>
          <xdr:colOff>1079500</xdr:colOff>
          <xdr:row>19</xdr:row>
          <xdr:rowOff>38100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4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527050</xdr:colOff>
          <xdr:row>16</xdr:row>
          <xdr:rowOff>228600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4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16</xdr:row>
          <xdr:rowOff>0</xdr:rowOff>
        </xdr:from>
        <xdr:to>
          <xdr:col>4</xdr:col>
          <xdr:colOff>1079500</xdr:colOff>
          <xdr:row>16</xdr:row>
          <xdr:rowOff>228600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4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4</xdr:col>
          <xdr:colOff>527050</xdr:colOff>
          <xdr:row>14</xdr:row>
          <xdr:rowOff>279400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4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14</xdr:row>
          <xdr:rowOff>0</xdr:rowOff>
        </xdr:from>
        <xdr:to>
          <xdr:col>4</xdr:col>
          <xdr:colOff>1079500</xdr:colOff>
          <xdr:row>14</xdr:row>
          <xdr:rowOff>279400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4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527050</xdr:colOff>
          <xdr:row>16</xdr:row>
          <xdr:rowOff>38100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4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15</xdr:row>
          <xdr:rowOff>0</xdr:rowOff>
        </xdr:from>
        <xdr:to>
          <xdr:col>4</xdr:col>
          <xdr:colOff>1079500</xdr:colOff>
          <xdr:row>16</xdr:row>
          <xdr:rowOff>38100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4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527050</xdr:colOff>
          <xdr:row>10</xdr:row>
          <xdr:rowOff>279400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4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10</xdr:row>
          <xdr:rowOff>0</xdr:rowOff>
        </xdr:from>
        <xdr:to>
          <xdr:col>3</xdr:col>
          <xdr:colOff>1079500</xdr:colOff>
          <xdr:row>10</xdr:row>
          <xdr:rowOff>279400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4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4</xdr:col>
          <xdr:colOff>527050</xdr:colOff>
          <xdr:row>41</xdr:row>
          <xdr:rowOff>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4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40</xdr:row>
          <xdr:rowOff>0</xdr:rowOff>
        </xdr:from>
        <xdr:to>
          <xdr:col>4</xdr:col>
          <xdr:colOff>1079500</xdr:colOff>
          <xdr:row>41</xdr:row>
          <xdr:rowOff>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4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54</xdr:row>
          <xdr:rowOff>165100</xdr:rowOff>
        </xdr:from>
        <xdr:to>
          <xdr:col>4</xdr:col>
          <xdr:colOff>666750</xdr:colOff>
          <xdr:row>54</xdr:row>
          <xdr:rowOff>495300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4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717550</xdr:colOff>
          <xdr:row>54</xdr:row>
          <xdr:rowOff>165100</xdr:rowOff>
        </xdr:from>
        <xdr:to>
          <xdr:col>4</xdr:col>
          <xdr:colOff>1333500</xdr:colOff>
          <xdr:row>54</xdr:row>
          <xdr:rowOff>495300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4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1327150</xdr:colOff>
          <xdr:row>54</xdr:row>
          <xdr:rowOff>165100</xdr:rowOff>
        </xdr:from>
        <xdr:to>
          <xdr:col>4</xdr:col>
          <xdr:colOff>2298700</xdr:colOff>
          <xdr:row>54</xdr:row>
          <xdr:rowOff>495300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4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527050</xdr:colOff>
          <xdr:row>69</xdr:row>
          <xdr:rowOff>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4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68</xdr:row>
          <xdr:rowOff>0</xdr:rowOff>
        </xdr:from>
        <xdr:to>
          <xdr:col>4</xdr:col>
          <xdr:colOff>1079500</xdr:colOff>
          <xdr:row>69</xdr:row>
          <xdr:rowOff>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4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1060450</xdr:colOff>
          <xdr:row>68</xdr:row>
          <xdr:rowOff>0</xdr:rowOff>
        </xdr:from>
        <xdr:to>
          <xdr:col>4</xdr:col>
          <xdr:colOff>1860550</xdr:colOff>
          <xdr:row>69</xdr:row>
          <xdr:rowOff>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4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xdr:col>
      <xdr:colOff>2759096</xdr:colOff>
      <xdr:row>7</xdr:row>
      <xdr:rowOff>313284</xdr:rowOff>
    </xdr:from>
    <xdr:ext cx="360" cy="360"/>
    <xdr:pic>
      <xdr:nvPicPr>
        <xdr:cNvPr id="2" name="Ink 2">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tretch>
          <a:fillRect/>
        </a:stretch>
      </xdr:blipFill>
      <xdr:spPr>
        <a:xfrm>
          <a:off x="3013096" y="1659484"/>
          <a:ext cx="360" cy="36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4</xdr:col>
          <xdr:colOff>488950</xdr:colOff>
          <xdr:row>55</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527050</xdr:colOff>
          <xdr:row>54</xdr:row>
          <xdr:rowOff>0</xdr:rowOff>
        </xdr:from>
        <xdr:to>
          <xdr:col>4</xdr:col>
          <xdr:colOff>1022350</xdr:colOff>
          <xdr:row>55</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1009650</xdr:colOff>
          <xdr:row>54</xdr:row>
          <xdr:rowOff>0</xdr:rowOff>
        </xdr:from>
        <xdr:to>
          <xdr:col>4</xdr:col>
          <xdr:colOff>1771650</xdr:colOff>
          <xdr:row>55</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3028950</xdr:colOff>
          <xdr:row>38</xdr:row>
          <xdr:rowOff>0</xdr:rowOff>
        </xdr:from>
        <xdr:to>
          <xdr:col>3</xdr:col>
          <xdr:colOff>590550</xdr:colOff>
          <xdr:row>38</xdr:row>
          <xdr:rowOff>336550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A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628650</xdr:colOff>
          <xdr:row>38</xdr:row>
          <xdr:rowOff>0</xdr:rowOff>
        </xdr:from>
        <xdr:to>
          <xdr:col>3</xdr:col>
          <xdr:colOff>1219200</xdr:colOff>
          <xdr:row>38</xdr:row>
          <xdr:rowOff>336550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A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681" y="227239"/>
          <a:ext cx="1417647" cy="100828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vcuellar/Desktop/Adaptaci&#243;n%20CC/RENDICI&#211;N%20DE%20CUENTAS/Flujo%20de%20desembolsos/Inf.%20Proyecci&#243;n%20Ingresos%20y%20Desembolsos%20de%20Proy%20Ejecuci&#243;n%20y%20Nuevos%20-17-08-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vcuellar/Desktop/Adaptaci&#243;n%20CC/RENDICI&#211;N%20DE%20CUENTAS/2021/05.%20FA%20CD%20-%20INFORME%20RENDICION%20CTA%20MAY%202021%20cambios%20de%20partid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cuellar/Desktop/ESTE_GSP-ago26%20am.%20-%20copia.rd-xls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wb512518/Desktop/Copy%20of%20Copy%20of%20Copy%20of%20PPR-Template_Amended-October-2017_ag%20suggestions_cd_m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vcuellar/Desktop/Adaptaci&#243;n%20CC/Informes/2020/FINAL%20agosto2020/ESTE_12.08.20.PPR-Translate_Amended-Oct-2019.10trad_Ingles-Espa&#241;ol.EnvVILNA.noche%20-%20V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vcuellar/Desktop/Adaptaci&#243;n%20CC/Informes/2019/NATURA%20-%20ppr%20template%20traducido%2009042019%20-%20VF%20-%20ajustad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vcuellar/Desktop/Adaptaci&#243;n%20CC/Informes/2020/FA%20-%20Aprobados/NATURA%20PPR2-Template_Amended-October-2019.xlsb%20-VFagosto20-ajustado%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vcuellar/Desktop/Adaptaci&#243;n%20CC/Informes/Silma%202021/Copia%20de%20Formularios%20Donantes%20-%20PPRTemplate%20Consolidado%20May%202021%20Carlo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vcuellar/Desktop/Adaptaci&#243;n%20CC/RENDICI&#211;N%20DE%20CUENTAS/05.%20FA%20CD%20-%20INFORME%20RENDICION%20CTA%20MAY%202019%20-%20OUTPUT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Adaptaci&#243;n%20CC\Informes\Silma%202021\Carlos%20Correo%20-%20Formularios%20Donantes%20-%20PPRTemplate%20Consolidado%20May%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4.2FEfec.CDTotal17agos 2año"/>
      <sheetName val="FA4.2F Efec.CD Total 19 agos "/>
      <sheetName val="FA4.2F Efec.CD Total 17agos V01"/>
      <sheetName val="FA 4.2F Efec. CD Total 17 agost"/>
      <sheetName val="Hoja1"/>
    </sheetNames>
    <sheetDataSet>
      <sheetData sheetId="0">
        <row r="16">
          <cell r="BD16">
            <v>181496</v>
          </cell>
        </row>
        <row r="17">
          <cell r="BD17">
            <v>789405.65</v>
          </cell>
        </row>
        <row r="19">
          <cell r="BD19">
            <v>852417.20000000007</v>
          </cell>
        </row>
        <row r="21">
          <cell r="BD21">
            <v>1026671.7000000001</v>
          </cell>
        </row>
        <row r="22">
          <cell r="BD22">
            <v>172000</v>
          </cell>
        </row>
        <row r="23">
          <cell r="BD23">
            <v>157599</v>
          </cell>
        </row>
        <row r="25">
          <cell r="BD25">
            <v>75000</v>
          </cell>
        </row>
        <row r="26">
          <cell r="BD26">
            <v>1029603.67</v>
          </cell>
        </row>
        <row r="28">
          <cell r="BD28">
            <v>331000</v>
          </cell>
        </row>
        <row r="31">
          <cell r="BD31">
            <v>309236.13</v>
          </cell>
        </row>
        <row r="33">
          <cell r="BD33">
            <v>110000</v>
          </cell>
        </row>
        <row r="35">
          <cell r="BD35">
            <v>72268.55</v>
          </cell>
        </row>
        <row r="39">
          <cell r="BD39">
            <v>62420.380000000005</v>
          </cell>
        </row>
        <row r="41">
          <cell r="BD41">
            <v>35000</v>
          </cell>
        </row>
        <row r="43">
          <cell r="BD43">
            <v>40000</v>
          </cell>
        </row>
        <row r="45">
          <cell r="BD45">
            <v>154970.70000000001</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General Productos (2)"/>
      <sheetName val="Pres General Productos (VC"/>
      <sheetName val="Est. Rend. Cuentas "/>
      <sheetName val="Presup Consolidado"/>
      <sheetName val="Ctas por Pagar CD Adapt"/>
      <sheetName val="Pres General Productos"/>
      <sheetName val="Ejec Pres Mensual 2020"/>
    </sheetNames>
    <sheetDataSet>
      <sheetData sheetId="0">
        <row r="9">
          <cell r="K9">
            <v>22272.100000000006</v>
          </cell>
        </row>
        <row r="10">
          <cell r="K10">
            <v>647816</v>
          </cell>
        </row>
        <row r="12">
          <cell r="K12">
            <v>285470.77000000014</v>
          </cell>
        </row>
        <row r="14">
          <cell r="K14">
            <v>383417.29999999981</v>
          </cell>
        </row>
        <row r="15">
          <cell r="K15">
            <v>149900</v>
          </cell>
        </row>
        <row r="26">
          <cell r="K26">
            <v>586350</v>
          </cell>
        </row>
        <row r="27">
          <cell r="K27">
            <v>341000</v>
          </cell>
        </row>
        <row r="30">
          <cell r="K30">
            <v>19800</v>
          </cell>
        </row>
        <row r="33">
          <cell r="K33">
            <v>159344.37</v>
          </cell>
        </row>
        <row r="37">
          <cell r="K37">
            <v>93415.790000000008</v>
          </cell>
        </row>
        <row r="39">
          <cell r="K39">
            <v>67864.12</v>
          </cell>
        </row>
        <row r="41">
          <cell r="K41">
            <v>28750</v>
          </cell>
        </row>
        <row r="42">
          <cell r="K42">
            <v>198175.97</v>
          </cell>
        </row>
      </sheetData>
      <sheetData sheetId="1">
        <row r="22">
          <cell r="K22">
            <v>75000</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 Data"/>
      <sheetName val="Procurement"/>
      <sheetName val="Risk Assesment_OK"/>
      <sheetName val="ESP Compliance_OK"/>
      <sheetName val="GP Compliance_OK"/>
      <sheetName val="ESP and GP Guidance notes"/>
      <sheetName val="Rating"/>
      <sheetName val="Project Indicators_OK"/>
      <sheetName val="Lessons Learned_OK"/>
      <sheetName val="Results Tracker"/>
      <sheetName val="ESP Compliance VF"/>
    </sheetNames>
    <sheetDataSet>
      <sheetData sheetId="0"/>
      <sheetData sheetId="1"/>
      <sheetData sheetId="2"/>
      <sheetData sheetId="3"/>
      <sheetData sheetId="4"/>
      <sheetData sheetId="5"/>
      <sheetData sheetId="6"/>
      <sheetData sheetId="7"/>
      <sheetData sheetId="8"/>
      <sheetData sheetId="9"/>
      <sheetData sheetId="10">
        <row r="151">
          <cell r="G151" t="str">
            <v>Community</v>
          </cell>
        </row>
        <row r="152">
          <cell r="G152" t="str">
            <v>Multi-community</v>
          </cell>
        </row>
        <row r="153">
          <cell r="G153" t="str">
            <v>Departmental</v>
          </cell>
        </row>
        <row r="154">
          <cell r="G154" t="str">
            <v>National</v>
          </cell>
        </row>
      </sheetData>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
      <sheetName val="Financial Data"/>
      <sheetName val="Procurement"/>
      <sheetName val="Risk Assesment_OK"/>
      <sheetName val="ESP Compliance_OK"/>
      <sheetName val="ESP and GP Guidance notes"/>
      <sheetName val="Rating"/>
      <sheetName val="Project Indicators_OK"/>
      <sheetName val="Lessons Learned_OK"/>
      <sheetName val="Results Tracker"/>
    </sheetNames>
    <sheetDataSet>
      <sheetData sheetId="0"/>
      <sheetData sheetId="1"/>
      <sheetData sheetId="2"/>
      <sheetData sheetId="3"/>
      <sheetData sheetId="4"/>
      <sheetData sheetId="5"/>
      <sheetData sheetId="6"/>
      <sheetData sheetId="7"/>
      <sheetData sheetId="8"/>
      <sheetData sheetId="9">
        <row r="151">
          <cell r="G151" t="str">
            <v>Community</v>
          </cell>
        </row>
        <row r="152">
          <cell r="G152" t="str">
            <v>Multi-community</v>
          </cell>
        </row>
        <row r="153">
          <cell r="G153" t="str">
            <v>Departmental</v>
          </cell>
        </row>
        <row r="154">
          <cell r="G154" t="str">
            <v>National</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ESP Compliance"/>
      <sheetName val="GP Compliance"/>
      <sheetName val="ESP and GP Guidance notes"/>
      <sheetName val="Rating"/>
      <sheetName val="Project Indicators"/>
      <sheetName val="Lessons Learned"/>
      <sheetName val="Results Tracker"/>
      <sheetName val="Units for Indicators"/>
    </sheetNames>
    <sheetDataSet>
      <sheetData sheetId="0"/>
      <sheetData sheetId="1"/>
      <sheetData sheetId="2"/>
      <sheetData sheetId="3"/>
      <sheetData sheetId="4"/>
      <sheetData sheetId="5"/>
      <sheetData sheetId="6"/>
      <sheetData sheetId="7"/>
      <sheetData sheetId="8"/>
      <sheetData sheetId="9"/>
      <sheetData sheetId="10">
        <row r="158">
          <cell r="G158" t="str">
            <v>3: Partially aware</v>
          </cell>
        </row>
        <row r="159">
          <cell r="G159" t="str">
            <v>2: Partially not aware</v>
          </cell>
        </row>
        <row r="160">
          <cell r="G160" t="str">
            <v>1: Aware of neither</v>
          </cell>
        </row>
        <row r="161">
          <cell r="G161"/>
        </row>
      </sheetData>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
      <sheetName val="Financial Data"/>
      <sheetName val="Procurement "/>
      <sheetName val="Risk Assesment"/>
      <sheetName val="ESP Compliance "/>
      <sheetName val="GP Compliance"/>
      <sheetName val="ESP and GP Guidance notes"/>
      <sheetName val="Rating MIDA"/>
      <sheetName val="Rating MiAmbiente"/>
      <sheetName val="Rating ETESA"/>
      <sheetName val="Project Indicators"/>
      <sheetName val="Lessons Learned"/>
      <sheetName val="Results Tra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ow r="151">
          <cell r="G151" t="str">
            <v>Community</v>
          </cell>
        </row>
        <row r="152">
          <cell r="G152" t="str">
            <v>Multi-community</v>
          </cell>
        </row>
        <row r="153">
          <cell r="G153" t="str">
            <v>Departmental</v>
          </cell>
        </row>
        <row r="154">
          <cell r="G154" t="str">
            <v>National</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 financiero año 1"/>
      <sheetName val="Inf. financiero año 2"/>
      <sheetName val="Inf. financiero año 3"/>
      <sheetName val="Adquisiciones"/>
    </sheetNames>
    <sheetDataSet>
      <sheetData sheetId="0" refreshError="1"/>
      <sheetData sheetId="1" refreshError="1"/>
      <sheetData sheetId="2">
        <row r="18">
          <cell r="F18">
            <v>179227.9</v>
          </cell>
        </row>
        <row r="19">
          <cell r="F19">
            <v>324230</v>
          </cell>
        </row>
        <row r="20">
          <cell r="F20">
            <v>1000</v>
          </cell>
        </row>
        <row r="21">
          <cell r="F21">
            <v>793917.20000000007</v>
          </cell>
        </row>
        <row r="22">
          <cell r="F22">
            <v>42708.14</v>
          </cell>
        </row>
        <row r="23">
          <cell r="F23">
            <v>717166.9</v>
          </cell>
        </row>
        <row r="24">
          <cell r="F24">
            <v>52435</v>
          </cell>
        </row>
        <row r="25">
          <cell r="F25">
            <v>89999</v>
          </cell>
        </row>
        <row r="26">
          <cell r="F26">
            <v>37600</v>
          </cell>
        </row>
        <row r="27">
          <cell r="F27">
            <v>30000</v>
          </cell>
        </row>
        <row r="28">
          <cell r="F28">
            <v>450753.67</v>
          </cell>
        </row>
        <row r="29">
          <cell r="F29">
            <v>75634.949999999983</v>
          </cell>
        </row>
        <row r="30">
          <cell r="F30">
            <v>93417.44</v>
          </cell>
        </row>
        <row r="31">
          <cell r="F31">
            <v>4923.8999999999996</v>
          </cell>
        </row>
        <row r="32">
          <cell r="F32">
            <v>1815</v>
          </cell>
        </row>
        <row r="33">
          <cell r="F33">
            <v>11250</v>
          </cell>
        </row>
        <row r="34">
          <cell r="F34">
            <v>28887.630000000005</v>
          </cell>
        </row>
        <row r="35">
          <cell r="F35">
            <v>3680.8</v>
          </cell>
        </row>
      </sheetData>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General Productos (2)"/>
      <sheetName val="Est. Rend. Cuentas "/>
      <sheetName val="Ctas por Pagar CD Adapt"/>
      <sheetName val="Presup Consolidado"/>
      <sheetName val="Pres General Productos"/>
      <sheetName val="Ejec Pres Mensual 2019 "/>
      <sheetName val="Pres Aprobado Costos CD "/>
      <sheetName val="PRESUP GENERAL"/>
    </sheetNames>
    <sheetDataSet>
      <sheetData sheetId="0">
        <row r="18">
          <cell r="J18">
            <v>52000</v>
          </cell>
        </row>
        <row r="29">
          <cell r="J29">
            <v>22375.33</v>
          </cell>
        </row>
      </sheetData>
      <sheetData sheetId="1"/>
      <sheetData sheetId="2"/>
      <sheetData sheetId="3"/>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 financiero año 1"/>
      <sheetName val="Inf. financiero año 2"/>
      <sheetName val="Inf. financiero año 3"/>
      <sheetName val="Adquisiciones"/>
    </sheetNames>
    <sheetDataSet>
      <sheetData sheetId="0"/>
      <sheetData sheetId="1"/>
      <sheetData sheetId="2">
        <row r="36">
          <cell r="F36">
            <v>88405.86</v>
          </cell>
        </row>
        <row r="37">
          <cell r="F37">
            <v>142578.47</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vcuellar@naturapanama.org" TargetMode="External"/><Relationship Id="rId7" Type="http://schemas.openxmlformats.org/officeDocument/2006/relationships/drawing" Target="../drawings/drawing1.xml"/><Relationship Id="rId2" Type="http://schemas.openxmlformats.org/officeDocument/2006/relationships/hyperlink" Target="mailto:rmonta&#241;ez@naturapanama.org" TargetMode="External"/><Relationship Id="rId1" Type="http://schemas.openxmlformats.org/officeDocument/2006/relationships/hyperlink" Target="mailto:mconcepcion@miambiente.gob.pa" TargetMode="External"/><Relationship Id="rId6" Type="http://schemas.openxmlformats.org/officeDocument/2006/relationships/printerSettings" Target="../printerSettings/printerSettings1.bin"/><Relationship Id="rId5" Type="http://schemas.openxmlformats.org/officeDocument/2006/relationships/hyperlink" Target="mailto:lcalzadilla@hidromet.com.pa" TargetMode="External"/><Relationship Id="rId4" Type="http://schemas.openxmlformats.org/officeDocument/2006/relationships/hyperlink" Target="https://adaptacion.miambiente.gob.pa/"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hyperlink" Target="https://www.adaptation-fund.org/wp-content/uploads/2019/10/Results-Tracker-Guidance-Document-Updated_July-2019.docx" TargetMode="External"/><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rluque@mida.gob.pa" TargetMode="External"/><Relationship Id="rId1" Type="http://schemas.openxmlformats.org/officeDocument/2006/relationships/hyperlink" Target="mailto:vcuellar@naturapanama.org"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vcuellar@naturapanama.org"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vcuellar@naturapanama.org"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P177"/>
  <sheetViews>
    <sheetView workbookViewId="0">
      <selection activeCell="Q13" sqref="Q13"/>
    </sheetView>
  </sheetViews>
  <sheetFormatPr defaultColWidth="102.453125" defaultRowHeight="14" x14ac:dyDescent="0.3"/>
  <cols>
    <col min="1" max="1" width="2.453125" style="2" customWidth="1"/>
    <col min="2" max="2" width="10.81640625" style="1" customWidth="1"/>
    <col min="3" max="3" width="14.81640625" style="1" customWidth="1"/>
    <col min="4" max="4" width="87.1796875" style="2" customWidth="1"/>
    <col min="5" max="5" width="3.54296875" style="2" customWidth="1"/>
    <col min="6" max="6" width="7.6328125" style="2" customWidth="1"/>
    <col min="7" max="7" width="14.81640625" style="2" customWidth="1"/>
    <col min="8" max="8" width="15.453125" style="2" hidden="1" customWidth="1"/>
    <col min="9" max="13" width="0" style="2" hidden="1" customWidth="1"/>
    <col min="14" max="15" width="9.1796875" style="2" hidden="1" customWidth="1"/>
    <col min="16" max="16" width="5.90625" style="2" customWidth="1"/>
    <col min="17" max="251" width="9.1796875" style="2" customWidth="1"/>
    <col min="252" max="252" width="2.54296875" style="2" customWidth="1"/>
    <col min="253" max="254" width="9.1796875" style="2" customWidth="1"/>
    <col min="255" max="255" width="17.453125" style="2" customWidth="1"/>
    <col min="256" max="16384" width="102.453125" style="2"/>
  </cols>
  <sheetData>
    <row r="1" spans="2:16" ht="14.5" thickBot="1" x14ac:dyDescent="0.35"/>
    <row r="2" spans="2:16" ht="14.5" thickBot="1" x14ac:dyDescent="0.35">
      <c r="B2" s="138"/>
      <c r="C2" s="139"/>
      <c r="D2" s="154"/>
      <c r="E2" s="160"/>
    </row>
    <row r="3" spans="2:16" ht="18" thickBot="1" x14ac:dyDescent="0.4">
      <c r="B3" s="140"/>
      <c r="C3" s="141"/>
      <c r="D3" s="5" t="s">
        <v>0</v>
      </c>
      <c r="E3" s="156"/>
    </row>
    <row r="4" spans="2:16" ht="14.5" thickBot="1" x14ac:dyDescent="0.35">
      <c r="B4" s="140"/>
      <c r="C4" s="141"/>
      <c r="D4" s="155"/>
      <c r="E4" s="156"/>
    </row>
    <row r="5" spans="2:16" ht="14.5" thickBot="1" x14ac:dyDescent="0.35">
      <c r="B5" s="140"/>
      <c r="C5" s="142" t="s">
        <v>1</v>
      </c>
      <c r="D5" s="7" t="s">
        <v>299</v>
      </c>
      <c r="E5" s="156"/>
    </row>
    <row r="6" spans="2:16" s="9" customFormat="1" ht="14.5" thickBot="1" x14ac:dyDescent="0.35">
      <c r="B6" s="143"/>
      <c r="C6" s="144"/>
      <c r="D6" s="153"/>
      <c r="E6" s="157"/>
      <c r="G6" s="2"/>
      <c r="H6" s="2"/>
      <c r="I6" s="2"/>
      <c r="J6" s="2"/>
      <c r="K6" s="2"/>
      <c r="L6" s="2"/>
      <c r="M6" s="2"/>
      <c r="N6" s="2"/>
      <c r="O6" s="2"/>
      <c r="P6" s="2"/>
    </row>
    <row r="7" spans="2:16" s="9" customFormat="1" ht="31.5" customHeight="1" thickBot="1" x14ac:dyDescent="0.35">
      <c r="B7" s="143"/>
      <c r="C7" s="145" t="s">
        <v>2</v>
      </c>
      <c r="D7" s="10" t="s">
        <v>3</v>
      </c>
      <c r="E7" s="157"/>
      <c r="G7" s="2"/>
      <c r="H7" s="2"/>
      <c r="I7" s="2"/>
      <c r="J7" s="2"/>
      <c r="K7" s="2"/>
      <c r="L7" s="2"/>
      <c r="M7" s="2"/>
      <c r="N7" s="2"/>
      <c r="O7" s="2"/>
      <c r="P7" s="2"/>
    </row>
    <row r="8" spans="2:16" s="9" customFormat="1" ht="15" hidden="1" customHeight="1" x14ac:dyDescent="0.3">
      <c r="B8" s="140"/>
      <c r="C8" s="141"/>
      <c r="D8" s="6" t="s">
        <v>4</v>
      </c>
      <c r="E8" s="157"/>
      <c r="G8" s="2"/>
      <c r="H8" s="2"/>
      <c r="I8" s="2"/>
      <c r="J8" s="2"/>
      <c r="K8" s="2"/>
      <c r="L8" s="2"/>
      <c r="M8" s="2"/>
      <c r="N8" s="2"/>
      <c r="O8" s="2"/>
      <c r="P8" s="2"/>
    </row>
    <row r="9" spans="2:16" s="9" customFormat="1" hidden="1" x14ac:dyDescent="0.3">
      <c r="B9" s="140"/>
      <c r="C9" s="141"/>
      <c r="D9" s="6"/>
      <c r="E9" s="157"/>
      <c r="G9" s="2"/>
      <c r="H9" s="2"/>
      <c r="I9" s="2"/>
      <c r="J9" s="2"/>
      <c r="K9" s="2"/>
      <c r="L9" s="2"/>
      <c r="M9" s="2"/>
      <c r="N9" s="2"/>
      <c r="O9" s="2"/>
      <c r="P9" s="2"/>
    </row>
    <row r="10" spans="2:16" s="9" customFormat="1" hidden="1" x14ac:dyDescent="0.3">
      <c r="B10" s="140"/>
      <c r="C10" s="141"/>
      <c r="D10" s="6"/>
      <c r="E10" s="157"/>
      <c r="G10" s="2"/>
      <c r="H10" s="2"/>
      <c r="I10" s="2"/>
      <c r="J10" s="2"/>
      <c r="K10" s="2"/>
      <c r="L10" s="2"/>
      <c r="M10" s="2"/>
      <c r="N10" s="2"/>
      <c r="O10" s="2"/>
      <c r="P10" s="2"/>
    </row>
    <row r="11" spans="2:16" s="9" customFormat="1" hidden="1" x14ac:dyDescent="0.3">
      <c r="B11" s="140"/>
      <c r="C11" s="141"/>
      <c r="D11" s="6"/>
      <c r="E11" s="157"/>
      <c r="G11" s="2"/>
      <c r="H11" s="2"/>
      <c r="I11" s="2"/>
      <c r="J11" s="2"/>
      <c r="K11" s="2"/>
      <c r="L11" s="2"/>
      <c r="M11" s="2"/>
      <c r="N11" s="2"/>
      <c r="O11" s="2"/>
      <c r="P11" s="2"/>
    </row>
    <row r="12" spans="2:16" s="9" customFormat="1" ht="14.5" thickBot="1" x14ac:dyDescent="0.35">
      <c r="B12" s="143"/>
      <c r="C12" s="144"/>
      <c r="D12" s="153"/>
      <c r="E12" s="157"/>
      <c r="G12" s="2"/>
      <c r="H12" s="2"/>
      <c r="I12" s="2"/>
      <c r="J12" s="2"/>
      <c r="K12" s="2"/>
      <c r="L12" s="2"/>
      <c r="M12" s="2"/>
      <c r="N12" s="2"/>
      <c r="O12" s="2"/>
      <c r="P12" s="2"/>
    </row>
    <row r="13" spans="2:16" s="9" customFormat="1" ht="133" customHeight="1" thickBot="1" x14ac:dyDescent="0.35">
      <c r="B13" s="143"/>
      <c r="C13" s="146" t="s">
        <v>5</v>
      </c>
      <c r="D13" s="10" t="s">
        <v>6</v>
      </c>
      <c r="E13" s="157"/>
      <c r="G13" s="2"/>
      <c r="H13" s="2"/>
      <c r="I13" s="2"/>
      <c r="J13" s="2"/>
      <c r="K13" s="2"/>
      <c r="L13" s="2"/>
      <c r="M13" s="2"/>
      <c r="N13" s="2"/>
      <c r="O13" s="2"/>
      <c r="P13" s="2"/>
    </row>
    <row r="14" spans="2:16" s="9" customFormat="1" ht="14.5" thickBot="1" x14ac:dyDescent="0.35">
      <c r="B14" s="143"/>
      <c r="C14" s="144"/>
      <c r="D14" s="8"/>
      <c r="E14" s="157"/>
      <c r="G14" s="2"/>
      <c r="H14" s="2" t="s">
        <v>7</v>
      </c>
      <c r="I14" s="2" t="s">
        <v>8</v>
      </c>
      <c r="J14" s="2"/>
      <c r="K14" s="2" t="s">
        <v>9</v>
      </c>
      <c r="L14" s="2" t="s">
        <v>10</v>
      </c>
      <c r="M14" s="2" t="s">
        <v>11</v>
      </c>
      <c r="N14" s="2" t="s">
        <v>12</v>
      </c>
      <c r="O14" s="2" t="s">
        <v>13</v>
      </c>
      <c r="P14" s="2"/>
    </row>
    <row r="15" spans="2:16" s="9" customFormat="1" x14ac:dyDescent="0.3">
      <c r="B15" s="143"/>
      <c r="C15" s="147" t="s">
        <v>14</v>
      </c>
      <c r="D15" s="11"/>
      <c r="E15" s="157"/>
      <c r="G15" s="2"/>
      <c r="H15" s="12" t="s">
        <v>15</v>
      </c>
      <c r="I15" s="2" t="s">
        <v>16</v>
      </c>
      <c r="J15" s="2" t="s">
        <v>17</v>
      </c>
      <c r="K15" s="2" t="s">
        <v>18</v>
      </c>
      <c r="L15" s="2">
        <v>1</v>
      </c>
      <c r="M15" s="2">
        <v>1</v>
      </c>
      <c r="N15" s="2" t="s">
        <v>19</v>
      </c>
      <c r="O15" s="2" t="s">
        <v>20</v>
      </c>
      <c r="P15" s="2"/>
    </row>
    <row r="16" spans="2:16" s="9" customFormat="1" ht="31.5" customHeight="1" x14ac:dyDescent="0.3">
      <c r="B16" s="842" t="s">
        <v>21</v>
      </c>
      <c r="C16" s="844"/>
      <c r="D16" s="13" t="s">
        <v>22</v>
      </c>
      <c r="E16" s="157"/>
      <c r="G16" s="2"/>
      <c r="H16" s="12" t="s">
        <v>23</v>
      </c>
      <c r="I16" s="2" t="s">
        <v>24</v>
      </c>
      <c r="J16" s="2" t="s">
        <v>25</v>
      </c>
      <c r="K16" s="2" t="s">
        <v>26</v>
      </c>
      <c r="L16" s="2">
        <v>2</v>
      </c>
      <c r="M16" s="2">
        <v>2</v>
      </c>
      <c r="N16" s="2" t="s">
        <v>27</v>
      </c>
      <c r="O16" s="2" t="s">
        <v>28</v>
      </c>
      <c r="P16" s="2"/>
    </row>
    <row r="17" spans="2:16" s="9" customFormat="1" x14ac:dyDescent="0.3">
      <c r="B17" s="143"/>
      <c r="C17" s="147" t="s">
        <v>29</v>
      </c>
      <c r="D17" s="13" t="s">
        <v>30</v>
      </c>
      <c r="E17" s="157"/>
      <c r="G17" s="2"/>
      <c r="H17" s="12" t="s">
        <v>31</v>
      </c>
      <c r="I17" s="2" t="s">
        <v>32</v>
      </c>
      <c r="J17" s="2"/>
      <c r="K17" s="2" t="s">
        <v>33</v>
      </c>
      <c r="L17" s="2">
        <v>3</v>
      </c>
      <c r="M17" s="2">
        <v>3</v>
      </c>
      <c r="N17" s="2" t="s">
        <v>34</v>
      </c>
      <c r="O17" s="2" t="s">
        <v>35</v>
      </c>
      <c r="P17" s="2"/>
    </row>
    <row r="18" spans="2:16" s="9" customFormat="1" ht="14.5" thickBot="1" x14ac:dyDescent="0.35">
      <c r="B18" s="148"/>
      <c r="C18" s="146" t="s">
        <v>36</v>
      </c>
      <c r="D18" s="14" t="s">
        <v>37</v>
      </c>
      <c r="E18" s="157"/>
      <c r="G18" s="2"/>
      <c r="H18" s="12" t="s">
        <v>38</v>
      </c>
      <c r="I18" s="2"/>
      <c r="J18" s="2"/>
      <c r="K18" s="2" t="s">
        <v>39</v>
      </c>
      <c r="L18" s="2">
        <v>5</v>
      </c>
      <c r="M18" s="2">
        <v>5</v>
      </c>
      <c r="N18" s="2" t="s">
        <v>40</v>
      </c>
      <c r="O18" s="2" t="s">
        <v>41</v>
      </c>
      <c r="P18" s="2"/>
    </row>
    <row r="19" spans="2:16" s="9" customFormat="1" ht="44.25" customHeight="1" thickBot="1" x14ac:dyDescent="0.35">
      <c r="B19" s="845" t="s">
        <v>42</v>
      </c>
      <c r="C19" s="846"/>
      <c r="D19" s="15" t="s">
        <v>43</v>
      </c>
      <c r="E19" s="157"/>
      <c r="G19" s="2"/>
      <c r="H19" s="12" t="s">
        <v>44</v>
      </c>
      <c r="I19" s="2"/>
      <c r="J19" s="2"/>
      <c r="K19" s="2" t="s">
        <v>45</v>
      </c>
      <c r="L19" s="2"/>
      <c r="M19" s="2"/>
      <c r="N19" s="2"/>
      <c r="O19" s="2" t="s">
        <v>46</v>
      </c>
      <c r="P19" s="2"/>
    </row>
    <row r="20" spans="2:16" s="9" customFormat="1" x14ac:dyDescent="0.3">
      <c r="B20" s="143"/>
      <c r="C20" s="146"/>
      <c r="D20" s="153"/>
      <c r="E20" s="156"/>
      <c r="F20" s="12"/>
      <c r="G20" s="2"/>
      <c r="H20" s="2"/>
      <c r="J20" s="2"/>
      <c r="K20" s="2"/>
      <c r="L20" s="2"/>
      <c r="M20" s="2" t="s">
        <v>47</v>
      </c>
      <c r="N20" s="2" t="s">
        <v>48</v>
      </c>
    </row>
    <row r="21" spans="2:16" s="9" customFormat="1" x14ac:dyDescent="0.3">
      <c r="B21" s="143"/>
      <c r="C21" s="142" t="s">
        <v>49</v>
      </c>
      <c r="D21" s="153"/>
      <c r="E21" s="156"/>
      <c r="F21" s="12"/>
      <c r="G21" s="2"/>
      <c r="H21" s="2"/>
      <c r="J21" s="2"/>
      <c r="K21" s="2"/>
      <c r="L21" s="2"/>
      <c r="M21" s="2" t="s">
        <v>50</v>
      </c>
      <c r="N21" s="2" t="s">
        <v>51</v>
      </c>
    </row>
    <row r="22" spans="2:16" s="9" customFormat="1" ht="14.5" thickBot="1" x14ac:dyDescent="0.35">
      <c r="B22" s="143"/>
      <c r="C22" s="149" t="s">
        <v>52</v>
      </c>
      <c r="D22" s="153"/>
      <c r="E22" s="157"/>
      <c r="G22" s="2"/>
      <c r="H22" s="12" t="s">
        <v>53</v>
      </c>
      <c r="I22" s="2"/>
      <c r="J22" s="2"/>
      <c r="L22" s="2"/>
      <c r="M22" s="2"/>
      <c r="N22" s="2"/>
      <c r="O22" s="2" t="s">
        <v>54</v>
      </c>
      <c r="P22" s="2"/>
    </row>
    <row r="23" spans="2:16" s="9" customFormat="1" x14ac:dyDescent="0.3">
      <c r="B23" s="842" t="s">
        <v>55</v>
      </c>
      <c r="C23" s="844"/>
      <c r="D23" s="847" t="s">
        <v>56</v>
      </c>
      <c r="E23" s="157"/>
      <c r="G23" s="2"/>
      <c r="H23" s="12"/>
      <c r="I23" s="2"/>
      <c r="J23" s="2"/>
      <c r="L23" s="2"/>
      <c r="M23" s="2"/>
      <c r="N23" s="2"/>
      <c r="O23" s="2"/>
      <c r="P23" s="2"/>
    </row>
    <row r="24" spans="2:16" s="9" customFormat="1" ht="4.5" customHeight="1" x14ac:dyDescent="0.3">
      <c r="B24" s="842"/>
      <c r="C24" s="844"/>
      <c r="D24" s="848"/>
      <c r="E24" s="157"/>
      <c r="G24" s="2"/>
      <c r="H24" s="12"/>
      <c r="I24" s="2"/>
      <c r="J24" s="2"/>
      <c r="L24" s="2"/>
      <c r="M24" s="2"/>
      <c r="N24" s="2"/>
      <c r="O24" s="2"/>
      <c r="P24" s="2"/>
    </row>
    <row r="25" spans="2:16" s="9" customFormat="1" ht="27.75" customHeight="1" x14ac:dyDescent="0.3">
      <c r="B25" s="842" t="s">
        <v>57</v>
      </c>
      <c r="C25" s="844"/>
      <c r="D25" s="16" t="s">
        <v>58</v>
      </c>
      <c r="E25" s="157"/>
      <c r="F25" s="2"/>
      <c r="G25" s="12"/>
      <c r="H25" s="2"/>
      <c r="I25" s="2"/>
      <c r="K25" s="2"/>
      <c r="L25" s="2"/>
      <c r="M25" s="2"/>
      <c r="N25" s="2" t="s">
        <v>59</v>
      </c>
      <c r="O25" s="2" t="s">
        <v>60</v>
      </c>
    </row>
    <row r="26" spans="2:16" s="9" customFormat="1" ht="32.25" customHeight="1" x14ac:dyDescent="0.3">
      <c r="B26" s="842" t="s">
        <v>61</v>
      </c>
      <c r="C26" s="844"/>
      <c r="D26" s="16" t="s">
        <v>62</v>
      </c>
      <c r="E26" s="157"/>
      <c r="F26" s="2"/>
      <c r="G26" s="12"/>
      <c r="H26" s="2"/>
      <c r="I26" s="2"/>
      <c r="K26" s="2"/>
      <c r="L26" s="2"/>
      <c r="M26" s="2"/>
      <c r="N26" s="2" t="s">
        <v>63</v>
      </c>
      <c r="O26" s="2" t="s">
        <v>64</v>
      </c>
    </row>
    <row r="27" spans="2:16" s="9" customFormat="1" ht="28.5" customHeight="1" x14ac:dyDescent="0.3">
      <c r="B27" s="842" t="s">
        <v>65</v>
      </c>
      <c r="C27" s="844"/>
      <c r="D27" s="17"/>
      <c r="E27" s="158"/>
      <c r="F27" s="2"/>
      <c r="G27" s="12"/>
      <c r="H27" s="2"/>
      <c r="I27" s="2"/>
      <c r="J27" s="2"/>
      <c r="K27" s="2"/>
      <c r="L27" s="2"/>
      <c r="M27" s="2"/>
      <c r="N27" s="2"/>
      <c r="O27" s="2"/>
    </row>
    <row r="28" spans="2:16" s="9" customFormat="1" ht="14.5" thickBot="1" x14ac:dyDescent="0.35">
      <c r="B28" s="143"/>
      <c r="C28" s="147" t="s">
        <v>66</v>
      </c>
      <c r="D28" s="18" t="s">
        <v>300</v>
      </c>
      <c r="E28" s="157"/>
      <c r="F28" s="2"/>
      <c r="G28" s="12"/>
      <c r="H28" s="2"/>
      <c r="I28" s="2"/>
      <c r="J28" s="2"/>
      <c r="K28" s="2"/>
      <c r="L28" s="2"/>
      <c r="M28" s="2"/>
      <c r="N28" s="2"/>
      <c r="O28" s="2"/>
    </row>
    <row r="29" spans="2:16" s="9" customFormat="1" x14ac:dyDescent="0.3">
      <c r="B29" s="143"/>
      <c r="C29" s="144"/>
      <c r="D29" s="161"/>
      <c r="E29" s="157"/>
      <c r="F29" s="2"/>
      <c r="G29" s="12"/>
      <c r="H29" s="2"/>
      <c r="I29" s="2"/>
      <c r="J29" s="2"/>
      <c r="K29" s="2"/>
      <c r="L29" s="2"/>
      <c r="M29" s="2"/>
      <c r="N29" s="2"/>
      <c r="O29" s="2"/>
    </row>
    <row r="30" spans="2:16" s="9" customFormat="1" ht="14.5" thickBot="1" x14ac:dyDescent="0.35">
      <c r="B30" s="143"/>
      <c r="C30" s="144"/>
      <c r="D30" s="162" t="s">
        <v>67</v>
      </c>
      <c r="E30" s="157"/>
      <c r="G30" s="2"/>
      <c r="H30" s="12" t="s">
        <v>68</v>
      </c>
      <c r="I30" s="2"/>
      <c r="J30" s="2"/>
      <c r="K30" s="2"/>
      <c r="L30" s="2"/>
      <c r="M30" s="2"/>
      <c r="N30" s="2"/>
      <c r="O30" s="2"/>
      <c r="P30" s="2"/>
    </row>
    <row r="31" spans="2:16" s="9" customFormat="1" ht="133" customHeight="1" thickBot="1" x14ac:dyDescent="0.35">
      <c r="B31" s="143"/>
      <c r="C31" s="144"/>
      <c r="D31" s="19" t="s">
        <v>69</v>
      </c>
      <c r="E31" s="157"/>
      <c r="F31" s="20"/>
      <c r="G31" s="2"/>
      <c r="H31" s="12" t="s">
        <v>70</v>
      </c>
      <c r="I31" s="2"/>
      <c r="J31" s="2"/>
      <c r="K31" s="2"/>
      <c r="L31" s="2"/>
      <c r="M31" s="2"/>
      <c r="N31" s="2"/>
      <c r="O31" s="2"/>
      <c r="P31" s="2"/>
    </row>
    <row r="32" spans="2:16" s="9" customFormat="1" ht="32.25" customHeight="1" thickBot="1" x14ac:dyDescent="0.35">
      <c r="B32" s="842" t="s">
        <v>71</v>
      </c>
      <c r="C32" s="843"/>
      <c r="D32" s="153"/>
      <c r="E32" s="157"/>
      <c r="G32" s="2"/>
      <c r="H32" s="12" t="s">
        <v>72</v>
      </c>
      <c r="I32" s="2"/>
      <c r="J32" s="2"/>
      <c r="K32" s="2"/>
      <c r="L32" s="2"/>
      <c r="M32" s="2"/>
      <c r="N32" s="2"/>
      <c r="O32" s="2"/>
      <c r="P32" s="2"/>
    </row>
    <row r="33" spans="1:16" s="9" customFormat="1" ht="18" customHeight="1" thickBot="1" x14ac:dyDescent="0.35">
      <c r="B33" s="143"/>
      <c r="C33" s="144"/>
      <c r="D33" s="21" t="s">
        <v>73</v>
      </c>
      <c r="E33" s="157"/>
      <c r="G33" s="2"/>
      <c r="H33" s="12" t="s">
        <v>74</v>
      </c>
      <c r="I33" s="2"/>
      <c r="J33" s="2"/>
      <c r="K33" s="2"/>
      <c r="L33" s="2"/>
      <c r="M33" s="2"/>
      <c r="N33" s="2"/>
      <c r="O33" s="2"/>
      <c r="P33" s="2"/>
    </row>
    <row r="34" spans="1:16" s="9" customFormat="1" x14ac:dyDescent="0.3">
      <c r="B34" s="143"/>
      <c r="C34" s="144"/>
      <c r="D34" s="153"/>
      <c r="E34" s="157"/>
      <c r="F34" s="20"/>
      <c r="G34" s="2"/>
      <c r="H34" s="12" t="s">
        <v>75</v>
      </c>
      <c r="I34" s="2"/>
      <c r="J34" s="2"/>
      <c r="K34" s="2"/>
      <c r="L34" s="2"/>
      <c r="M34" s="2"/>
      <c r="N34" s="2"/>
      <c r="O34" s="2"/>
      <c r="P34" s="2"/>
    </row>
    <row r="35" spans="1:16" s="9" customFormat="1" x14ac:dyDescent="0.3">
      <c r="B35" s="143"/>
      <c r="C35" s="150" t="s">
        <v>76</v>
      </c>
      <c r="D35" s="153"/>
      <c r="E35" s="157"/>
      <c r="G35" s="2"/>
      <c r="H35" s="12" t="s">
        <v>77</v>
      </c>
      <c r="I35" s="2"/>
      <c r="J35" s="2"/>
      <c r="K35" s="2"/>
      <c r="L35" s="2"/>
      <c r="M35" s="2"/>
      <c r="N35" s="2"/>
      <c r="O35" s="2"/>
      <c r="P35" s="2"/>
    </row>
    <row r="36" spans="1:16" s="9" customFormat="1" ht="31.5" customHeight="1" thickBot="1" x14ac:dyDescent="0.35">
      <c r="B36" s="842" t="s">
        <v>78</v>
      </c>
      <c r="C36" s="843"/>
      <c r="D36" s="153"/>
      <c r="E36" s="157"/>
      <c r="G36" s="2"/>
      <c r="H36" s="12" t="s">
        <v>79</v>
      </c>
      <c r="I36" s="2"/>
      <c r="J36" s="2"/>
      <c r="K36" s="2"/>
      <c r="L36" s="2"/>
      <c r="M36" s="2"/>
      <c r="N36" s="2"/>
      <c r="O36" s="2"/>
      <c r="P36" s="2"/>
    </row>
    <row r="37" spans="1:16" s="9" customFormat="1" x14ac:dyDescent="0.3">
      <c r="B37" s="143"/>
      <c r="C37" s="144" t="s">
        <v>80</v>
      </c>
      <c r="D37" s="22" t="s">
        <v>81</v>
      </c>
      <c r="E37" s="157"/>
      <c r="G37" s="2"/>
      <c r="H37" s="12" t="s">
        <v>82</v>
      </c>
      <c r="I37" s="2"/>
      <c r="J37" s="2"/>
      <c r="K37" s="2"/>
      <c r="L37" s="2"/>
      <c r="M37" s="2"/>
      <c r="N37" s="2"/>
      <c r="O37" s="2"/>
      <c r="P37" s="2"/>
    </row>
    <row r="38" spans="1:16" s="9" customFormat="1" ht="14.5" x14ac:dyDescent="0.35">
      <c r="B38" s="143"/>
      <c r="C38" s="144" t="s">
        <v>83</v>
      </c>
      <c r="D38" s="23" t="s">
        <v>84</v>
      </c>
      <c r="E38" s="157"/>
      <c r="G38" s="2"/>
      <c r="H38" s="12" t="s">
        <v>85</v>
      </c>
      <c r="I38" s="2"/>
      <c r="J38" s="2"/>
      <c r="K38" s="2"/>
      <c r="L38" s="2"/>
      <c r="M38" s="2"/>
      <c r="N38" s="2"/>
      <c r="O38" s="2"/>
      <c r="P38" s="2"/>
    </row>
    <row r="39" spans="1:16" s="9" customFormat="1" ht="14.5" thickBot="1" x14ac:dyDescent="0.35">
      <c r="B39" s="143"/>
      <c r="C39" s="144" t="s">
        <v>86</v>
      </c>
      <c r="D39" s="24" t="s">
        <v>87</v>
      </c>
      <c r="E39" s="157"/>
      <c r="G39" s="2"/>
      <c r="H39" s="12" t="s">
        <v>88</v>
      </c>
      <c r="I39" s="2"/>
      <c r="J39" s="2"/>
      <c r="K39" s="2"/>
      <c r="L39" s="2"/>
      <c r="M39" s="2"/>
      <c r="N39" s="2"/>
      <c r="O39" s="2"/>
      <c r="P39" s="2"/>
    </row>
    <row r="40" spans="1:16" s="9" customFormat="1" ht="15" customHeight="1" thickBot="1" x14ac:dyDescent="0.35">
      <c r="B40" s="143"/>
      <c r="C40" s="147" t="s">
        <v>89</v>
      </c>
      <c r="D40" s="153"/>
      <c r="E40" s="157"/>
      <c r="G40" s="2"/>
      <c r="H40" s="12" t="s">
        <v>90</v>
      </c>
      <c r="I40" s="2"/>
      <c r="J40" s="2"/>
      <c r="K40" s="2"/>
      <c r="L40" s="2"/>
      <c r="M40" s="2"/>
      <c r="N40" s="2"/>
      <c r="O40" s="2"/>
      <c r="P40" s="2"/>
    </row>
    <row r="41" spans="1:16" s="9" customFormat="1" x14ac:dyDescent="0.3">
      <c r="B41" s="143"/>
      <c r="C41" s="144" t="s">
        <v>80</v>
      </c>
      <c r="D41" s="22" t="s">
        <v>91</v>
      </c>
      <c r="E41" s="157"/>
      <c r="G41" s="2"/>
      <c r="H41" s="12" t="s">
        <v>92</v>
      </c>
      <c r="I41" s="2"/>
      <c r="J41" s="2"/>
      <c r="K41" s="2"/>
      <c r="L41" s="2"/>
      <c r="M41" s="2"/>
      <c r="N41" s="2"/>
      <c r="O41" s="2"/>
      <c r="P41" s="2"/>
    </row>
    <row r="42" spans="1:16" s="9" customFormat="1" ht="14.5" x14ac:dyDescent="0.35">
      <c r="B42" s="143"/>
      <c r="C42" s="144" t="s">
        <v>83</v>
      </c>
      <c r="D42" s="23" t="s">
        <v>93</v>
      </c>
      <c r="E42" s="157"/>
      <c r="G42" s="2"/>
      <c r="H42" s="12" t="s">
        <v>94</v>
      </c>
      <c r="I42" s="2"/>
      <c r="J42" s="2"/>
      <c r="K42" s="2"/>
      <c r="L42" s="2"/>
      <c r="M42" s="2"/>
      <c r="N42" s="2"/>
      <c r="O42" s="2"/>
      <c r="P42" s="2"/>
    </row>
    <row r="43" spans="1:16" s="9" customFormat="1" ht="14.5" thickBot="1" x14ac:dyDescent="0.35">
      <c r="B43" s="143"/>
      <c r="C43" s="144" t="s">
        <v>86</v>
      </c>
      <c r="D43" s="24" t="s">
        <v>95</v>
      </c>
      <c r="E43" s="157"/>
      <c r="G43" s="2"/>
      <c r="H43" s="12" t="s">
        <v>96</v>
      </c>
      <c r="I43" s="2"/>
      <c r="J43" s="2"/>
      <c r="K43" s="2"/>
      <c r="L43" s="2"/>
      <c r="M43" s="2"/>
      <c r="N43" s="2"/>
      <c r="O43" s="2"/>
      <c r="P43" s="2"/>
    </row>
    <row r="44" spans="1:16" s="9" customFormat="1" ht="14.5" thickBot="1" x14ac:dyDescent="0.35">
      <c r="B44" s="143"/>
      <c r="C44" s="147" t="s">
        <v>97</v>
      </c>
      <c r="D44" s="153"/>
      <c r="E44" s="157"/>
      <c r="G44" s="2"/>
      <c r="H44" s="12" t="s">
        <v>98</v>
      </c>
      <c r="I44" s="2"/>
      <c r="J44" s="2"/>
      <c r="K44" s="2"/>
      <c r="L44" s="2"/>
      <c r="M44" s="2"/>
      <c r="N44" s="2"/>
      <c r="O44" s="2"/>
      <c r="P44" s="2"/>
    </row>
    <row r="45" spans="1:16" s="9" customFormat="1" x14ac:dyDescent="0.3">
      <c r="B45" s="143"/>
      <c r="C45" s="144" t="s">
        <v>80</v>
      </c>
      <c r="D45" s="22" t="s">
        <v>99</v>
      </c>
      <c r="E45" s="157"/>
      <c r="G45" s="2"/>
      <c r="H45" s="12" t="s">
        <v>100</v>
      </c>
      <c r="I45" s="2"/>
      <c r="J45" s="2"/>
      <c r="K45" s="2"/>
      <c r="L45" s="2"/>
      <c r="M45" s="2"/>
      <c r="N45" s="2"/>
      <c r="O45" s="2"/>
      <c r="P45" s="2"/>
    </row>
    <row r="46" spans="1:16" s="9" customFormat="1" ht="14.5" x14ac:dyDescent="0.35">
      <c r="B46" s="143"/>
      <c r="C46" s="144" t="s">
        <v>83</v>
      </c>
      <c r="D46" s="23" t="s">
        <v>101</v>
      </c>
      <c r="E46" s="157"/>
      <c r="G46" s="2"/>
      <c r="H46" s="12" t="s">
        <v>102</v>
      </c>
      <c r="I46" s="2"/>
      <c r="J46" s="2"/>
      <c r="K46" s="2"/>
      <c r="L46" s="2"/>
      <c r="M46" s="2"/>
      <c r="N46" s="2"/>
      <c r="O46" s="2"/>
      <c r="P46" s="2"/>
    </row>
    <row r="47" spans="1:16" ht="14.5" thickBot="1" x14ac:dyDescent="0.35">
      <c r="A47" s="9"/>
      <c r="B47" s="143"/>
      <c r="C47" s="144" t="s">
        <v>86</v>
      </c>
      <c r="D47" s="25" t="s">
        <v>87</v>
      </c>
      <c r="E47" s="157"/>
      <c r="H47" s="12" t="s">
        <v>103</v>
      </c>
    </row>
    <row r="48" spans="1:16" ht="14.5" thickBot="1" x14ac:dyDescent="0.35">
      <c r="B48" s="143"/>
      <c r="C48" s="147" t="s">
        <v>104</v>
      </c>
      <c r="D48" s="153"/>
      <c r="E48" s="157"/>
      <c r="H48" s="12" t="s">
        <v>105</v>
      </c>
    </row>
    <row r="49" spans="2:8" x14ac:dyDescent="0.3">
      <c r="B49" s="143"/>
      <c r="C49" s="144" t="s">
        <v>80</v>
      </c>
      <c r="D49" s="22" t="s">
        <v>106</v>
      </c>
      <c r="E49" s="157"/>
      <c r="H49" s="12" t="s">
        <v>107</v>
      </c>
    </row>
    <row r="50" spans="2:8" ht="14.5" x14ac:dyDescent="0.35">
      <c r="B50" s="143"/>
      <c r="C50" s="144" t="s">
        <v>83</v>
      </c>
      <c r="D50" s="23" t="s">
        <v>108</v>
      </c>
      <c r="E50" s="157"/>
      <c r="H50" s="12" t="s">
        <v>109</v>
      </c>
    </row>
    <row r="51" spans="2:8" ht="14.5" thickBot="1" x14ac:dyDescent="0.35">
      <c r="B51" s="143"/>
      <c r="C51" s="144" t="s">
        <v>86</v>
      </c>
      <c r="D51" s="25" t="s">
        <v>110</v>
      </c>
      <c r="E51" s="157"/>
      <c r="H51" s="12" t="s">
        <v>111</v>
      </c>
    </row>
    <row r="52" spans="2:8" ht="14.5" thickBot="1" x14ac:dyDescent="0.35">
      <c r="B52" s="143"/>
      <c r="C52" s="147" t="s">
        <v>104</v>
      </c>
      <c r="D52" s="153"/>
      <c r="E52" s="157"/>
      <c r="H52" s="12" t="s">
        <v>112</v>
      </c>
    </row>
    <row r="53" spans="2:8" x14ac:dyDescent="0.3">
      <c r="B53" s="143"/>
      <c r="C53" s="144" t="s">
        <v>80</v>
      </c>
      <c r="D53" s="22" t="s">
        <v>301</v>
      </c>
      <c r="E53" s="157"/>
      <c r="H53" s="12" t="s">
        <v>113</v>
      </c>
    </row>
    <row r="54" spans="2:8" ht="14.5" x14ac:dyDescent="0.35">
      <c r="B54" s="143"/>
      <c r="C54" s="144" t="s">
        <v>83</v>
      </c>
      <c r="D54" s="23" t="s">
        <v>302</v>
      </c>
      <c r="E54" s="157"/>
      <c r="H54" s="12" t="s">
        <v>114</v>
      </c>
    </row>
    <row r="55" spans="2:8" ht="14.5" thickBot="1" x14ac:dyDescent="0.35">
      <c r="B55" s="143"/>
      <c r="C55" s="144" t="s">
        <v>86</v>
      </c>
      <c r="D55" s="25" t="s">
        <v>303</v>
      </c>
      <c r="E55" s="157"/>
      <c r="H55" s="12" t="s">
        <v>115</v>
      </c>
    </row>
    <row r="56" spans="2:8" ht="14.5" thickBot="1" x14ac:dyDescent="0.35">
      <c r="B56" s="143"/>
      <c r="C56" s="147" t="s">
        <v>104</v>
      </c>
      <c r="D56" s="153"/>
      <c r="E56" s="157"/>
      <c r="H56" s="12" t="s">
        <v>116</v>
      </c>
    </row>
    <row r="57" spans="2:8" x14ac:dyDescent="0.3">
      <c r="B57" s="143"/>
      <c r="C57" s="144" t="s">
        <v>80</v>
      </c>
      <c r="D57" s="22" t="s">
        <v>304</v>
      </c>
      <c r="E57" s="157"/>
      <c r="H57" s="12" t="s">
        <v>117</v>
      </c>
    </row>
    <row r="58" spans="2:8" ht="14.5" x14ac:dyDescent="0.35">
      <c r="B58" s="143"/>
      <c r="C58" s="144" t="s">
        <v>83</v>
      </c>
      <c r="D58" s="23" t="s">
        <v>305</v>
      </c>
      <c r="E58" s="157"/>
      <c r="H58" s="12" t="s">
        <v>118</v>
      </c>
    </row>
    <row r="59" spans="2:8" ht="14.5" thickBot="1" x14ac:dyDescent="0.35">
      <c r="B59" s="143"/>
      <c r="C59" s="144" t="s">
        <v>86</v>
      </c>
      <c r="D59" s="25" t="s">
        <v>119</v>
      </c>
      <c r="E59" s="157"/>
      <c r="H59" s="12" t="s">
        <v>120</v>
      </c>
    </row>
    <row r="60" spans="2:8" ht="14.5" thickBot="1" x14ac:dyDescent="0.35">
      <c r="B60" s="151"/>
      <c r="C60" s="152"/>
      <c r="D60" s="163"/>
      <c r="E60" s="159"/>
      <c r="H60" s="12" t="s">
        <v>121</v>
      </c>
    </row>
    <row r="61" spans="2:8" x14ac:dyDescent="0.3">
      <c r="H61" s="12" t="s">
        <v>122</v>
      </c>
    </row>
    <row r="62" spans="2:8" x14ac:dyDescent="0.3">
      <c r="H62" s="12" t="s">
        <v>123</v>
      </c>
    </row>
    <row r="63" spans="2:8" x14ac:dyDescent="0.3">
      <c r="H63" s="12" t="s">
        <v>124</v>
      </c>
    </row>
    <row r="64" spans="2:8" x14ac:dyDescent="0.3">
      <c r="H64" s="12" t="s">
        <v>125</v>
      </c>
    </row>
    <row r="65" spans="8:8" x14ac:dyDescent="0.3">
      <c r="H65" s="12" t="s">
        <v>126</v>
      </c>
    </row>
    <row r="66" spans="8:8" x14ac:dyDescent="0.3">
      <c r="H66" s="12" t="s">
        <v>127</v>
      </c>
    </row>
    <row r="67" spans="8:8" x14ac:dyDescent="0.3">
      <c r="H67" s="12" t="s">
        <v>128</v>
      </c>
    </row>
    <row r="68" spans="8:8" x14ac:dyDescent="0.3">
      <c r="H68" s="12" t="s">
        <v>129</v>
      </c>
    </row>
    <row r="69" spans="8:8" x14ac:dyDescent="0.3">
      <c r="H69" s="12" t="s">
        <v>130</v>
      </c>
    </row>
    <row r="70" spans="8:8" x14ac:dyDescent="0.3">
      <c r="H70" s="12" t="s">
        <v>131</v>
      </c>
    </row>
    <row r="71" spans="8:8" x14ac:dyDescent="0.3">
      <c r="H71" s="12" t="s">
        <v>132</v>
      </c>
    </row>
    <row r="72" spans="8:8" x14ac:dyDescent="0.3">
      <c r="H72" s="12" t="s">
        <v>133</v>
      </c>
    </row>
    <row r="73" spans="8:8" x14ac:dyDescent="0.3">
      <c r="H73" s="12" t="s">
        <v>134</v>
      </c>
    </row>
    <row r="74" spans="8:8" x14ac:dyDescent="0.3">
      <c r="H74" s="12" t="s">
        <v>135</v>
      </c>
    </row>
    <row r="75" spans="8:8" x14ac:dyDescent="0.3">
      <c r="H75" s="12" t="s">
        <v>136</v>
      </c>
    </row>
    <row r="76" spans="8:8" x14ac:dyDescent="0.3">
      <c r="H76" s="12" t="s">
        <v>137</v>
      </c>
    </row>
    <row r="77" spans="8:8" x14ac:dyDescent="0.3">
      <c r="H77" s="12" t="s">
        <v>138</v>
      </c>
    </row>
    <row r="78" spans="8:8" x14ac:dyDescent="0.3">
      <c r="H78" s="12" t="s">
        <v>139</v>
      </c>
    </row>
    <row r="79" spans="8:8" x14ac:dyDescent="0.3">
      <c r="H79" s="12" t="s">
        <v>140</v>
      </c>
    </row>
    <row r="80" spans="8:8" x14ac:dyDescent="0.3">
      <c r="H80" s="12" t="s">
        <v>141</v>
      </c>
    </row>
    <row r="81" spans="8:8" x14ac:dyDescent="0.3">
      <c r="H81" s="12" t="s">
        <v>142</v>
      </c>
    </row>
    <row r="82" spans="8:8" x14ac:dyDescent="0.3">
      <c r="H82" s="12" t="s">
        <v>143</v>
      </c>
    </row>
    <row r="83" spans="8:8" x14ac:dyDescent="0.3">
      <c r="H83" s="12" t="s">
        <v>144</v>
      </c>
    </row>
    <row r="84" spans="8:8" x14ac:dyDescent="0.3">
      <c r="H84" s="12" t="s">
        <v>145</v>
      </c>
    </row>
    <row r="85" spans="8:8" x14ac:dyDescent="0.3">
      <c r="H85" s="12" t="s">
        <v>146</v>
      </c>
    </row>
    <row r="86" spans="8:8" x14ac:dyDescent="0.3">
      <c r="H86" s="12" t="s">
        <v>147</v>
      </c>
    </row>
    <row r="87" spans="8:8" x14ac:dyDescent="0.3">
      <c r="H87" s="12" t="s">
        <v>148</v>
      </c>
    </row>
    <row r="88" spans="8:8" x14ac:dyDescent="0.3">
      <c r="H88" s="12" t="s">
        <v>149</v>
      </c>
    </row>
    <row r="89" spans="8:8" x14ac:dyDescent="0.3">
      <c r="H89" s="12" t="s">
        <v>150</v>
      </c>
    </row>
    <row r="90" spans="8:8" x14ac:dyDescent="0.3">
      <c r="H90" s="12" t="s">
        <v>151</v>
      </c>
    </row>
    <row r="91" spans="8:8" x14ac:dyDescent="0.3">
      <c r="H91" s="12" t="s">
        <v>152</v>
      </c>
    </row>
    <row r="92" spans="8:8" x14ac:dyDescent="0.3">
      <c r="H92" s="12" t="s">
        <v>153</v>
      </c>
    </row>
    <row r="93" spans="8:8" x14ac:dyDescent="0.3">
      <c r="H93" s="12" t="s">
        <v>154</v>
      </c>
    </row>
    <row r="94" spans="8:8" x14ac:dyDescent="0.3">
      <c r="H94" s="12" t="s">
        <v>155</v>
      </c>
    </row>
    <row r="95" spans="8:8" x14ac:dyDescent="0.3">
      <c r="H95" s="12" t="s">
        <v>156</v>
      </c>
    </row>
    <row r="96" spans="8:8" x14ac:dyDescent="0.3">
      <c r="H96" s="12" t="s">
        <v>157</v>
      </c>
    </row>
    <row r="97" spans="8:8" x14ac:dyDescent="0.3">
      <c r="H97" s="12" t="s">
        <v>158</v>
      </c>
    </row>
    <row r="98" spans="8:8" x14ac:dyDescent="0.3">
      <c r="H98" s="12" t="s">
        <v>159</v>
      </c>
    </row>
    <row r="99" spans="8:8" x14ac:dyDescent="0.3">
      <c r="H99" s="12" t="s">
        <v>160</v>
      </c>
    </row>
    <row r="100" spans="8:8" x14ac:dyDescent="0.3">
      <c r="H100" s="12" t="s">
        <v>161</v>
      </c>
    </row>
    <row r="101" spans="8:8" x14ac:dyDescent="0.3">
      <c r="H101" s="12" t="s">
        <v>162</v>
      </c>
    </row>
    <row r="102" spans="8:8" x14ac:dyDescent="0.3">
      <c r="H102" s="12" t="s">
        <v>163</v>
      </c>
    </row>
    <row r="103" spans="8:8" x14ac:dyDescent="0.3">
      <c r="H103" s="12" t="s">
        <v>164</v>
      </c>
    </row>
    <row r="104" spans="8:8" x14ac:dyDescent="0.3">
      <c r="H104" s="12" t="s">
        <v>165</v>
      </c>
    </row>
    <row r="105" spans="8:8" x14ac:dyDescent="0.3">
      <c r="H105" s="12" t="s">
        <v>166</v>
      </c>
    </row>
    <row r="106" spans="8:8" x14ac:dyDescent="0.3">
      <c r="H106" s="12" t="s">
        <v>167</v>
      </c>
    </row>
    <row r="107" spans="8:8" x14ac:dyDescent="0.3">
      <c r="H107" s="12" t="s">
        <v>168</v>
      </c>
    </row>
    <row r="108" spans="8:8" x14ac:dyDescent="0.3">
      <c r="H108" s="12" t="s">
        <v>169</v>
      </c>
    </row>
    <row r="109" spans="8:8" x14ac:dyDescent="0.3">
      <c r="H109" s="12" t="s">
        <v>170</v>
      </c>
    </row>
    <row r="110" spans="8:8" x14ac:dyDescent="0.3">
      <c r="H110" s="12" t="s">
        <v>171</v>
      </c>
    </row>
    <row r="111" spans="8:8" x14ac:dyDescent="0.3">
      <c r="H111" s="12" t="s">
        <v>172</v>
      </c>
    </row>
    <row r="112" spans="8:8" x14ac:dyDescent="0.3">
      <c r="H112" s="12" t="s">
        <v>173</v>
      </c>
    </row>
    <row r="113" spans="8:8" x14ac:dyDescent="0.3">
      <c r="H113" s="12" t="s">
        <v>174</v>
      </c>
    </row>
    <row r="114" spans="8:8" x14ac:dyDescent="0.3">
      <c r="H114" s="12" t="s">
        <v>175</v>
      </c>
    </row>
    <row r="115" spans="8:8" x14ac:dyDescent="0.3">
      <c r="H115" s="12" t="s">
        <v>176</v>
      </c>
    </row>
    <row r="116" spans="8:8" x14ac:dyDescent="0.3">
      <c r="H116" s="12" t="s">
        <v>177</v>
      </c>
    </row>
    <row r="117" spans="8:8" x14ac:dyDescent="0.3">
      <c r="H117" s="12" t="s">
        <v>178</v>
      </c>
    </row>
    <row r="118" spans="8:8" x14ac:dyDescent="0.3">
      <c r="H118" s="12" t="s">
        <v>179</v>
      </c>
    </row>
    <row r="119" spans="8:8" x14ac:dyDescent="0.3">
      <c r="H119" s="12" t="s">
        <v>180</v>
      </c>
    </row>
    <row r="120" spans="8:8" x14ac:dyDescent="0.3">
      <c r="H120" s="12" t="s">
        <v>181</v>
      </c>
    </row>
    <row r="121" spans="8:8" x14ac:dyDescent="0.3">
      <c r="H121" s="12" t="s">
        <v>182</v>
      </c>
    </row>
    <row r="122" spans="8:8" x14ac:dyDescent="0.3">
      <c r="H122" s="12" t="s">
        <v>183</v>
      </c>
    </row>
    <row r="123" spans="8:8" x14ac:dyDescent="0.3">
      <c r="H123" s="12" t="s">
        <v>184</v>
      </c>
    </row>
    <row r="124" spans="8:8" x14ac:dyDescent="0.3">
      <c r="H124" s="12" t="s">
        <v>185</v>
      </c>
    </row>
    <row r="125" spans="8:8" x14ac:dyDescent="0.3">
      <c r="H125" s="12" t="s">
        <v>186</v>
      </c>
    </row>
    <row r="126" spans="8:8" x14ac:dyDescent="0.3">
      <c r="H126" s="12" t="s">
        <v>187</v>
      </c>
    </row>
    <row r="127" spans="8:8" x14ac:dyDescent="0.3">
      <c r="H127" s="12" t="s">
        <v>188</v>
      </c>
    </row>
    <row r="128" spans="8:8" x14ac:dyDescent="0.3">
      <c r="H128" s="12" t="s">
        <v>189</v>
      </c>
    </row>
    <row r="129" spans="8:8" x14ac:dyDescent="0.3">
      <c r="H129" s="12" t="s">
        <v>190</v>
      </c>
    </row>
    <row r="130" spans="8:8" x14ac:dyDescent="0.3">
      <c r="H130" s="12" t="s">
        <v>191</v>
      </c>
    </row>
    <row r="131" spans="8:8" x14ac:dyDescent="0.3">
      <c r="H131" s="12" t="s">
        <v>192</v>
      </c>
    </row>
    <row r="132" spans="8:8" x14ac:dyDescent="0.3">
      <c r="H132" s="12" t="s">
        <v>193</v>
      </c>
    </row>
    <row r="133" spans="8:8" x14ac:dyDescent="0.3">
      <c r="H133" s="12" t="s">
        <v>194</v>
      </c>
    </row>
    <row r="134" spans="8:8" x14ac:dyDescent="0.3">
      <c r="H134" s="12" t="s">
        <v>195</v>
      </c>
    </row>
    <row r="135" spans="8:8" x14ac:dyDescent="0.3">
      <c r="H135" s="12" t="s">
        <v>196</v>
      </c>
    </row>
    <row r="136" spans="8:8" x14ac:dyDescent="0.3">
      <c r="H136" s="12" t="s">
        <v>197</v>
      </c>
    </row>
    <row r="137" spans="8:8" x14ac:dyDescent="0.3">
      <c r="H137" s="12" t="s">
        <v>198</v>
      </c>
    </row>
    <row r="138" spans="8:8" x14ac:dyDescent="0.3">
      <c r="H138" s="12" t="s">
        <v>199</v>
      </c>
    </row>
    <row r="139" spans="8:8" x14ac:dyDescent="0.3">
      <c r="H139" s="12" t="s">
        <v>200</v>
      </c>
    </row>
    <row r="140" spans="8:8" x14ac:dyDescent="0.3">
      <c r="H140" s="12" t="s">
        <v>201</v>
      </c>
    </row>
    <row r="141" spans="8:8" x14ac:dyDescent="0.3">
      <c r="H141" s="12" t="s">
        <v>202</v>
      </c>
    </row>
    <row r="142" spans="8:8" x14ac:dyDescent="0.3">
      <c r="H142" s="12" t="s">
        <v>203</v>
      </c>
    </row>
    <row r="143" spans="8:8" x14ac:dyDescent="0.3">
      <c r="H143" s="12" t="s">
        <v>204</v>
      </c>
    </row>
    <row r="144" spans="8:8" x14ac:dyDescent="0.3">
      <c r="H144" s="12" t="s">
        <v>205</v>
      </c>
    </row>
    <row r="145" spans="8:8" x14ac:dyDescent="0.3">
      <c r="H145" s="12" t="s">
        <v>206</v>
      </c>
    </row>
    <row r="146" spans="8:8" x14ac:dyDescent="0.3">
      <c r="H146" s="12" t="s">
        <v>207</v>
      </c>
    </row>
    <row r="147" spans="8:8" x14ac:dyDescent="0.3">
      <c r="H147" s="12" t="s">
        <v>208</v>
      </c>
    </row>
    <row r="148" spans="8:8" x14ac:dyDescent="0.3">
      <c r="H148" s="12" t="s">
        <v>209</v>
      </c>
    </row>
    <row r="149" spans="8:8" x14ac:dyDescent="0.3">
      <c r="H149" s="12" t="s">
        <v>210</v>
      </c>
    </row>
    <row r="150" spans="8:8" x14ac:dyDescent="0.3">
      <c r="H150" s="12" t="s">
        <v>211</v>
      </c>
    </row>
    <row r="151" spans="8:8" x14ac:dyDescent="0.3">
      <c r="H151" s="12" t="s">
        <v>212</v>
      </c>
    </row>
    <row r="152" spans="8:8" x14ac:dyDescent="0.3">
      <c r="H152" s="12" t="s">
        <v>213</v>
      </c>
    </row>
    <row r="153" spans="8:8" x14ac:dyDescent="0.3">
      <c r="H153" s="12" t="s">
        <v>214</v>
      </c>
    </row>
    <row r="154" spans="8:8" x14ac:dyDescent="0.3">
      <c r="H154" s="12" t="s">
        <v>215</v>
      </c>
    </row>
    <row r="155" spans="8:8" x14ac:dyDescent="0.3">
      <c r="H155" s="12" t="s">
        <v>216</v>
      </c>
    </row>
    <row r="156" spans="8:8" x14ac:dyDescent="0.3">
      <c r="H156" s="12" t="s">
        <v>217</v>
      </c>
    </row>
    <row r="157" spans="8:8" x14ac:dyDescent="0.3">
      <c r="H157" s="12" t="s">
        <v>218</v>
      </c>
    </row>
    <row r="158" spans="8:8" x14ac:dyDescent="0.3">
      <c r="H158" s="12" t="s">
        <v>219</v>
      </c>
    </row>
    <row r="159" spans="8:8" x14ac:dyDescent="0.3">
      <c r="H159" s="12" t="s">
        <v>220</v>
      </c>
    </row>
    <row r="160" spans="8:8" x14ac:dyDescent="0.3">
      <c r="H160" s="12" t="s">
        <v>221</v>
      </c>
    </row>
    <row r="161" spans="8:8" x14ac:dyDescent="0.3">
      <c r="H161" s="12" t="s">
        <v>222</v>
      </c>
    </row>
    <row r="162" spans="8:8" x14ac:dyDescent="0.3">
      <c r="H162" s="12" t="s">
        <v>223</v>
      </c>
    </row>
    <row r="163" spans="8:8" x14ac:dyDescent="0.3">
      <c r="H163" s="12" t="s">
        <v>224</v>
      </c>
    </row>
    <row r="164" spans="8:8" x14ac:dyDescent="0.3">
      <c r="H164" s="12" t="s">
        <v>225</v>
      </c>
    </row>
    <row r="165" spans="8:8" x14ac:dyDescent="0.3">
      <c r="H165" s="12" t="s">
        <v>226</v>
      </c>
    </row>
    <row r="166" spans="8:8" x14ac:dyDescent="0.3">
      <c r="H166" s="12" t="s">
        <v>227</v>
      </c>
    </row>
    <row r="167" spans="8:8" x14ac:dyDescent="0.3">
      <c r="H167" s="12" t="s">
        <v>228</v>
      </c>
    </row>
    <row r="168" spans="8:8" x14ac:dyDescent="0.3">
      <c r="H168" s="12" t="s">
        <v>229</v>
      </c>
    </row>
    <row r="169" spans="8:8" x14ac:dyDescent="0.3">
      <c r="H169" s="12" t="s">
        <v>230</v>
      </c>
    </row>
    <row r="170" spans="8:8" x14ac:dyDescent="0.3">
      <c r="H170" s="12" t="s">
        <v>231</v>
      </c>
    </row>
    <row r="171" spans="8:8" x14ac:dyDescent="0.3">
      <c r="H171" s="12" t="s">
        <v>232</v>
      </c>
    </row>
    <row r="172" spans="8:8" x14ac:dyDescent="0.3">
      <c r="H172" s="12" t="s">
        <v>233</v>
      </c>
    </row>
    <row r="173" spans="8:8" x14ac:dyDescent="0.3">
      <c r="H173" s="12" t="s">
        <v>234</v>
      </c>
    </row>
    <row r="174" spans="8:8" x14ac:dyDescent="0.3">
      <c r="H174" s="12" t="s">
        <v>235</v>
      </c>
    </row>
    <row r="175" spans="8:8" x14ac:dyDescent="0.3">
      <c r="H175" s="12" t="s">
        <v>236</v>
      </c>
    </row>
    <row r="176" spans="8:8" x14ac:dyDescent="0.3">
      <c r="H176" s="12" t="s">
        <v>237</v>
      </c>
    </row>
    <row r="177" spans="8:8" x14ac:dyDescent="0.3">
      <c r="H177" s="12" t="s">
        <v>238</v>
      </c>
    </row>
  </sheetData>
  <mergeCells count="9">
    <mergeCell ref="B36:C36"/>
    <mergeCell ref="B16:C16"/>
    <mergeCell ref="B19:C19"/>
    <mergeCell ref="B23:C24"/>
    <mergeCell ref="D23:D24"/>
    <mergeCell ref="B25:C25"/>
    <mergeCell ref="B26:C26"/>
    <mergeCell ref="B27:C27"/>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42" r:id="rId1" xr:uid="{00000000-0004-0000-0000-000000000000}"/>
    <hyperlink ref="D46" r:id="rId2" display="rmontañez@naturapanama.org" xr:uid="{00000000-0004-0000-0000-000001000000}"/>
    <hyperlink ref="D38" r:id="rId3" xr:uid="{00000000-0004-0000-0000-000002000000}"/>
    <hyperlink ref="D33" r:id="rId4" xr:uid="{00000000-0004-0000-0000-000003000000}"/>
    <hyperlink ref="D58" r:id="rId5" xr:uid="{00000000-0004-0000-0000-000004000000}"/>
  </hyperlinks>
  <pageMargins left="0.7" right="0.7" top="0.75" bottom="0.75" header="0.3" footer="0.3"/>
  <pageSetup orientation="landscape" r:id="rId6"/>
  <drawing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B1:E41"/>
  <sheetViews>
    <sheetView workbookViewId="0">
      <selection activeCell="D9" sqref="D9"/>
    </sheetView>
  </sheetViews>
  <sheetFormatPr defaultColWidth="8.81640625" defaultRowHeight="157.5" customHeight="1" x14ac:dyDescent="0.35"/>
  <cols>
    <col min="1" max="1" width="1.7265625" customWidth="1"/>
    <col min="2" max="2" width="2" customWidth="1"/>
    <col min="3" max="3" width="29" customWidth="1"/>
    <col min="4" max="4" width="116.36328125" customWidth="1"/>
    <col min="5" max="5" width="1.7265625" customWidth="1"/>
  </cols>
  <sheetData>
    <row r="1" spans="2:5" ht="35.25" customHeight="1" thickBot="1" x14ac:dyDescent="0.4">
      <c r="B1" s="1250"/>
      <c r="C1" s="1250"/>
      <c r="D1" s="1250"/>
      <c r="E1" s="1250"/>
    </row>
    <row r="2" spans="2:5" ht="39" customHeight="1" thickBot="1" x14ac:dyDescent="0.4">
      <c r="B2" s="651"/>
      <c r="C2" s="650"/>
      <c r="D2" s="643"/>
      <c r="E2" s="160"/>
    </row>
    <row r="3" spans="2:5" ht="32.25" customHeight="1" thickBot="1" x14ac:dyDescent="0.4">
      <c r="B3" s="652"/>
      <c r="C3" s="1251" t="s">
        <v>652</v>
      </c>
      <c r="D3" s="1252"/>
      <c r="E3" s="156"/>
    </row>
    <row r="4" spans="2:5" ht="11" customHeight="1" x14ac:dyDescent="0.35">
      <c r="B4" s="652"/>
      <c r="C4" s="644"/>
      <c r="D4" s="644"/>
      <c r="E4" s="156"/>
    </row>
    <row r="5" spans="2:5" s="317" customFormat="1" ht="38" customHeight="1" thickBot="1" x14ac:dyDescent="0.4">
      <c r="B5" s="653"/>
      <c r="C5" s="1253" t="s">
        <v>653</v>
      </c>
      <c r="D5" s="1253"/>
      <c r="E5" s="645"/>
    </row>
    <row r="6" spans="2:5" s="320" customFormat="1" ht="39.5" customHeight="1" thickBot="1" x14ac:dyDescent="0.4">
      <c r="B6" s="654"/>
      <c r="C6" s="318" t="s">
        <v>654</v>
      </c>
      <c r="D6" s="319" t="s">
        <v>655</v>
      </c>
      <c r="E6" s="646"/>
    </row>
    <row r="7" spans="2:5" s="322" customFormat="1" ht="333.5" customHeight="1" thickBot="1" x14ac:dyDescent="0.4">
      <c r="B7" s="655"/>
      <c r="C7" s="321" t="s">
        <v>656</v>
      </c>
      <c r="D7" s="657" t="s">
        <v>1120</v>
      </c>
      <c r="E7" s="647"/>
    </row>
    <row r="8" spans="2:5" s="322" customFormat="1" ht="157.5" customHeight="1" thickBot="1" x14ac:dyDescent="0.4">
      <c r="B8" s="655"/>
      <c r="C8" s="321" t="s">
        <v>657</v>
      </c>
      <c r="D8" s="658" t="s">
        <v>658</v>
      </c>
      <c r="E8" s="647"/>
    </row>
    <row r="9" spans="2:5" s="322" customFormat="1" ht="157.5" customHeight="1" thickBot="1" x14ac:dyDescent="0.4">
      <c r="B9" s="655"/>
      <c r="C9" s="323" t="s">
        <v>659</v>
      </c>
      <c r="D9" s="658" t="s">
        <v>660</v>
      </c>
      <c r="E9" s="647"/>
    </row>
    <row r="10" spans="2:5" s="322" customFormat="1" ht="66.75" customHeight="1" thickBot="1" x14ac:dyDescent="0.4">
      <c r="B10" s="655"/>
      <c r="C10" s="321" t="s">
        <v>661</v>
      </c>
      <c r="D10" s="658" t="s">
        <v>662</v>
      </c>
      <c r="E10" s="647"/>
    </row>
    <row r="11" spans="2:5" s="322" customFormat="1" ht="217" customHeight="1" thickBot="1" x14ac:dyDescent="0.4">
      <c r="B11" s="655"/>
      <c r="C11" s="321" t="s">
        <v>663</v>
      </c>
      <c r="D11" s="658" t="s">
        <v>664</v>
      </c>
      <c r="E11" s="647"/>
    </row>
    <row r="12" spans="2:5" ht="46.5" customHeight="1" x14ac:dyDescent="0.35">
      <c r="B12" s="652"/>
      <c r="C12" s="1254" t="s">
        <v>665</v>
      </c>
      <c r="D12" s="1254"/>
      <c r="E12" s="156"/>
    </row>
    <row r="13" spans="2:5" ht="21.75" customHeight="1" x14ac:dyDescent="0.35">
      <c r="B13" s="652"/>
      <c r="C13" s="324"/>
      <c r="D13" s="324"/>
      <c r="E13" s="156"/>
    </row>
    <row r="14" spans="2:5" ht="24.75" customHeight="1" thickBot="1" x14ac:dyDescent="0.4">
      <c r="B14" s="652"/>
      <c r="C14" s="1253" t="s">
        <v>666</v>
      </c>
      <c r="D14" s="1253"/>
      <c r="E14" s="156"/>
    </row>
    <row r="15" spans="2:5" ht="51.5" customHeight="1" thickBot="1" x14ac:dyDescent="0.4">
      <c r="B15" s="652"/>
      <c r="C15" s="318" t="s">
        <v>667</v>
      </c>
      <c r="D15" s="318" t="s">
        <v>668</v>
      </c>
      <c r="E15" s="156"/>
    </row>
    <row r="16" spans="2:5" ht="36.75" customHeight="1" thickBot="1" x14ac:dyDescent="0.4">
      <c r="B16" s="652"/>
      <c r="C16" s="1249" t="s">
        <v>669</v>
      </c>
      <c r="D16" s="1249"/>
      <c r="E16" s="156"/>
    </row>
    <row r="17" spans="2:5" ht="118" customHeight="1" thickBot="1" x14ac:dyDescent="0.4">
      <c r="B17" s="652"/>
      <c r="C17" s="321" t="s">
        <v>670</v>
      </c>
      <c r="D17" s="658" t="s">
        <v>671</v>
      </c>
      <c r="E17" s="156"/>
    </row>
    <row r="18" spans="2:5" ht="103" customHeight="1" thickBot="1" x14ac:dyDescent="0.4">
      <c r="B18" s="652"/>
      <c r="C18" s="321" t="s">
        <v>672</v>
      </c>
      <c r="D18" s="658" t="s">
        <v>673</v>
      </c>
      <c r="E18" s="156"/>
    </row>
    <row r="19" spans="2:5" ht="51" customHeight="1" thickBot="1" x14ac:dyDescent="0.4">
      <c r="B19" s="652"/>
      <c r="C19" s="1249" t="s">
        <v>674</v>
      </c>
      <c r="D19" s="1249"/>
      <c r="E19" s="156"/>
    </row>
    <row r="20" spans="2:5" ht="125" customHeight="1" thickBot="1" x14ac:dyDescent="0.4">
      <c r="B20" s="652"/>
      <c r="C20" s="325" t="s">
        <v>675</v>
      </c>
      <c r="D20" s="658" t="s">
        <v>676</v>
      </c>
      <c r="E20" s="156"/>
    </row>
    <row r="21" spans="2:5" ht="171.75" customHeight="1" thickBot="1" x14ac:dyDescent="0.4">
      <c r="B21" s="652"/>
      <c r="C21" s="325" t="s">
        <v>677</v>
      </c>
      <c r="D21" s="658"/>
      <c r="E21" s="156"/>
    </row>
    <row r="22" spans="2:5" ht="46.5" customHeight="1" thickBot="1" x14ac:dyDescent="0.4">
      <c r="B22" s="652"/>
      <c r="C22" s="1249" t="s">
        <v>678</v>
      </c>
      <c r="D22" s="1249"/>
      <c r="E22" s="156"/>
    </row>
    <row r="23" spans="2:5" ht="127.5" customHeight="1" thickBot="1" x14ac:dyDescent="0.4">
      <c r="B23" s="652"/>
      <c r="C23" s="321" t="s">
        <v>679</v>
      </c>
      <c r="D23" s="658" t="s">
        <v>680</v>
      </c>
      <c r="E23" s="156"/>
    </row>
    <row r="24" spans="2:5" ht="92" customHeight="1" thickBot="1" x14ac:dyDescent="0.4">
      <c r="B24" s="652"/>
      <c r="C24" s="321" t="s">
        <v>681</v>
      </c>
      <c r="D24" s="658" t="s">
        <v>682</v>
      </c>
      <c r="E24" s="156"/>
    </row>
    <row r="25" spans="2:5" ht="48" customHeight="1" thickBot="1" x14ac:dyDescent="0.4">
      <c r="B25" s="652"/>
      <c r="C25" s="1249" t="s">
        <v>683</v>
      </c>
      <c r="D25" s="1249"/>
      <c r="E25" s="156"/>
    </row>
    <row r="26" spans="2:5" ht="210.5" customHeight="1" thickBot="1" x14ac:dyDescent="0.4">
      <c r="B26" s="652"/>
      <c r="C26" s="326" t="s">
        <v>684</v>
      </c>
      <c r="D26" s="658" t="s">
        <v>1119</v>
      </c>
      <c r="E26" s="156"/>
    </row>
    <row r="27" spans="2:5" ht="157.5" customHeight="1" thickBot="1" x14ac:dyDescent="0.4">
      <c r="B27" s="652"/>
      <c r="C27" s="326" t="s">
        <v>685</v>
      </c>
      <c r="D27" s="658" t="s">
        <v>686</v>
      </c>
      <c r="E27" s="156"/>
    </row>
    <row r="28" spans="2:5" ht="51.5" customHeight="1" thickBot="1" x14ac:dyDescent="0.4">
      <c r="B28" s="652"/>
      <c r="C28" s="326" t="s">
        <v>687</v>
      </c>
      <c r="D28" s="658" t="s">
        <v>688</v>
      </c>
      <c r="E28" s="156"/>
    </row>
    <row r="29" spans="2:5" ht="38.25" customHeight="1" thickBot="1" x14ac:dyDescent="0.4">
      <c r="B29" s="652"/>
      <c r="C29" s="1249" t="s">
        <v>689</v>
      </c>
      <c r="D29" s="1249"/>
      <c r="E29" s="156"/>
    </row>
    <row r="30" spans="2:5" ht="145.5" customHeight="1" thickBot="1" x14ac:dyDescent="0.4">
      <c r="B30" s="652"/>
      <c r="C30" s="321" t="s">
        <v>690</v>
      </c>
      <c r="D30" s="658" t="s">
        <v>691</v>
      </c>
      <c r="E30" s="156"/>
    </row>
    <row r="31" spans="2:5" ht="82.5" customHeight="1" thickBot="1" x14ac:dyDescent="0.4">
      <c r="B31" s="652"/>
      <c r="C31" s="325" t="s">
        <v>692</v>
      </c>
      <c r="D31" s="658" t="s">
        <v>693</v>
      </c>
      <c r="E31" s="156"/>
    </row>
    <row r="32" spans="2:5" ht="122.5" customHeight="1" thickBot="1" x14ac:dyDescent="0.4">
      <c r="B32" s="652"/>
      <c r="C32" s="325" t="s">
        <v>694</v>
      </c>
      <c r="D32" s="658" t="s">
        <v>695</v>
      </c>
      <c r="E32" s="156"/>
    </row>
    <row r="33" spans="2:5" ht="108" customHeight="1" thickBot="1" x14ac:dyDescent="0.4">
      <c r="B33" s="652"/>
      <c r="C33" s="321" t="s">
        <v>696</v>
      </c>
      <c r="D33" s="658" t="s">
        <v>697</v>
      </c>
      <c r="E33" s="156"/>
    </row>
    <row r="34" spans="2:5" ht="107.5" customHeight="1" thickBot="1" x14ac:dyDescent="0.4">
      <c r="B34" s="652"/>
      <c r="C34" s="321" t="s">
        <v>698</v>
      </c>
      <c r="D34" s="658" t="s">
        <v>699</v>
      </c>
      <c r="E34" s="156"/>
    </row>
    <row r="35" spans="2:5" ht="73.5" customHeight="1" thickBot="1" x14ac:dyDescent="0.4">
      <c r="B35" s="652"/>
      <c r="C35" s="321" t="s">
        <v>700</v>
      </c>
      <c r="D35" s="658" t="s">
        <v>701</v>
      </c>
      <c r="E35" s="156"/>
    </row>
    <row r="36" spans="2:5" ht="37.5" customHeight="1" thickBot="1" x14ac:dyDescent="0.4">
      <c r="B36" s="652"/>
      <c r="C36" s="1249" t="s">
        <v>702</v>
      </c>
      <c r="D36" s="1249"/>
      <c r="E36" s="156"/>
    </row>
    <row r="37" spans="2:5" ht="50.5" customHeight="1" thickBot="1" x14ac:dyDescent="0.4">
      <c r="B37" s="648"/>
      <c r="C37" s="325" t="s">
        <v>703</v>
      </c>
      <c r="D37" s="659" t="s">
        <v>704</v>
      </c>
      <c r="E37" s="648"/>
    </row>
    <row r="38" spans="2:5" ht="42.75" customHeight="1" thickBot="1" x14ac:dyDescent="0.4">
      <c r="B38" s="652"/>
      <c r="C38" s="1249" t="s">
        <v>705</v>
      </c>
      <c r="D38" s="1249"/>
      <c r="E38" s="156"/>
    </row>
    <row r="39" spans="2:5" ht="61.5" customHeight="1" thickBot="1" x14ac:dyDescent="0.4">
      <c r="B39" s="652"/>
      <c r="C39" s="325" t="s">
        <v>706</v>
      </c>
      <c r="D39" s="321"/>
      <c r="E39" s="156"/>
    </row>
    <row r="40" spans="2:5" ht="50" customHeight="1" thickBot="1" x14ac:dyDescent="0.4">
      <c r="B40" s="652"/>
      <c r="C40" s="325" t="s">
        <v>707</v>
      </c>
      <c r="D40" s="659" t="s">
        <v>708</v>
      </c>
      <c r="E40" s="156"/>
    </row>
    <row r="41" spans="2:5" ht="51" customHeight="1" thickBot="1" x14ac:dyDescent="0.4">
      <c r="B41" s="656"/>
      <c r="C41" s="556"/>
      <c r="D41" s="556"/>
      <c r="E41" s="649"/>
    </row>
  </sheetData>
  <mergeCells count="12">
    <mergeCell ref="C38:D38"/>
    <mergeCell ref="B1:E1"/>
    <mergeCell ref="C3:D3"/>
    <mergeCell ref="C5:D5"/>
    <mergeCell ref="C12:D12"/>
    <mergeCell ref="C14:D14"/>
    <mergeCell ref="C16:D16"/>
    <mergeCell ref="C19:D19"/>
    <mergeCell ref="C22:D22"/>
    <mergeCell ref="C25:D25"/>
    <mergeCell ref="C29:D29"/>
    <mergeCell ref="C36:D36"/>
  </mergeCells>
  <printOptions horizontalCentered="1"/>
  <pageMargins left="0.39370078740157483" right="0.39370078740157483" top="0.59055118110236227" bottom="0.59055118110236227" header="0" footer="0"/>
  <pageSetup scale="70" orientation="landscape" horizontalDpi="4294967293" verticalDpi="0" r:id="rId1"/>
  <headerFoot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sizeWithCells="1">
                  <from>
                    <xdr:col>2</xdr:col>
                    <xdr:colOff>3028950</xdr:colOff>
                    <xdr:row>38</xdr:row>
                    <xdr:rowOff>0</xdr:rowOff>
                  </from>
                  <to>
                    <xdr:col>3</xdr:col>
                    <xdr:colOff>590550</xdr:colOff>
                    <xdr:row>38</xdr:row>
                    <xdr:rowOff>336550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sizeWithCells="1">
                  <from>
                    <xdr:col>3</xdr:col>
                    <xdr:colOff>628650</xdr:colOff>
                    <xdr:row>38</xdr:row>
                    <xdr:rowOff>0</xdr:rowOff>
                  </from>
                  <to>
                    <xdr:col>3</xdr:col>
                    <xdr:colOff>1219200</xdr:colOff>
                    <xdr:row>38</xdr:row>
                    <xdr:rowOff>336550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B1:X334"/>
  <sheetViews>
    <sheetView showGridLines="0" zoomScale="90" zoomScaleNormal="90" zoomScalePageLayoutView="85" workbookViewId="0">
      <selection activeCell="H328" sqref="H328:W328"/>
    </sheetView>
  </sheetViews>
  <sheetFormatPr defaultColWidth="8.81640625" defaultRowHeight="14.5" outlineLevelRow="1" x14ac:dyDescent="0.35"/>
  <cols>
    <col min="1" max="1" width="3" style="327" customWidth="1"/>
    <col min="2" max="2" width="28.453125" style="327" customWidth="1"/>
    <col min="3" max="3" width="50.453125" style="327" customWidth="1"/>
    <col min="4" max="4" width="34.36328125" style="327" customWidth="1"/>
    <col min="5" max="5" width="32" style="327" customWidth="1"/>
    <col min="6" max="6" width="26.6328125" style="327" customWidth="1"/>
    <col min="7" max="7" width="26.453125" style="327" bestFit="1" customWidth="1"/>
    <col min="8" max="8" width="30" style="327" customWidth="1"/>
    <col min="9" max="9" width="26.1796875" style="327" customWidth="1"/>
    <col min="10" max="10" width="25.81640625" style="327" customWidth="1"/>
    <col min="11" max="11" width="31" style="327" bestFit="1" customWidth="1"/>
    <col min="12" max="12" width="30.36328125" style="327" customWidth="1"/>
    <col min="13" max="13" width="27.1796875" style="327" bestFit="1" customWidth="1"/>
    <col min="14" max="14" width="25" style="327" customWidth="1"/>
    <col min="15" max="15" width="25.81640625" style="327" bestFit="1" customWidth="1"/>
    <col min="16" max="16" width="30.36328125" style="327" customWidth="1"/>
    <col min="17" max="17" width="27.1796875" style="327" bestFit="1" customWidth="1"/>
    <col min="18" max="18" width="24.36328125" style="327" customWidth="1"/>
    <col min="19" max="19" width="23.1796875" style="327" bestFit="1" customWidth="1"/>
    <col min="20" max="20" width="27.6328125" style="327" customWidth="1"/>
    <col min="21" max="21" width="16.90625" style="327" customWidth="1"/>
    <col min="22" max="22" width="18.6328125" style="327" customWidth="1"/>
    <col min="23" max="23" width="22" style="327" customWidth="1"/>
    <col min="24" max="16384" width="8.81640625" style="327"/>
  </cols>
  <sheetData>
    <row r="1" spans="2:19" ht="15" thickBot="1" x14ac:dyDescent="0.4"/>
    <row r="2" spans="2:19" ht="26" x14ac:dyDescent="0.35">
      <c r="B2" s="826"/>
      <c r="C2" s="1405"/>
      <c r="D2" s="1405"/>
      <c r="E2" s="1405"/>
      <c r="F2" s="1405"/>
      <c r="G2" s="1405"/>
      <c r="H2" s="169"/>
      <c r="I2" s="169"/>
      <c r="J2" s="169"/>
      <c r="K2" s="169"/>
      <c r="L2" s="169"/>
      <c r="M2" s="169"/>
      <c r="N2" s="169"/>
      <c r="O2" s="169"/>
      <c r="P2" s="169"/>
      <c r="Q2" s="169"/>
      <c r="R2" s="169"/>
      <c r="S2" s="170"/>
    </row>
    <row r="3" spans="2:19" ht="26" x14ac:dyDescent="0.35">
      <c r="B3" s="827"/>
      <c r="C3" s="1406" t="s">
        <v>709</v>
      </c>
      <c r="D3" s="1407"/>
      <c r="E3" s="1407"/>
      <c r="F3" s="1407"/>
      <c r="G3" s="1408"/>
      <c r="H3" s="488"/>
      <c r="I3" s="488"/>
      <c r="J3" s="488"/>
      <c r="K3" s="488"/>
      <c r="L3" s="488"/>
      <c r="M3" s="488"/>
      <c r="N3" s="488"/>
      <c r="O3" s="488"/>
      <c r="P3" s="488"/>
      <c r="Q3" s="488"/>
      <c r="R3" s="488"/>
      <c r="S3" s="492"/>
    </row>
    <row r="4" spans="2:19" ht="26" x14ac:dyDescent="0.35">
      <c r="B4" s="827"/>
      <c r="C4" s="828"/>
      <c r="D4" s="828"/>
      <c r="E4" s="828"/>
      <c r="F4" s="828"/>
      <c r="G4" s="828"/>
      <c r="H4" s="488"/>
      <c r="I4" s="488"/>
      <c r="J4" s="488"/>
      <c r="K4" s="488"/>
      <c r="L4" s="488"/>
      <c r="M4" s="488"/>
      <c r="N4" s="488"/>
      <c r="O4" s="488"/>
      <c r="P4" s="488"/>
      <c r="Q4" s="488"/>
      <c r="R4" s="488"/>
      <c r="S4" s="492"/>
    </row>
    <row r="5" spans="2:19" ht="15" thickBot="1" x14ac:dyDescent="0.4">
      <c r="B5" s="167"/>
      <c r="C5" s="488"/>
      <c r="D5" s="488"/>
      <c r="E5" s="488"/>
      <c r="F5" s="488"/>
      <c r="G5" s="488"/>
      <c r="H5" s="488"/>
      <c r="I5" s="488"/>
      <c r="J5" s="488"/>
      <c r="K5" s="488"/>
      <c r="L5" s="488"/>
      <c r="M5" s="488"/>
      <c r="N5" s="488"/>
      <c r="O5" s="488"/>
      <c r="P5" s="488"/>
      <c r="Q5" s="488"/>
      <c r="R5" s="488"/>
      <c r="S5" s="492"/>
    </row>
    <row r="6" spans="2:19" ht="34.5" customHeight="1" thickBot="1" x14ac:dyDescent="0.4">
      <c r="B6" s="1409" t="s">
        <v>710</v>
      </c>
      <c r="C6" s="1410"/>
      <c r="D6" s="1410"/>
      <c r="E6" s="1410"/>
      <c r="F6" s="1410"/>
      <c r="G6" s="1410"/>
      <c r="H6" s="829"/>
      <c r="I6" s="829"/>
      <c r="J6" s="829"/>
      <c r="K6" s="829"/>
      <c r="L6" s="829"/>
      <c r="M6" s="829"/>
      <c r="N6" s="829"/>
      <c r="O6" s="829"/>
      <c r="P6" s="829"/>
      <c r="Q6" s="829"/>
      <c r="R6" s="829"/>
      <c r="S6" s="830"/>
    </row>
    <row r="7" spans="2:19" ht="15.75" customHeight="1" x14ac:dyDescent="0.35">
      <c r="B7" s="1411" t="s">
        <v>711</v>
      </c>
      <c r="C7" s="1412"/>
      <c r="D7" s="1412"/>
      <c r="E7" s="1412"/>
      <c r="F7" s="1412"/>
      <c r="G7" s="1412"/>
      <c r="H7" s="829"/>
      <c r="I7" s="829"/>
      <c r="J7" s="829"/>
      <c r="K7" s="829"/>
      <c r="L7" s="829"/>
      <c r="M7" s="829"/>
      <c r="N7" s="829"/>
      <c r="O7" s="829"/>
      <c r="P7" s="829"/>
      <c r="Q7" s="829"/>
      <c r="R7" s="829"/>
      <c r="S7" s="830"/>
    </row>
    <row r="8" spans="2:19" ht="15.75" customHeight="1" thickBot="1" x14ac:dyDescent="0.4">
      <c r="B8" s="1413" t="s">
        <v>712</v>
      </c>
      <c r="C8" s="1414"/>
      <c r="D8" s="1414"/>
      <c r="E8" s="1414"/>
      <c r="F8" s="1414"/>
      <c r="G8" s="1414"/>
      <c r="H8" s="831"/>
      <c r="I8" s="831"/>
      <c r="J8" s="831"/>
      <c r="K8" s="831"/>
      <c r="L8" s="831"/>
      <c r="M8" s="831"/>
      <c r="N8" s="831"/>
      <c r="O8" s="831"/>
      <c r="P8" s="831"/>
      <c r="Q8" s="831"/>
      <c r="R8" s="831"/>
      <c r="S8" s="832"/>
    </row>
    <row r="10" spans="2:19" ht="21" x14ac:dyDescent="0.5">
      <c r="B10" s="1415" t="s">
        <v>713</v>
      </c>
      <c r="C10" s="1415"/>
    </row>
    <row r="11" spans="2:19" ht="15" thickBot="1" x14ac:dyDescent="0.4"/>
    <row r="12" spans="2:19" ht="15" customHeight="1" thickBot="1" x14ac:dyDescent="0.4">
      <c r="B12" s="328" t="s">
        <v>714</v>
      </c>
      <c r="C12" s="329"/>
    </row>
    <row r="13" spans="2:19" ht="15.75" customHeight="1" thickBot="1" x14ac:dyDescent="0.4">
      <c r="B13" s="328" t="s">
        <v>97</v>
      </c>
      <c r="C13" s="329" t="s">
        <v>715</v>
      </c>
    </row>
    <row r="14" spans="2:19" ht="15.75" customHeight="1" thickBot="1" x14ac:dyDescent="0.4">
      <c r="B14" s="328" t="s">
        <v>716</v>
      </c>
      <c r="C14" s="329" t="s">
        <v>30</v>
      </c>
    </row>
    <row r="15" spans="2:19" ht="15.75" customHeight="1" thickBot="1" x14ac:dyDescent="0.4">
      <c r="B15" s="328" t="s">
        <v>717</v>
      </c>
      <c r="C15" s="329" t="s">
        <v>176</v>
      </c>
    </row>
    <row r="16" spans="2:19" ht="15" thickBot="1" x14ac:dyDescent="0.4">
      <c r="B16" s="328" t="s">
        <v>718</v>
      </c>
      <c r="C16" s="329" t="s">
        <v>719</v>
      </c>
    </row>
    <row r="17" spans="2:23" ht="15" thickBot="1" x14ac:dyDescent="0.4">
      <c r="B17" s="328" t="s">
        <v>720</v>
      </c>
      <c r="C17" s="329"/>
    </row>
    <row r="18" spans="2:23" ht="15" thickBot="1" x14ac:dyDescent="0.4"/>
    <row r="19" spans="2:23" ht="25.5" customHeight="1" thickBot="1" x14ac:dyDescent="0.4">
      <c r="D19" s="1277" t="s">
        <v>721</v>
      </c>
      <c r="E19" s="1278"/>
      <c r="F19" s="1278"/>
      <c r="G19" s="1279"/>
      <c r="H19" s="1277" t="s">
        <v>722</v>
      </c>
      <c r="I19" s="1278"/>
      <c r="J19" s="1278"/>
      <c r="K19" s="1279"/>
      <c r="L19" s="1277" t="s">
        <v>723</v>
      </c>
      <c r="M19" s="1278"/>
      <c r="N19" s="1278"/>
      <c r="O19" s="1279"/>
      <c r="P19" s="1381" t="s">
        <v>1148</v>
      </c>
      <c r="Q19" s="1367"/>
      <c r="R19" s="1367"/>
      <c r="S19" s="1399"/>
      <c r="T19" s="1277" t="s">
        <v>724</v>
      </c>
      <c r="U19" s="1278"/>
      <c r="V19" s="1278"/>
      <c r="W19" s="1279"/>
    </row>
    <row r="20" spans="2:23" ht="45" customHeight="1" thickBot="1" x14ac:dyDescent="0.4">
      <c r="B20" s="1327" t="s">
        <v>725</v>
      </c>
      <c r="C20" s="1402" t="s">
        <v>726</v>
      </c>
      <c r="D20" s="330"/>
      <c r="E20" s="331" t="s">
        <v>727</v>
      </c>
      <c r="F20" s="332" t="s">
        <v>728</v>
      </c>
      <c r="G20" s="333" t="s">
        <v>729</v>
      </c>
      <c r="H20" s="330"/>
      <c r="I20" s="331" t="s">
        <v>727</v>
      </c>
      <c r="J20" s="332" t="s">
        <v>728</v>
      </c>
      <c r="K20" s="333" t="s">
        <v>729</v>
      </c>
      <c r="L20" s="330"/>
      <c r="M20" s="331" t="s">
        <v>727</v>
      </c>
      <c r="N20" s="332" t="s">
        <v>728</v>
      </c>
      <c r="O20" s="333" t="s">
        <v>729</v>
      </c>
      <c r="P20" s="330"/>
      <c r="Q20" s="331" t="s">
        <v>727</v>
      </c>
      <c r="R20" s="332" t="s">
        <v>728</v>
      </c>
      <c r="S20" s="333" t="s">
        <v>729</v>
      </c>
      <c r="T20" s="330"/>
      <c r="U20" s="331" t="s">
        <v>727</v>
      </c>
      <c r="V20" s="332" t="s">
        <v>728</v>
      </c>
      <c r="W20" s="333" t="s">
        <v>729</v>
      </c>
    </row>
    <row r="21" spans="2:23" ht="40.5" customHeight="1" x14ac:dyDescent="0.35">
      <c r="B21" s="1377"/>
      <c r="C21" s="1403"/>
      <c r="D21" s="334" t="s">
        <v>730</v>
      </c>
      <c r="E21" s="335">
        <v>0</v>
      </c>
      <c r="F21" s="336">
        <v>0</v>
      </c>
      <c r="G21" s="337">
        <v>0</v>
      </c>
      <c r="H21" s="338" t="s">
        <v>730</v>
      </c>
      <c r="I21" s="339">
        <v>116281</v>
      </c>
      <c r="J21" s="340">
        <v>2000</v>
      </c>
      <c r="K21" s="341">
        <v>114281</v>
      </c>
      <c r="L21" s="334" t="s">
        <v>730</v>
      </c>
      <c r="M21" s="342">
        <f>SUM(N21:O21)</f>
        <v>42317</v>
      </c>
      <c r="N21" s="340">
        <v>795</v>
      </c>
      <c r="O21" s="343">
        <v>41522</v>
      </c>
      <c r="P21" s="334" t="s">
        <v>730</v>
      </c>
      <c r="Q21" s="342">
        <f>SUM(R21:S21)</f>
        <v>42697</v>
      </c>
      <c r="R21" s="342">
        <v>1175</v>
      </c>
      <c r="S21" s="342">
        <v>41522</v>
      </c>
      <c r="T21" s="334" t="s">
        <v>730</v>
      </c>
      <c r="U21" s="344"/>
      <c r="V21" s="340"/>
      <c r="W21" s="345"/>
    </row>
    <row r="22" spans="2:23" ht="39.75" customHeight="1" x14ac:dyDescent="0.35">
      <c r="B22" s="1377"/>
      <c r="C22" s="1403"/>
      <c r="D22" s="346" t="s">
        <v>731</v>
      </c>
      <c r="E22" s="347"/>
      <c r="F22" s="347"/>
      <c r="G22" s="348"/>
      <c r="H22" s="349" t="s">
        <v>731</v>
      </c>
      <c r="I22" s="350">
        <v>0.3</v>
      </c>
      <c r="J22" s="350">
        <v>0.4</v>
      </c>
      <c r="K22" s="351">
        <v>0.3</v>
      </c>
      <c r="L22" s="346" t="s">
        <v>731</v>
      </c>
      <c r="M22" s="350">
        <v>5.0000000000000001E-3</v>
      </c>
      <c r="N22" s="350">
        <v>0.27</v>
      </c>
      <c r="O22" s="351"/>
      <c r="P22" s="346" t="s">
        <v>731</v>
      </c>
      <c r="Q22" s="350"/>
      <c r="R22" s="350">
        <v>0.32</v>
      </c>
      <c r="S22" s="351"/>
      <c r="T22" s="346" t="s">
        <v>731</v>
      </c>
      <c r="U22" s="350"/>
      <c r="V22" s="350"/>
      <c r="W22" s="351"/>
    </row>
    <row r="23" spans="2:23" ht="37.5" customHeight="1" x14ac:dyDescent="0.35">
      <c r="B23" s="1328"/>
      <c r="C23" s="1404"/>
      <c r="D23" s="346" t="s">
        <v>732</v>
      </c>
      <c r="E23" s="347"/>
      <c r="F23" s="347"/>
      <c r="G23" s="348"/>
      <c r="H23" s="349" t="s">
        <v>732</v>
      </c>
      <c r="I23" s="350">
        <v>0</v>
      </c>
      <c r="J23" s="350">
        <v>0</v>
      </c>
      <c r="K23" s="351">
        <v>0</v>
      </c>
      <c r="L23" s="346" t="s">
        <v>732</v>
      </c>
      <c r="M23" s="350">
        <v>0</v>
      </c>
      <c r="N23" s="350">
        <v>6.0000000000000001E-3</v>
      </c>
      <c r="O23" s="351">
        <v>0</v>
      </c>
      <c r="P23" s="346" t="s">
        <v>732</v>
      </c>
      <c r="Q23" s="350">
        <v>0</v>
      </c>
      <c r="R23" s="350">
        <v>0</v>
      </c>
      <c r="S23" s="351">
        <v>0</v>
      </c>
      <c r="T23" s="346" t="s">
        <v>732</v>
      </c>
      <c r="U23" s="350"/>
      <c r="V23" s="350"/>
      <c r="W23" s="351"/>
    </row>
    <row r="24" spans="2:23" ht="14.5" customHeight="1" thickBot="1" x14ac:dyDescent="0.4">
      <c r="B24" s="352"/>
      <c r="C24" s="352"/>
      <c r="Q24" s="353"/>
      <c r="R24" s="353"/>
      <c r="S24" s="353"/>
    </row>
    <row r="25" spans="2:23" ht="30" customHeight="1" thickBot="1" x14ac:dyDescent="0.4">
      <c r="B25" s="352"/>
      <c r="C25" s="352"/>
      <c r="D25" s="1277" t="s">
        <v>721</v>
      </c>
      <c r="E25" s="1278"/>
      <c r="F25" s="1278"/>
      <c r="G25" s="1279"/>
      <c r="H25" s="1277" t="s">
        <v>722</v>
      </c>
      <c r="I25" s="1278"/>
      <c r="J25" s="1278"/>
      <c r="K25" s="1279"/>
      <c r="L25" s="1277" t="s">
        <v>723</v>
      </c>
      <c r="M25" s="1278"/>
      <c r="N25" s="1278"/>
      <c r="O25" s="1279"/>
      <c r="P25" s="1381" t="s">
        <v>1148</v>
      </c>
      <c r="Q25" s="1367"/>
      <c r="R25" s="1367"/>
      <c r="S25" s="1399"/>
      <c r="T25" s="1277" t="s">
        <v>724</v>
      </c>
      <c r="U25" s="1278"/>
      <c r="V25" s="1278"/>
      <c r="W25" s="1279"/>
    </row>
    <row r="26" spans="2:23" ht="47.25" customHeight="1" x14ac:dyDescent="0.35">
      <c r="B26" s="1327" t="s">
        <v>733</v>
      </c>
      <c r="C26" s="1327" t="s">
        <v>734</v>
      </c>
      <c r="D26" s="1288" t="s">
        <v>735</v>
      </c>
      <c r="E26" s="1289"/>
      <c r="F26" s="354" t="s">
        <v>736</v>
      </c>
      <c r="G26" s="355" t="s">
        <v>737</v>
      </c>
      <c r="H26" s="1288" t="s">
        <v>735</v>
      </c>
      <c r="I26" s="1289"/>
      <c r="J26" s="354" t="s">
        <v>736</v>
      </c>
      <c r="K26" s="355" t="s">
        <v>737</v>
      </c>
      <c r="L26" s="1288" t="s">
        <v>735</v>
      </c>
      <c r="M26" s="1289"/>
      <c r="N26" s="354" t="s">
        <v>736</v>
      </c>
      <c r="O26" s="355" t="s">
        <v>737</v>
      </c>
      <c r="P26" s="1288" t="s">
        <v>735</v>
      </c>
      <c r="Q26" s="1289"/>
      <c r="R26" s="354" t="s">
        <v>736</v>
      </c>
      <c r="S26" s="355" t="s">
        <v>737</v>
      </c>
      <c r="T26" s="1288" t="s">
        <v>735</v>
      </c>
      <c r="U26" s="1289"/>
      <c r="V26" s="354" t="s">
        <v>736</v>
      </c>
      <c r="W26" s="355" t="s">
        <v>737</v>
      </c>
    </row>
    <row r="27" spans="2:23" ht="51" customHeight="1" x14ac:dyDescent="0.35">
      <c r="B27" s="1377"/>
      <c r="C27" s="1377"/>
      <c r="D27" s="356" t="s">
        <v>730</v>
      </c>
      <c r="E27" s="357"/>
      <c r="F27" s="1395"/>
      <c r="G27" s="1397"/>
      <c r="H27" s="356" t="s">
        <v>730</v>
      </c>
      <c r="I27" s="358"/>
      <c r="J27" s="1290"/>
      <c r="K27" s="1292"/>
      <c r="L27" s="356" t="s">
        <v>730</v>
      </c>
      <c r="M27" s="358"/>
      <c r="N27" s="1290"/>
      <c r="O27" s="1292"/>
      <c r="P27" s="356" t="s">
        <v>730</v>
      </c>
      <c r="Q27" s="358"/>
      <c r="R27" s="1290"/>
      <c r="S27" s="1292"/>
      <c r="T27" s="356" t="s">
        <v>730</v>
      </c>
      <c r="U27" s="358"/>
      <c r="V27" s="1290"/>
      <c r="W27" s="1292"/>
    </row>
    <row r="28" spans="2:23" ht="51" customHeight="1" x14ac:dyDescent="0.35">
      <c r="B28" s="1328"/>
      <c r="C28" s="1328"/>
      <c r="D28" s="359" t="s">
        <v>738</v>
      </c>
      <c r="E28" s="360"/>
      <c r="F28" s="1396"/>
      <c r="G28" s="1398"/>
      <c r="H28" s="359" t="s">
        <v>738</v>
      </c>
      <c r="I28" s="361"/>
      <c r="J28" s="1291"/>
      <c r="K28" s="1293"/>
      <c r="L28" s="359" t="s">
        <v>738</v>
      </c>
      <c r="M28" s="361"/>
      <c r="N28" s="1291"/>
      <c r="O28" s="1293"/>
      <c r="P28" s="359" t="s">
        <v>738</v>
      </c>
      <c r="Q28" s="361"/>
      <c r="R28" s="1291"/>
      <c r="S28" s="1293"/>
      <c r="T28" s="359" t="s">
        <v>738</v>
      </c>
      <c r="U28" s="361"/>
      <c r="V28" s="1291"/>
      <c r="W28" s="1293"/>
    </row>
    <row r="29" spans="2:23" ht="45.5" customHeight="1" x14ac:dyDescent="0.35">
      <c r="B29" s="1321" t="s">
        <v>739</v>
      </c>
      <c r="C29" s="1333" t="s">
        <v>740</v>
      </c>
      <c r="D29" s="689" t="s">
        <v>741</v>
      </c>
      <c r="E29" s="362" t="s">
        <v>720</v>
      </c>
      <c r="F29" s="362" t="s">
        <v>742</v>
      </c>
      <c r="G29" s="363" t="s">
        <v>743</v>
      </c>
      <c r="H29" s="689" t="s">
        <v>741</v>
      </c>
      <c r="I29" s="362" t="s">
        <v>720</v>
      </c>
      <c r="J29" s="362" t="s">
        <v>742</v>
      </c>
      <c r="K29" s="363" t="s">
        <v>743</v>
      </c>
      <c r="L29" s="689" t="s">
        <v>741</v>
      </c>
      <c r="M29" s="362" t="s">
        <v>720</v>
      </c>
      <c r="N29" s="362" t="s">
        <v>742</v>
      </c>
      <c r="O29" s="363" t="s">
        <v>743</v>
      </c>
      <c r="P29" s="689" t="s">
        <v>741</v>
      </c>
      <c r="Q29" s="362" t="s">
        <v>720</v>
      </c>
      <c r="R29" s="362" t="s">
        <v>742</v>
      </c>
      <c r="S29" s="363" t="s">
        <v>743</v>
      </c>
      <c r="T29" s="689" t="s">
        <v>741</v>
      </c>
      <c r="U29" s="362" t="s">
        <v>720</v>
      </c>
      <c r="V29" s="362" t="s">
        <v>742</v>
      </c>
      <c r="W29" s="363" t="s">
        <v>743</v>
      </c>
    </row>
    <row r="30" spans="2:23" ht="30" customHeight="1" x14ac:dyDescent="0.35">
      <c r="B30" s="1322"/>
      <c r="C30" s="1334"/>
      <c r="D30" s="364">
        <v>0</v>
      </c>
      <c r="E30" s="365" t="s">
        <v>744</v>
      </c>
      <c r="F30" s="365" t="s">
        <v>745</v>
      </c>
      <c r="G30" s="366" t="s">
        <v>746</v>
      </c>
      <c r="H30" s="367">
        <v>8</v>
      </c>
      <c r="I30" s="368" t="s">
        <v>744</v>
      </c>
      <c r="J30" s="367" t="s">
        <v>745</v>
      </c>
      <c r="K30" s="369" t="s">
        <v>747</v>
      </c>
      <c r="L30" s="367">
        <v>8</v>
      </c>
      <c r="M30" s="368" t="s">
        <v>744</v>
      </c>
      <c r="N30" s="367" t="s">
        <v>745</v>
      </c>
      <c r="O30" s="369" t="s">
        <v>748</v>
      </c>
      <c r="P30" s="367">
        <v>7</v>
      </c>
      <c r="Q30" s="368" t="s">
        <v>783</v>
      </c>
      <c r="R30" s="367" t="s">
        <v>745</v>
      </c>
      <c r="S30" s="369" t="s">
        <v>747</v>
      </c>
      <c r="T30" s="367"/>
      <c r="U30" s="368"/>
      <c r="V30" s="367"/>
      <c r="W30" s="370"/>
    </row>
    <row r="31" spans="2:23" ht="36.75" hidden="1" customHeight="1" outlineLevel="1" x14ac:dyDescent="0.35">
      <c r="B31" s="1322"/>
      <c r="C31" s="1334"/>
      <c r="D31" s="689" t="s">
        <v>741</v>
      </c>
      <c r="E31" s="362" t="s">
        <v>720</v>
      </c>
      <c r="F31" s="362" t="s">
        <v>742</v>
      </c>
      <c r="G31" s="363" t="s">
        <v>743</v>
      </c>
      <c r="H31" s="689" t="s">
        <v>741</v>
      </c>
      <c r="I31" s="362" t="s">
        <v>720</v>
      </c>
      <c r="J31" s="362" t="s">
        <v>742</v>
      </c>
      <c r="K31" s="363" t="s">
        <v>743</v>
      </c>
      <c r="L31" s="689" t="s">
        <v>741</v>
      </c>
      <c r="M31" s="362" t="s">
        <v>720</v>
      </c>
      <c r="N31" s="362" t="s">
        <v>742</v>
      </c>
      <c r="O31" s="363" t="s">
        <v>743</v>
      </c>
      <c r="P31" s="689" t="s">
        <v>741</v>
      </c>
      <c r="Q31" s="362" t="s">
        <v>720</v>
      </c>
      <c r="R31" s="362" t="s">
        <v>742</v>
      </c>
      <c r="S31" s="363" t="s">
        <v>743</v>
      </c>
      <c r="T31" s="689" t="s">
        <v>741</v>
      </c>
      <c r="U31" s="362" t="s">
        <v>720</v>
      </c>
      <c r="V31" s="362" t="s">
        <v>742</v>
      </c>
      <c r="W31" s="363" t="s">
        <v>743</v>
      </c>
    </row>
    <row r="32" spans="2:23" ht="30" hidden="1" customHeight="1" outlineLevel="1" x14ac:dyDescent="0.35">
      <c r="B32" s="1322"/>
      <c r="C32" s="1334"/>
      <c r="D32" s="364"/>
      <c r="E32" s="365"/>
      <c r="F32" s="365"/>
      <c r="G32" s="371"/>
      <c r="H32" s="367"/>
      <c r="I32" s="368"/>
      <c r="J32" s="367"/>
      <c r="K32" s="370"/>
      <c r="L32" s="367"/>
      <c r="M32" s="368"/>
      <c r="N32" s="367"/>
      <c r="O32" s="370"/>
      <c r="P32" s="367"/>
      <c r="Q32" s="368"/>
      <c r="R32" s="367"/>
      <c r="S32" s="370"/>
      <c r="T32" s="367"/>
      <c r="U32" s="368"/>
      <c r="V32" s="367"/>
      <c r="W32" s="370"/>
    </row>
    <row r="33" spans="2:23" ht="36" hidden="1" customHeight="1" outlineLevel="1" x14ac:dyDescent="0.35">
      <c r="B33" s="1322"/>
      <c r="C33" s="1334"/>
      <c r="D33" s="689" t="s">
        <v>741</v>
      </c>
      <c r="E33" s="362" t="s">
        <v>720</v>
      </c>
      <c r="F33" s="362" t="s">
        <v>742</v>
      </c>
      <c r="G33" s="363" t="s">
        <v>743</v>
      </c>
      <c r="H33" s="689" t="s">
        <v>741</v>
      </c>
      <c r="I33" s="362" t="s">
        <v>720</v>
      </c>
      <c r="J33" s="362" t="s">
        <v>742</v>
      </c>
      <c r="K33" s="363" t="s">
        <v>743</v>
      </c>
      <c r="L33" s="689" t="s">
        <v>741</v>
      </c>
      <c r="M33" s="362" t="s">
        <v>720</v>
      </c>
      <c r="N33" s="362" t="s">
        <v>742</v>
      </c>
      <c r="O33" s="363" t="s">
        <v>743</v>
      </c>
      <c r="P33" s="689" t="s">
        <v>741</v>
      </c>
      <c r="Q33" s="362" t="s">
        <v>720</v>
      </c>
      <c r="R33" s="362" t="s">
        <v>742</v>
      </c>
      <c r="S33" s="363" t="s">
        <v>743</v>
      </c>
      <c r="T33" s="689" t="s">
        <v>741</v>
      </c>
      <c r="U33" s="362" t="s">
        <v>720</v>
      </c>
      <c r="V33" s="362" t="s">
        <v>742</v>
      </c>
      <c r="W33" s="363" t="s">
        <v>743</v>
      </c>
    </row>
    <row r="34" spans="2:23" ht="30" hidden="1" customHeight="1" outlineLevel="1" x14ac:dyDescent="0.35">
      <c r="B34" s="1322"/>
      <c r="C34" s="1334"/>
      <c r="D34" s="364"/>
      <c r="E34" s="365"/>
      <c r="F34" s="365"/>
      <c r="G34" s="371"/>
      <c r="H34" s="367"/>
      <c r="I34" s="368"/>
      <c r="J34" s="367"/>
      <c r="K34" s="370"/>
      <c r="L34" s="367"/>
      <c r="M34" s="368"/>
      <c r="N34" s="367"/>
      <c r="O34" s="370"/>
      <c r="P34" s="367"/>
      <c r="Q34" s="368"/>
      <c r="R34" s="367"/>
      <c r="S34" s="370"/>
      <c r="T34" s="367"/>
      <c r="U34" s="368"/>
      <c r="V34" s="367"/>
      <c r="W34" s="370"/>
    </row>
    <row r="35" spans="2:23" ht="39" hidden="1" customHeight="1" outlineLevel="1" x14ac:dyDescent="0.35">
      <c r="B35" s="1322"/>
      <c r="C35" s="1334"/>
      <c r="D35" s="689" t="s">
        <v>741</v>
      </c>
      <c r="E35" s="362" t="s">
        <v>720</v>
      </c>
      <c r="F35" s="362" t="s">
        <v>742</v>
      </c>
      <c r="G35" s="363" t="s">
        <v>743</v>
      </c>
      <c r="H35" s="689" t="s">
        <v>741</v>
      </c>
      <c r="I35" s="362" t="s">
        <v>720</v>
      </c>
      <c r="J35" s="362" t="s">
        <v>742</v>
      </c>
      <c r="K35" s="363" t="s">
        <v>743</v>
      </c>
      <c r="L35" s="689" t="s">
        <v>741</v>
      </c>
      <c r="M35" s="362" t="s">
        <v>720</v>
      </c>
      <c r="N35" s="362" t="s">
        <v>742</v>
      </c>
      <c r="O35" s="363" t="s">
        <v>743</v>
      </c>
      <c r="P35" s="689" t="s">
        <v>741</v>
      </c>
      <c r="Q35" s="362" t="s">
        <v>720</v>
      </c>
      <c r="R35" s="362" t="s">
        <v>742</v>
      </c>
      <c r="S35" s="363" t="s">
        <v>743</v>
      </c>
      <c r="T35" s="689" t="s">
        <v>741</v>
      </c>
      <c r="U35" s="362" t="s">
        <v>720</v>
      </c>
      <c r="V35" s="362" t="s">
        <v>742</v>
      </c>
      <c r="W35" s="363" t="s">
        <v>743</v>
      </c>
    </row>
    <row r="36" spans="2:23" ht="30" hidden="1" customHeight="1" outlineLevel="1" x14ac:dyDescent="0.35">
      <c r="B36" s="1322"/>
      <c r="C36" s="1334"/>
      <c r="D36" s="364"/>
      <c r="E36" s="365"/>
      <c r="F36" s="365"/>
      <c r="G36" s="371"/>
      <c r="H36" s="367"/>
      <c r="I36" s="368"/>
      <c r="J36" s="367"/>
      <c r="K36" s="370"/>
      <c r="L36" s="367"/>
      <c r="M36" s="368"/>
      <c r="N36" s="367"/>
      <c r="O36" s="370"/>
      <c r="P36" s="367"/>
      <c r="Q36" s="368"/>
      <c r="R36" s="367"/>
      <c r="S36" s="370"/>
      <c r="T36" s="367"/>
      <c r="U36" s="368"/>
      <c r="V36" s="367"/>
      <c r="W36" s="370"/>
    </row>
    <row r="37" spans="2:23" ht="36.75" hidden="1" customHeight="1" outlineLevel="1" x14ac:dyDescent="0.35">
      <c r="B37" s="1322"/>
      <c r="C37" s="1334"/>
      <c r="D37" s="689" t="s">
        <v>741</v>
      </c>
      <c r="E37" s="362" t="s">
        <v>720</v>
      </c>
      <c r="F37" s="362" t="s">
        <v>742</v>
      </c>
      <c r="G37" s="363" t="s">
        <v>743</v>
      </c>
      <c r="H37" s="689" t="s">
        <v>741</v>
      </c>
      <c r="I37" s="362" t="s">
        <v>720</v>
      </c>
      <c r="J37" s="362" t="s">
        <v>742</v>
      </c>
      <c r="K37" s="363" t="s">
        <v>743</v>
      </c>
      <c r="L37" s="689" t="s">
        <v>741</v>
      </c>
      <c r="M37" s="362" t="s">
        <v>720</v>
      </c>
      <c r="N37" s="362" t="s">
        <v>742</v>
      </c>
      <c r="O37" s="363" t="s">
        <v>743</v>
      </c>
      <c r="P37" s="689" t="s">
        <v>741</v>
      </c>
      <c r="Q37" s="362" t="s">
        <v>720</v>
      </c>
      <c r="R37" s="362" t="s">
        <v>742</v>
      </c>
      <c r="S37" s="363" t="s">
        <v>743</v>
      </c>
      <c r="T37" s="689" t="s">
        <v>741</v>
      </c>
      <c r="U37" s="362" t="s">
        <v>720</v>
      </c>
      <c r="V37" s="362" t="s">
        <v>742</v>
      </c>
      <c r="W37" s="363" t="s">
        <v>743</v>
      </c>
    </row>
    <row r="38" spans="2:23" ht="30" hidden="1" customHeight="1" outlineLevel="1" x14ac:dyDescent="0.35">
      <c r="B38" s="1323"/>
      <c r="C38" s="1335"/>
      <c r="D38" s="364"/>
      <c r="E38" s="365"/>
      <c r="F38" s="365"/>
      <c r="G38" s="371"/>
      <c r="H38" s="367"/>
      <c r="I38" s="368"/>
      <c r="J38" s="367"/>
      <c r="K38" s="370"/>
      <c r="L38" s="367"/>
      <c r="M38" s="368"/>
      <c r="N38" s="367"/>
      <c r="O38" s="370"/>
      <c r="P38" s="367"/>
      <c r="Q38" s="368"/>
      <c r="R38" s="367"/>
      <c r="S38" s="370"/>
      <c r="T38" s="367"/>
      <c r="U38" s="368"/>
      <c r="V38" s="367"/>
      <c r="W38" s="370"/>
    </row>
    <row r="39" spans="2:23" ht="30" customHeight="1" collapsed="1" x14ac:dyDescent="0.35">
      <c r="B39" s="1321" t="s">
        <v>749</v>
      </c>
      <c r="C39" s="1344" t="s">
        <v>750</v>
      </c>
      <c r="D39" s="362" t="s">
        <v>751</v>
      </c>
      <c r="E39" s="362" t="s">
        <v>752</v>
      </c>
      <c r="F39" s="332" t="s">
        <v>753</v>
      </c>
      <c r="G39" s="372" t="s">
        <v>754</v>
      </c>
      <c r="H39" s="362" t="s">
        <v>751</v>
      </c>
      <c r="I39" s="362" t="s">
        <v>752</v>
      </c>
      <c r="J39" s="332" t="s">
        <v>753</v>
      </c>
      <c r="K39" s="373" t="s">
        <v>754</v>
      </c>
      <c r="L39" s="362" t="s">
        <v>751</v>
      </c>
      <c r="M39" s="362" t="s">
        <v>752</v>
      </c>
      <c r="N39" s="332" t="s">
        <v>753</v>
      </c>
      <c r="O39" s="373" t="s">
        <v>754</v>
      </c>
      <c r="P39" s="362" t="s">
        <v>751</v>
      </c>
      <c r="Q39" s="362" t="s">
        <v>752</v>
      </c>
      <c r="R39" s="332" t="s">
        <v>753</v>
      </c>
      <c r="S39" s="373"/>
      <c r="T39" s="362" t="s">
        <v>751</v>
      </c>
      <c r="U39" s="362" t="s">
        <v>752</v>
      </c>
      <c r="V39" s="332" t="s">
        <v>753</v>
      </c>
      <c r="W39" s="373"/>
    </row>
    <row r="40" spans="2:23" ht="30" customHeight="1" x14ac:dyDescent="0.35">
      <c r="B40" s="1322"/>
      <c r="C40" s="1380"/>
      <c r="D40" s="1400">
        <v>0</v>
      </c>
      <c r="E40" s="1400" t="s">
        <v>755</v>
      </c>
      <c r="F40" s="332" t="s">
        <v>756</v>
      </c>
      <c r="G40" s="374" t="s">
        <v>757</v>
      </c>
      <c r="H40" s="1255">
        <v>2</v>
      </c>
      <c r="I40" s="1255" t="s">
        <v>755</v>
      </c>
      <c r="J40" s="332" t="s">
        <v>756</v>
      </c>
      <c r="K40" s="375" t="s">
        <v>757</v>
      </c>
      <c r="L40" s="1255">
        <v>0</v>
      </c>
      <c r="M40" s="1255" t="s">
        <v>755</v>
      </c>
      <c r="N40" s="332" t="s">
        <v>756</v>
      </c>
      <c r="O40" s="375" t="s">
        <v>757</v>
      </c>
      <c r="P40" s="1255">
        <v>0</v>
      </c>
      <c r="Q40" s="1255" t="s">
        <v>755</v>
      </c>
      <c r="R40" s="332" t="s">
        <v>756</v>
      </c>
      <c r="S40" s="375" t="s">
        <v>757</v>
      </c>
      <c r="T40" s="1255"/>
      <c r="U40" s="1255"/>
      <c r="V40" s="332" t="s">
        <v>756</v>
      </c>
      <c r="W40" s="375"/>
    </row>
    <row r="41" spans="2:23" ht="30" customHeight="1" x14ac:dyDescent="0.35">
      <c r="B41" s="1322"/>
      <c r="C41" s="1380"/>
      <c r="D41" s="1401"/>
      <c r="E41" s="1401"/>
      <c r="F41" s="332" t="s">
        <v>758</v>
      </c>
      <c r="G41" s="371">
        <v>0</v>
      </c>
      <c r="H41" s="1256"/>
      <c r="I41" s="1256"/>
      <c r="J41" s="332" t="s">
        <v>758</v>
      </c>
      <c r="K41" s="370">
        <v>2</v>
      </c>
      <c r="L41" s="1256"/>
      <c r="M41" s="1256"/>
      <c r="N41" s="332" t="s">
        <v>758</v>
      </c>
      <c r="O41" s="370">
        <v>2</v>
      </c>
      <c r="P41" s="1256"/>
      <c r="Q41" s="1256"/>
      <c r="R41" s="332" t="s">
        <v>758</v>
      </c>
      <c r="S41" s="370">
        <v>2</v>
      </c>
      <c r="T41" s="1256"/>
      <c r="U41" s="1256"/>
      <c r="V41" s="332" t="s">
        <v>758</v>
      </c>
      <c r="W41" s="370"/>
    </row>
    <row r="42" spans="2:23" ht="30" customHeight="1" outlineLevel="1" x14ac:dyDescent="0.35">
      <c r="B42" s="1322"/>
      <c r="C42" s="1380"/>
      <c r="D42" s="362" t="s">
        <v>751</v>
      </c>
      <c r="E42" s="362" t="s">
        <v>752</v>
      </c>
      <c r="F42" s="332" t="s">
        <v>753</v>
      </c>
      <c r="G42" s="372" t="s">
        <v>759</v>
      </c>
      <c r="H42" s="362" t="s">
        <v>751</v>
      </c>
      <c r="I42" s="362" t="s">
        <v>752</v>
      </c>
      <c r="J42" s="332" t="s">
        <v>753</v>
      </c>
      <c r="K42" s="373" t="s">
        <v>759</v>
      </c>
      <c r="L42" s="362" t="s">
        <v>751</v>
      </c>
      <c r="M42" s="362" t="s">
        <v>752</v>
      </c>
      <c r="N42" s="332" t="s">
        <v>753</v>
      </c>
      <c r="O42" s="373" t="s">
        <v>759</v>
      </c>
      <c r="P42" s="362" t="s">
        <v>751</v>
      </c>
      <c r="Q42" s="362" t="s">
        <v>752</v>
      </c>
      <c r="R42" s="332" t="s">
        <v>753</v>
      </c>
      <c r="S42" s="373" t="s">
        <v>759</v>
      </c>
      <c r="T42" s="362" t="s">
        <v>751</v>
      </c>
      <c r="U42" s="362" t="s">
        <v>752</v>
      </c>
      <c r="V42" s="332" t="s">
        <v>753</v>
      </c>
      <c r="W42" s="373"/>
    </row>
    <row r="43" spans="2:23" ht="30" customHeight="1" outlineLevel="1" x14ac:dyDescent="0.35">
      <c r="B43" s="1322"/>
      <c r="C43" s="1380"/>
      <c r="D43" s="1400">
        <v>0</v>
      </c>
      <c r="E43" s="1400" t="s">
        <v>755</v>
      </c>
      <c r="F43" s="332" t="s">
        <v>756</v>
      </c>
      <c r="G43" s="374" t="s">
        <v>757</v>
      </c>
      <c r="H43" s="1255">
        <v>1</v>
      </c>
      <c r="I43" s="1255" t="s">
        <v>755</v>
      </c>
      <c r="J43" s="332" t="s">
        <v>756</v>
      </c>
      <c r="K43" s="375" t="s">
        <v>757</v>
      </c>
      <c r="L43" s="1255">
        <v>0</v>
      </c>
      <c r="M43" s="1255" t="s">
        <v>755</v>
      </c>
      <c r="N43" s="332" t="s">
        <v>756</v>
      </c>
      <c r="O43" s="375" t="s">
        <v>757</v>
      </c>
      <c r="P43" s="1255">
        <v>0</v>
      </c>
      <c r="Q43" s="1255" t="s">
        <v>755</v>
      </c>
      <c r="R43" s="332" t="s">
        <v>756</v>
      </c>
      <c r="S43" s="375" t="s">
        <v>757</v>
      </c>
      <c r="T43" s="1255"/>
      <c r="U43" s="1255"/>
      <c r="V43" s="332" t="s">
        <v>756</v>
      </c>
      <c r="W43" s="375"/>
    </row>
    <row r="44" spans="2:23" ht="30" customHeight="1" outlineLevel="1" x14ac:dyDescent="0.35">
      <c r="B44" s="1322"/>
      <c r="C44" s="1380"/>
      <c r="D44" s="1401"/>
      <c r="E44" s="1401"/>
      <c r="F44" s="332" t="s">
        <v>758</v>
      </c>
      <c r="G44" s="371">
        <v>0</v>
      </c>
      <c r="H44" s="1256"/>
      <c r="I44" s="1256"/>
      <c r="J44" s="332" t="s">
        <v>758</v>
      </c>
      <c r="K44" s="370">
        <v>1</v>
      </c>
      <c r="L44" s="1256"/>
      <c r="M44" s="1256"/>
      <c r="N44" s="332" t="s">
        <v>758</v>
      </c>
      <c r="O44" s="370">
        <v>1</v>
      </c>
      <c r="P44" s="1256"/>
      <c r="Q44" s="1256"/>
      <c r="R44" s="332" t="s">
        <v>758</v>
      </c>
      <c r="S44" s="370">
        <v>1</v>
      </c>
      <c r="T44" s="1256"/>
      <c r="U44" s="1256"/>
      <c r="V44" s="332" t="s">
        <v>758</v>
      </c>
      <c r="W44" s="370"/>
    </row>
    <row r="45" spans="2:23" ht="30" customHeight="1" outlineLevel="1" x14ac:dyDescent="0.35">
      <c r="B45" s="1322"/>
      <c r="C45" s="1380"/>
      <c r="D45" s="362" t="s">
        <v>751</v>
      </c>
      <c r="E45" s="362" t="s">
        <v>752</v>
      </c>
      <c r="F45" s="332" t="s">
        <v>753</v>
      </c>
      <c r="G45" s="372"/>
      <c r="H45" s="362" t="s">
        <v>751</v>
      </c>
      <c r="I45" s="362" t="s">
        <v>752</v>
      </c>
      <c r="J45" s="332" t="s">
        <v>753</v>
      </c>
      <c r="K45" s="373"/>
      <c r="L45" s="362" t="s">
        <v>751</v>
      </c>
      <c r="M45" s="362" t="s">
        <v>752</v>
      </c>
      <c r="N45" s="332" t="s">
        <v>753</v>
      </c>
      <c r="O45" s="373"/>
      <c r="P45" s="362" t="s">
        <v>751</v>
      </c>
      <c r="Q45" s="362" t="s">
        <v>752</v>
      </c>
      <c r="R45" s="332" t="s">
        <v>753</v>
      </c>
      <c r="S45" s="373"/>
      <c r="T45" s="362" t="s">
        <v>751</v>
      </c>
      <c r="U45" s="362" t="s">
        <v>752</v>
      </c>
      <c r="V45" s="332" t="s">
        <v>753</v>
      </c>
      <c r="W45" s="373"/>
    </row>
    <row r="46" spans="2:23" ht="30" customHeight="1" outlineLevel="1" x14ac:dyDescent="0.35">
      <c r="B46" s="1322"/>
      <c r="C46" s="1380"/>
      <c r="D46" s="1400"/>
      <c r="E46" s="1400"/>
      <c r="F46" s="332" t="s">
        <v>756</v>
      </c>
      <c r="G46" s="374"/>
      <c r="H46" s="1255"/>
      <c r="I46" s="1255"/>
      <c r="J46" s="332" t="s">
        <v>756</v>
      </c>
      <c r="K46" s="375"/>
      <c r="L46" s="1255"/>
      <c r="M46" s="1255"/>
      <c r="N46" s="332" t="s">
        <v>756</v>
      </c>
      <c r="O46" s="375"/>
      <c r="P46" s="1255"/>
      <c r="Q46" s="1255"/>
      <c r="R46" s="332" t="s">
        <v>756</v>
      </c>
      <c r="S46" s="375"/>
      <c r="T46" s="1255"/>
      <c r="U46" s="1255"/>
      <c r="V46" s="332" t="s">
        <v>756</v>
      </c>
      <c r="W46" s="375"/>
    </row>
    <row r="47" spans="2:23" ht="30" customHeight="1" outlineLevel="1" x14ac:dyDescent="0.35">
      <c r="B47" s="1322"/>
      <c r="C47" s="1380"/>
      <c r="D47" s="1401"/>
      <c r="E47" s="1401"/>
      <c r="F47" s="332" t="s">
        <v>758</v>
      </c>
      <c r="G47" s="371"/>
      <c r="H47" s="1256"/>
      <c r="I47" s="1256"/>
      <c r="J47" s="332" t="s">
        <v>758</v>
      </c>
      <c r="K47" s="370"/>
      <c r="L47" s="1256"/>
      <c r="M47" s="1256"/>
      <c r="N47" s="332" t="s">
        <v>758</v>
      </c>
      <c r="O47" s="370"/>
      <c r="P47" s="1256"/>
      <c r="Q47" s="1256"/>
      <c r="R47" s="332" t="s">
        <v>758</v>
      </c>
      <c r="S47" s="370"/>
      <c r="T47" s="1256"/>
      <c r="U47" s="1256"/>
      <c r="V47" s="332" t="s">
        <v>758</v>
      </c>
      <c r="W47" s="370"/>
    </row>
    <row r="48" spans="2:23" ht="30" customHeight="1" outlineLevel="1" x14ac:dyDescent="0.35">
      <c r="B48" s="1322"/>
      <c r="C48" s="1380"/>
      <c r="D48" s="362" t="s">
        <v>751</v>
      </c>
      <c r="E48" s="362" t="s">
        <v>752</v>
      </c>
      <c r="F48" s="332" t="s">
        <v>753</v>
      </c>
      <c r="G48" s="372"/>
      <c r="H48" s="362" t="s">
        <v>751</v>
      </c>
      <c r="I48" s="362" t="s">
        <v>752</v>
      </c>
      <c r="J48" s="332" t="s">
        <v>753</v>
      </c>
      <c r="K48" s="373"/>
      <c r="L48" s="362" t="s">
        <v>751</v>
      </c>
      <c r="M48" s="362" t="s">
        <v>752</v>
      </c>
      <c r="N48" s="332" t="s">
        <v>753</v>
      </c>
      <c r="O48" s="373"/>
      <c r="P48" s="362" t="s">
        <v>751</v>
      </c>
      <c r="Q48" s="362" t="s">
        <v>752</v>
      </c>
      <c r="R48" s="332" t="s">
        <v>753</v>
      </c>
      <c r="S48" s="373"/>
      <c r="T48" s="362" t="s">
        <v>751</v>
      </c>
      <c r="U48" s="362" t="s">
        <v>752</v>
      </c>
      <c r="V48" s="332" t="s">
        <v>753</v>
      </c>
      <c r="W48" s="373"/>
    </row>
    <row r="49" spans="2:23" ht="30" customHeight="1" outlineLevel="1" x14ac:dyDescent="0.35">
      <c r="B49" s="1322"/>
      <c r="C49" s="1380"/>
      <c r="D49" s="1400"/>
      <c r="E49" s="1400"/>
      <c r="F49" s="332" t="s">
        <v>756</v>
      </c>
      <c r="G49" s="374"/>
      <c r="H49" s="1255"/>
      <c r="I49" s="1255"/>
      <c r="J49" s="332" t="s">
        <v>756</v>
      </c>
      <c r="K49" s="375"/>
      <c r="L49" s="1255"/>
      <c r="M49" s="1255"/>
      <c r="N49" s="332" t="s">
        <v>756</v>
      </c>
      <c r="O49" s="375"/>
      <c r="P49" s="1255"/>
      <c r="Q49" s="1255"/>
      <c r="R49" s="332" t="s">
        <v>756</v>
      </c>
      <c r="S49" s="375"/>
      <c r="T49" s="1255"/>
      <c r="U49" s="1255"/>
      <c r="V49" s="332" t="s">
        <v>756</v>
      </c>
      <c r="W49" s="375"/>
    </row>
    <row r="50" spans="2:23" ht="30" customHeight="1" outlineLevel="1" x14ac:dyDescent="0.35">
      <c r="B50" s="1323"/>
      <c r="C50" s="1345"/>
      <c r="D50" s="1401"/>
      <c r="E50" s="1401"/>
      <c r="F50" s="332" t="s">
        <v>758</v>
      </c>
      <c r="G50" s="371"/>
      <c r="H50" s="1256"/>
      <c r="I50" s="1256"/>
      <c r="J50" s="332" t="s">
        <v>758</v>
      </c>
      <c r="K50" s="370"/>
      <c r="L50" s="1256"/>
      <c r="M50" s="1256"/>
      <c r="N50" s="332" t="s">
        <v>758</v>
      </c>
      <c r="O50" s="370"/>
      <c r="P50" s="1256"/>
      <c r="Q50" s="1256"/>
      <c r="R50" s="332" t="s">
        <v>758</v>
      </c>
      <c r="S50" s="370"/>
      <c r="T50" s="1256"/>
      <c r="U50" s="1256"/>
      <c r="V50" s="332" t="s">
        <v>758</v>
      </c>
      <c r="W50" s="370"/>
    </row>
    <row r="51" spans="2:23" ht="30" customHeight="1" thickBot="1" x14ac:dyDescent="0.4">
      <c r="C51" s="376"/>
      <c r="D51" s="377"/>
    </row>
    <row r="52" spans="2:23" ht="30" customHeight="1" thickBot="1" x14ac:dyDescent="0.4">
      <c r="D52" s="1277" t="s">
        <v>721</v>
      </c>
      <c r="E52" s="1278"/>
      <c r="F52" s="1278"/>
      <c r="G52" s="1279"/>
      <c r="H52" s="1277" t="s">
        <v>722</v>
      </c>
      <c r="I52" s="1278"/>
      <c r="J52" s="1278"/>
      <c r="K52" s="1279"/>
      <c r="L52" s="1277" t="s">
        <v>723</v>
      </c>
      <c r="M52" s="1278"/>
      <c r="N52" s="1278"/>
      <c r="O52" s="1279"/>
      <c r="P52" s="1381" t="s">
        <v>1148</v>
      </c>
      <c r="Q52" s="1367"/>
      <c r="R52" s="1367"/>
      <c r="S52" s="1399"/>
      <c r="T52" s="1277" t="s">
        <v>724</v>
      </c>
      <c r="U52" s="1278"/>
      <c r="V52" s="1278"/>
      <c r="W52" s="1279"/>
    </row>
    <row r="53" spans="2:23" ht="30" customHeight="1" x14ac:dyDescent="0.35">
      <c r="B53" s="1327" t="s">
        <v>760</v>
      </c>
      <c r="C53" s="1344" t="s">
        <v>761</v>
      </c>
      <c r="D53" s="1263" t="s">
        <v>762</v>
      </c>
      <c r="E53" s="1362"/>
      <c r="F53" s="378" t="s">
        <v>720</v>
      </c>
      <c r="G53" s="379" t="s">
        <v>763</v>
      </c>
      <c r="H53" s="1263" t="s">
        <v>762</v>
      </c>
      <c r="I53" s="1362"/>
      <c r="J53" s="378" t="s">
        <v>720</v>
      </c>
      <c r="K53" s="379" t="s">
        <v>763</v>
      </c>
      <c r="L53" s="1263" t="s">
        <v>762</v>
      </c>
      <c r="M53" s="1362"/>
      <c r="N53" s="378" t="s">
        <v>720</v>
      </c>
      <c r="O53" s="379" t="s">
        <v>763</v>
      </c>
      <c r="P53" s="1263" t="s">
        <v>762</v>
      </c>
      <c r="Q53" s="1362"/>
      <c r="R53" s="378" t="s">
        <v>720</v>
      </c>
      <c r="S53" s="379" t="s">
        <v>763</v>
      </c>
      <c r="T53" s="1263" t="s">
        <v>762</v>
      </c>
      <c r="U53" s="1362"/>
      <c r="V53" s="378" t="s">
        <v>720</v>
      </c>
      <c r="W53" s="379" t="s">
        <v>763</v>
      </c>
    </row>
    <row r="54" spans="2:23" ht="45" customHeight="1" x14ac:dyDescent="0.35">
      <c r="B54" s="1377"/>
      <c r="C54" s="1380"/>
      <c r="D54" s="356" t="s">
        <v>730</v>
      </c>
      <c r="E54" s="380">
        <v>20</v>
      </c>
      <c r="F54" s="1395" t="s">
        <v>744</v>
      </c>
      <c r="G54" s="1397" t="s">
        <v>764</v>
      </c>
      <c r="H54" s="356" t="s">
        <v>730</v>
      </c>
      <c r="I54" s="381">
        <v>60</v>
      </c>
      <c r="J54" s="1290" t="s">
        <v>744</v>
      </c>
      <c r="K54" s="1292" t="s">
        <v>765</v>
      </c>
      <c r="L54" s="356" t="s">
        <v>730</v>
      </c>
      <c r="M54" s="382">
        <v>0</v>
      </c>
      <c r="N54" s="1290" t="s">
        <v>744</v>
      </c>
      <c r="O54" s="1292" t="s">
        <v>766</v>
      </c>
      <c r="P54" s="356" t="s">
        <v>730</v>
      </c>
      <c r="Q54" s="382">
        <v>40</v>
      </c>
      <c r="R54" s="1290" t="s">
        <v>744</v>
      </c>
      <c r="S54" s="1292" t="s">
        <v>766</v>
      </c>
      <c r="T54" s="356" t="s">
        <v>730</v>
      </c>
      <c r="U54" s="358"/>
      <c r="V54" s="1290"/>
      <c r="W54" s="1292"/>
    </row>
    <row r="55" spans="2:23" ht="45" customHeight="1" x14ac:dyDescent="0.35">
      <c r="B55" s="1328"/>
      <c r="C55" s="1345"/>
      <c r="D55" s="359" t="s">
        <v>738</v>
      </c>
      <c r="E55" s="360">
        <v>0.3</v>
      </c>
      <c r="F55" s="1396"/>
      <c r="G55" s="1398"/>
      <c r="H55" s="359" t="s">
        <v>738</v>
      </c>
      <c r="I55" s="361">
        <v>0.2</v>
      </c>
      <c r="J55" s="1291"/>
      <c r="K55" s="1293"/>
      <c r="L55" s="359" t="s">
        <v>738</v>
      </c>
      <c r="M55" s="361">
        <v>0</v>
      </c>
      <c r="N55" s="1291"/>
      <c r="O55" s="1293"/>
      <c r="P55" s="359" t="s">
        <v>738</v>
      </c>
      <c r="Q55" s="361">
        <v>0.6</v>
      </c>
      <c r="R55" s="1291"/>
      <c r="S55" s="1293"/>
      <c r="T55" s="359" t="s">
        <v>738</v>
      </c>
      <c r="U55" s="361"/>
      <c r="V55" s="1291"/>
      <c r="W55" s="1293"/>
    </row>
    <row r="56" spans="2:23" ht="30" customHeight="1" x14ac:dyDescent="0.35">
      <c r="B56" s="1368" t="s">
        <v>767</v>
      </c>
      <c r="C56" s="1344" t="s">
        <v>768</v>
      </c>
      <c r="D56" s="362" t="s">
        <v>769</v>
      </c>
      <c r="E56" s="680" t="s">
        <v>770</v>
      </c>
      <c r="F56" s="1266" t="s">
        <v>771</v>
      </c>
      <c r="G56" s="1267"/>
      <c r="H56" s="362" t="s">
        <v>769</v>
      </c>
      <c r="I56" s="680" t="s">
        <v>770</v>
      </c>
      <c r="J56" s="1266" t="s">
        <v>771</v>
      </c>
      <c r="K56" s="1267"/>
      <c r="L56" s="362" t="s">
        <v>769</v>
      </c>
      <c r="M56" s="680" t="s">
        <v>770</v>
      </c>
      <c r="N56" s="1266" t="s">
        <v>771</v>
      </c>
      <c r="O56" s="1267"/>
      <c r="P56" s="362" t="s">
        <v>769</v>
      </c>
      <c r="Q56" s="680" t="s">
        <v>770</v>
      </c>
      <c r="R56" s="1266" t="s">
        <v>771</v>
      </c>
      <c r="S56" s="1267"/>
      <c r="T56" s="362" t="s">
        <v>769</v>
      </c>
      <c r="U56" s="680" t="s">
        <v>770</v>
      </c>
      <c r="V56" s="1266" t="s">
        <v>771</v>
      </c>
      <c r="W56" s="1267"/>
    </row>
    <row r="57" spans="2:23" ht="30" customHeight="1" x14ac:dyDescent="0.35">
      <c r="B57" s="1369"/>
      <c r="C57" s="1345"/>
      <c r="D57" s="383">
        <v>0</v>
      </c>
      <c r="E57" s="384">
        <v>0</v>
      </c>
      <c r="F57" s="1389" t="s">
        <v>772</v>
      </c>
      <c r="G57" s="1390"/>
      <c r="H57" s="385">
        <v>60</v>
      </c>
      <c r="I57" s="386">
        <v>0.1</v>
      </c>
      <c r="J57" s="1391" t="s">
        <v>772</v>
      </c>
      <c r="K57" s="1392"/>
      <c r="L57" s="385">
        <v>0</v>
      </c>
      <c r="M57" s="386">
        <v>0</v>
      </c>
      <c r="N57" s="1391" t="s">
        <v>772</v>
      </c>
      <c r="O57" s="1392"/>
      <c r="P57" s="385">
        <v>40</v>
      </c>
      <c r="Q57" s="386">
        <v>0.6</v>
      </c>
      <c r="R57" s="1391" t="s">
        <v>772</v>
      </c>
      <c r="S57" s="1392"/>
      <c r="T57" s="385"/>
      <c r="U57" s="386"/>
      <c r="V57" s="1391"/>
      <c r="W57" s="1392"/>
    </row>
    <row r="58" spans="2:23" ht="30" customHeight="1" x14ac:dyDescent="0.35">
      <c r="B58" s="1369"/>
      <c r="C58" s="1344" t="s">
        <v>773</v>
      </c>
      <c r="D58" s="387" t="s">
        <v>771</v>
      </c>
      <c r="E58" s="679" t="s">
        <v>742</v>
      </c>
      <c r="F58" s="362" t="s">
        <v>720</v>
      </c>
      <c r="G58" s="686" t="s">
        <v>763</v>
      </c>
      <c r="H58" s="387" t="s">
        <v>771</v>
      </c>
      <c r="I58" s="679" t="s">
        <v>742</v>
      </c>
      <c r="J58" s="362" t="s">
        <v>720</v>
      </c>
      <c r="K58" s="686" t="s">
        <v>763</v>
      </c>
      <c r="L58" s="387" t="s">
        <v>771</v>
      </c>
      <c r="M58" s="679" t="s">
        <v>742</v>
      </c>
      <c r="N58" s="362" t="s">
        <v>720</v>
      </c>
      <c r="O58" s="686" t="s">
        <v>763</v>
      </c>
      <c r="P58" s="387" t="s">
        <v>771</v>
      </c>
      <c r="Q58" s="679" t="s">
        <v>742</v>
      </c>
      <c r="R58" s="362" t="s">
        <v>720</v>
      </c>
      <c r="S58" s="686" t="s">
        <v>763</v>
      </c>
      <c r="T58" s="387" t="s">
        <v>771</v>
      </c>
      <c r="U58" s="679" t="s">
        <v>742</v>
      </c>
      <c r="V58" s="362" t="s">
        <v>720</v>
      </c>
      <c r="W58" s="686" t="s">
        <v>763</v>
      </c>
    </row>
    <row r="59" spans="2:23" ht="30" customHeight="1" x14ac:dyDescent="0.35">
      <c r="B59" s="1370"/>
      <c r="C59" s="1393"/>
      <c r="D59" s="388" t="s">
        <v>772</v>
      </c>
      <c r="E59" s="389" t="s">
        <v>774</v>
      </c>
      <c r="F59" s="365" t="s">
        <v>744</v>
      </c>
      <c r="G59" s="390" t="s">
        <v>765</v>
      </c>
      <c r="H59" s="391" t="s">
        <v>772</v>
      </c>
      <c r="I59" s="392" t="s">
        <v>774</v>
      </c>
      <c r="J59" s="367" t="s">
        <v>744</v>
      </c>
      <c r="K59" s="393" t="s">
        <v>765</v>
      </c>
      <c r="L59" s="394" t="s">
        <v>772</v>
      </c>
      <c r="M59" s="392" t="s">
        <v>774</v>
      </c>
      <c r="N59" s="367" t="s">
        <v>744</v>
      </c>
      <c r="O59" s="393" t="s">
        <v>766</v>
      </c>
      <c r="P59" s="394" t="s">
        <v>772</v>
      </c>
      <c r="Q59" s="392" t="s">
        <v>774</v>
      </c>
      <c r="R59" s="367" t="s">
        <v>744</v>
      </c>
      <c r="S59" s="393" t="s">
        <v>764</v>
      </c>
      <c r="T59" s="394"/>
      <c r="U59" s="392"/>
      <c r="V59" s="367"/>
      <c r="W59" s="393"/>
    </row>
    <row r="60" spans="2:23" ht="30" customHeight="1" x14ac:dyDescent="0.35">
      <c r="B60" s="1382" t="s">
        <v>775</v>
      </c>
      <c r="C60" s="1394" t="s">
        <v>776</v>
      </c>
      <c r="D60" s="395" t="s">
        <v>777</v>
      </c>
      <c r="E60" s="674" t="s">
        <v>742</v>
      </c>
      <c r="F60" s="396" t="s">
        <v>720</v>
      </c>
      <c r="G60" s="687" t="s">
        <v>763</v>
      </c>
      <c r="H60" s="395" t="s">
        <v>777</v>
      </c>
      <c r="I60" s="674" t="s">
        <v>742</v>
      </c>
      <c r="J60" s="396" t="s">
        <v>720</v>
      </c>
      <c r="K60" s="687" t="s">
        <v>763</v>
      </c>
      <c r="L60" s="395" t="s">
        <v>777</v>
      </c>
      <c r="M60" s="674" t="s">
        <v>742</v>
      </c>
      <c r="N60" s="396" t="s">
        <v>720</v>
      </c>
      <c r="O60" s="687" t="s">
        <v>763</v>
      </c>
      <c r="P60" s="395" t="s">
        <v>777</v>
      </c>
      <c r="Q60" s="674" t="s">
        <v>742</v>
      </c>
      <c r="R60" s="396" t="s">
        <v>720</v>
      </c>
      <c r="S60" s="687" t="s">
        <v>763</v>
      </c>
      <c r="T60" s="395" t="s">
        <v>777</v>
      </c>
      <c r="U60" s="674" t="s">
        <v>742</v>
      </c>
      <c r="V60" s="396" t="s">
        <v>720</v>
      </c>
      <c r="W60" s="687" t="s">
        <v>763</v>
      </c>
    </row>
    <row r="61" spans="2:23" ht="52" customHeight="1" x14ac:dyDescent="0.35">
      <c r="B61" s="1382"/>
      <c r="C61" s="1394"/>
      <c r="D61" s="397">
        <v>1</v>
      </c>
      <c r="E61" s="398" t="s">
        <v>774</v>
      </c>
      <c r="F61" s="399" t="s">
        <v>778</v>
      </c>
      <c r="G61" s="400" t="s">
        <v>765</v>
      </c>
      <c r="H61" s="401">
        <v>1</v>
      </c>
      <c r="I61" s="401" t="s">
        <v>774</v>
      </c>
      <c r="J61" s="402" t="s">
        <v>778</v>
      </c>
      <c r="K61" s="403" t="s">
        <v>779</v>
      </c>
      <c r="L61" s="401">
        <v>1</v>
      </c>
      <c r="M61" s="401" t="s">
        <v>774</v>
      </c>
      <c r="N61" s="402" t="s">
        <v>778</v>
      </c>
      <c r="O61" s="403" t="s">
        <v>765</v>
      </c>
      <c r="P61" s="401">
        <v>1</v>
      </c>
      <c r="Q61" s="401" t="s">
        <v>774</v>
      </c>
      <c r="R61" s="402" t="s">
        <v>778</v>
      </c>
      <c r="S61" s="403" t="s">
        <v>765</v>
      </c>
      <c r="T61" s="404"/>
      <c r="U61" s="405"/>
      <c r="V61" s="406"/>
      <c r="W61" s="407"/>
    </row>
    <row r="62" spans="2:23" ht="30" customHeight="1" thickBot="1" x14ac:dyDescent="0.4">
      <c r="B62" s="352"/>
      <c r="C62" s="408"/>
      <c r="D62" s="377"/>
    </row>
    <row r="63" spans="2:23" ht="30" customHeight="1" thickBot="1" x14ac:dyDescent="0.4">
      <c r="B63" s="352"/>
      <c r="C63" s="352"/>
      <c r="D63" s="1277" t="s">
        <v>721</v>
      </c>
      <c r="E63" s="1278"/>
      <c r="F63" s="1278"/>
      <c r="G63" s="1278"/>
      <c r="H63" s="1277" t="s">
        <v>722</v>
      </c>
      <c r="I63" s="1278"/>
      <c r="J63" s="1278"/>
      <c r="K63" s="1279"/>
      <c r="L63" s="1278" t="s">
        <v>723</v>
      </c>
      <c r="M63" s="1278"/>
      <c r="N63" s="1278"/>
      <c r="O63" s="1278"/>
      <c r="P63" s="1367" t="s">
        <v>1148</v>
      </c>
      <c r="Q63" s="1367"/>
      <c r="R63" s="1367"/>
      <c r="S63" s="1367"/>
      <c r="T63" s="1277" t="s">
        <v>724</v>
      </c>
      <c r="U63" s="1278"/>
      <c r="V63" s="1278"/>
      <c r="W63" s="1279"/>
    </row>
    <row r="64" spans="2:23" ht="30" customHeight="1" x14ac:dyDescent="0.35">
      <c r="B64" s="1327" t="s">
        <v>780</v>
      </c>
      <c r="C64" s="1327" t="s">
        <v>781</v>
      </c>
      <c r="D64" s="1288" t="s">
        <v>782</v>
      </c>
      <c r="E64" s="1289"/>
      <c r="F64" s="1263" t="s">
        <v>720</v>
      </c>
      <c r="G64" s="1294"/>
      <c r="H64" s="1324" t="s">
        <v>782</v>
      </c>
      <c r="I64" s="1289"/>
      <c r="J64" s="1263" t="s">
        <v>720</v>
      </c>
      <c r="K64" s="1264"/>
      <c r="L64" s="1324" t="s">
        <v>782</v>
      </c>
      <c r="M64" s="1289"/>
      <c r="N64" s="1263" t="s">
        <v>720</v>
      </c>
      <c r="O64" s="1264"/>
      <c r="P64" s="1324" t="s">
        <v>782</v>
      </c>
      <c r="Q64" s="1289"/>
      <c r="R64" s="1263" t="s">
        <v>720</v>
      </c>
      <c r="S64" s="1264"/>
      <c r="T64" s="1324" t="s">
        <v>782</v>
      </c>
      <c r="U64" s="1289"/>
      <c r="V64" s="1263" t="s">
        <v>720</v>
      </c>
      <c r="W64" s="1264"/>
    </row>
    <row r="65" spans="2:23" ht="36.75" customHeight="1" x14ac:dyDescent="0.35">
      <c r="B65" s="1328"/>
      <c r="C65" s="1328"/>
      <c r="D65" s="1385"/>
      <c r="E65" s="1386"/>
      <c r="F65" s="1346"/>
      <c r="G65" s="1387"/>
      <c r="H65" s="1325">
        <v>0.7</v>
      </c>
      <c r="I65" s="1326"/>
      <c r="J65" s="1261" t="s">
        <v>783</v>
      </c>
      <c r="K65" s="1265"/>
      <c r="L65" s="1325">
        <v>0.05</v>
      </c>
      <c r="M65" s="1326"/>
      <c r="N65" s="1268" t="s">
        <v>783</v>
      </c>
      <c r="O65" s="1269"/>
      <c r="P65" s="1325">
        <v>0.05</v>
      </c>
      <c r="Q65" s="1326"/>
      <c r="R65" s="1268" t="s">
        <v>783</v>
      </c>
      <c r="S65" s="1269"/>
      <c r="T65" s="1388"/>
      <c r="U65" s="1326"/>
      <c r="V65" s="1268"/>
      <c r="W65" s="1269"/>
    </row>
    <row r="66" spans="2:23" ht="45" customHeight="1" x14ac:dyDescent="0.35">
      <c r="B66" s="1321" t="s">
        <v>784</v>
      </c>
      <c r="C66" s="1344" t="s">
        <v>785</v>
      </c>
      <c r="D66" s="362" t="s">
        <v>786</v>
      </c>
      <c r="E66" s="362" t="s">
        <v>787</v>
      </c>
      <c r="F66" s="1266" t="s">
        <v>788</v>
      </c>
      <c r="G66" s="1267"/>
      <c r="H66" s="409" t="s">
        <v>786</v>
      </c>
      <c r="I66" s="362" t="s">
        <v>787</v>
      </c>
      <c r="J66" s="1383" t="s">
        <v>788</v>
      </c>
      <c r="K66" s="1267"/>
      <c r="L66" s="409" t="s">
        <v>786</v>
      </c>
      <c r="M66" s="362" t="s">
        <v>787</v>
      </c>
      <c r="N66" s="1383" t="s">
        <v>788</v>
      </c>
      <c r="O66" s="1267"/>
      <c r="P66" s="409" t="s">
        <v>786</v>
      </c>
      <c r="Q66" s="362" t="s">
        <v>787</v>
      </c>
      <c r="R66" s="1383" t="s">
        <v>788</v>
      </c>
      <c r="S66" s="1267"/>
      <c r="T66" s="409" t="s">
        <v>786</v>
      </c>
      <c r="U66" s="362" t="s">
        <v>787</v>
      </c>
      <c r="V66" s="1383" t="s">
        <v>788</v>
      </c>
      <c r="W66" s="1267"/>
    </row>
    <row r="67" spans="2:23" ht="27" customHeight="1" x14ac:dyDescent="0.35">
      <c r="B67" s="1323"/>
      <c r="C67" s="1345"/>
      <c r="D67" s="383">
        <v>0</v>
      </c>
      <c r="E67" s="384">
        <v>0</v>
      </c>
      <c r="F67" s="1384" t="s">
        <v>789</v>
      </c>
      <c r="G67" s="1384"/>
      <c r="H67" s="385">
        <v>2552</v>
      </c>
      <c r="I67" s="386">
        <v>0.15</v>
      </c>
      <c r="J67" s="1270" t="s">
        <v>790</v>
      </c>
      <c r="K67" s="1265"/>
      <c r="L67" s="718">
        <v>127</v>
      </c>
      <c r="M67" s="386">
        <v>0.01</v>
      </c>
      <c r="N67" s="1270" t="s">
        <v>791</v>
      </c>
      <c r="O67" s="1265"/>
      <c r="P67" s="718">
        <v>678</v>
      </c>
      <c r="Q67" s="410">
        <v>0.24</v>
      </c>
      <c r="R67" s="1270" t="s">
        <v>791</v>
      </c>
      <c r="S67" s="1265"/>
      <c r="T67" s="385"/>
      <c r="U67" s="386"/>
      <c r="V67" s="1270"/>
      <c r="W67" s="1265"/>
    </row>
    <row r="68" spans="2:23" ht="33.75" customHeight="1" x14ac:dyDescent="0.35">
      <c r="B68" s="1382" t="s">
        <v>792</v>
      </c>
      <c r="C68" s="1305" t="s">
        <v>793</v>
      </c>
      <c r="D68" s="396" t="s">
        <v>794</v>
      </c>
      <c r="E68" s="396" t="s">
        <v>795</v>
      </c>
      <c r="F68" s="1284" t="s">
        <v>788</v>
      </c>
      <c r="G68" s="1272"/>
      <c r="H68" s="411" t="s">
        <v>796</v>
      </c>
      <c r="I68" s="396" t="s">
        <v>795</v>
      </c>
      <c r="J68" s="1271" t="s">
        <v>788</v>
      </c>
      <c r="K68" s="1272"/>
      <c r="L68" s="411" t="s">
        <v>796</v>
      </c>
      <c r="M68" s="396" t="s">
        <v>795</v>
      </c>
      <c r="N68" s="1271" t="s">
        <v>788</v>
      </c>
      <c r="O68" s="1272"/>
      <c r="P68" s="411" t="s">
        <v>796</v>
      </c>
      <c r="Q68" s="396" t="s">
        <v>795</v>
      </c>
      <c r="R68" s="1271" t="s">
        <v>788</v>
      </c>
      <c r="S68" s="1272"/>
      <c r="T68" s="411" t="s">
        <v>796</v>
      </c>
      <c r="U68" s="396" t="s">
        <v>795</v>
      </c>
      <c r="V68" s="1271" t="s">
        <v>788</v>
      </c>
      <c r="W68" s="1272"/>
    </row>
    <row r="69" spans="2:23" ht="33.75" customHeight="1" x14ac:dyDescent="0.35">
      <c r="B69" s="1382"/>
      <c r="C69" s="1307"/>
      <c r="D69" s="412"/>
      <c r="E69" s="413"/>
      <c r="F69" s="1376"/>
      <c r="G69" s="1376"/>
      <c r="H69" s="414"/>
      <c r="I69" s="415"/>
      <c r="J69" s="1273"/>
      <c r="K69" s="1274"/>
      <c r="L69" s="414"/>
      <c r="M69" s="415"/>
      <c r="N69" s="1273"/>
      <c r="O69" s="1274"/>
      <c r="P69" s="414"/>
      <c r="Q69" s="415"/>
      <c r="R69" s="1273"/>
      <c r="S69" s="1274"/>
      <c r="T69" s="414"/>
      <c r="U69" s="415"/>
      <c r="V69" s="1273"/>
      <c r="W69" s="1274"/>
    </row>
    <row r="70" spans="2:23" ht="33.75" customHeight="1" x14ac:dyDescent="0.35">
      <c r="B70" s="1382"/>
      <c r="C70" s="1378" t="s">
        <v>797</v>
      </c>
      <c r="D70" s="396" t="s">
        <v>798</v>
      </c>
      <c r="E70" s="396" t="s">
        <v>771</v>
      </c>
      <c r="F70" s="1284" t="s">
        <v>799</v>
      </c>
      <c r="G70" s="1272"/>
      <c r="H70" s="411" t="s">
        <v>798</v>
      </c>
      <c r="I70" s="396" t="s">
        <v>800</v>
      </c>
      <c r="J70" s="1271" t="s">
        <v>742</v>
      </c>
      <c r="K70" s="1272"/>
      <c r="L70" s="411" t="s">
        <v>798</v>
      </c>
      <c r="M70" s="396" t="s">
        <v>800</v>
      </c>
      <c r="N70" s="1271" t="s">
        <v>742</v>
      </c>
      <c r="O70" s="1272"/>
      <c r="P70" s="411" t="s">
        <v>798</v>
      </c>
      <c r="Q70" s="396" t="s">
        <v>800</v>
      </c>
      <c r="R70" s="1271" t="s">
        <v>742</v>
      </c>
      <c r="S70" s="1272"/>
      <c r="T70" s="411" t="s">
        <v>798</v>
      </c>
      <c r="U70" s="396" t="s">
        <v>800</v>
      </c>
      <c r="V70" s="1271" t="s">
        <v>742</v>
      </c>
      <c r="W70" s="1272"/>
    </row>
    <row r="71" spans="2:23" ht="33.75" customHeight="1" thickBot="1" x14ac:dyDescent="0.4">
      <c r="B71" s="1382"/>
      <c r="C71" s="1379"/>
      <c r="D71" s="412"/>
      <c r="E71" s="413"/>
      <c r="F71" s="1376"/>
      <c r="G71" s="1376"/>
      <c r="H71" s="416">
        <v>8</v>
      </c>
      <c r="I71" s="417" t="s">
        <v>801</v>
      </c>
      <c r="J71" s="1275" t="s">
        <v>745</v>
      </c>
      <c r="K71" s="1276"/>
      <c r="L71" s="416">
        <v>6</v>
      </c>
      <c r="M71" s="417" t="s">
        <v>801</v>
      </c>
      <c r="N71" s="1275" t="s">
        <v>774</v>
      </c>
      <c r="O71" s="1276"/>
      <c r="P71" s="416">
        <v>7</v>
      </c>
      <c r="Q71" s="417" t="s">
        <v>801</v>
      </c>
      <c r="R71" s="1275" t="s">
        <v>774</v>
      </c>
      <c r="S71" s="1276"/>
      <c r="T71" s="414"/>
      <c r="U71" s="415"/>
      <c r="V71" s="1273"/>
      <c r="W71" s="1274"/>
    </row>
    <row r="72" spans="2:23" ht="37.5" customHeight="1" thickBot="1" x14ac:dyDescent="0.4">
      <c r="B72" s="352"/>
      <c r="C72" s="352"/>
      <c r="D72" s="1277" t="s">
        <v>721</v>
      </c>
      <c r="E72" s="1278"/>
      <c r="F72" s="1278"/>
      <c r="G72" s="1279"/>
      <c r="H72" s="1277" t="s">
        <v>722</v>
      </c>
      <c r="I72" s="1278"/>
      <c r="J72" s="1278"/>
      <c r="K72" s="1279"/>
      <c r="L72" s="1277" t="s">
        <v>723</v>
      </c>
      <c r="M72" s="1278"/>
      <c r="N72" s="1278"/>
      <c r="O72" s="1278"/>
      <c r="P72" s="1381" t="s">
        <v>1148</v>
      </c>
      <c r="Q72" s="1367"/>
      <c r="R72" s="1367"/>
      <c r="S72" s="1367"/>
      <c r="T72" s="1278" t="s">
        <v>722</v>
      </c>
      <c r="U72" s="1278"/>
      <c r="V72" s="1278"/>
      <c r="W72" s="1279"/>
    </row>
    <row r="73" spans="2:23" ht="37.5" customHeight="1" x14ac:dyDescent="0.35">
      <c r="B73" s="1327" t="s">
        <v>802</v>
      </c>
      <c r="C73" s="1327" t="s">
        <v>803</v>
      </c>
      <c r="D73" s="418" t="s">
        <v>804</v>
      </c>
      <c r="E73" s="378" t="s">
        <v>805</v>
      </c>
      <c r="F73" s="1263" t="s">
        <v>806</v>
      </c>
      <c r="G73" s="1264"/>
      <c r="H73" s="418" t="s">
        <v>804</v>
      </c>
      <c r="I73" s="378" t="s">
        <v>805</v>
      </c>
      <c r="J73" s="1263" t="s">
        <v>806</v>
      </c>
      <c r="K73" s="1264"/>
      <c r="L73" s="418" t="s">
        <v>804</v>
      </c>
      <c r="M73" s="378" t="s">
        <v>805</v>
      </c>
      <c r="N73" s="1263" t="s">
        <v>806</v>
      </c>
      <c r="O73" s="1264"/>
      <c r="P73" s="418" t="s">
        <v>804</v>
      </c>
      <c r="Q73" s="378" t="s">
        <v>805</v>
      </c>
      <c r="R73" s="1263" t="s">
        <v>806</v>
      </c>
      <c r="S73" s="1264"/>
      <c r="T73" s="418" t="s">
        <v>804</v>
      </c>
      <c r="U73" s="378" t="s">
        <v>805</v>
      </c>
      <c r="V73" s="1263" t="s">
        <v>806</v>
      </c>
      <c r="W73" s="1264"/>
    </row>
    <row r="74" spans="2:23" ht="44.25" customHeight="1" x14ac:dyDescent="0.35">
      <c r="B74" s="1377"/>
      <c r="C74" s="1328"/>
      <c r="D74" s="419"/>
      <c r="E74" s="420"/>
      <c r="F74" s="1372"/>
      <c r="G74" s="1373"/>
      <c r="H74" s="421" t="s">
        <v>783</v>
      </c>
      <c r="I74" s="422" t="s">
        <v>757</v>
      </c>
      <c r="J74" s="1261" t="s">
        <v>807</v>
      </c>
      <c r="K74" s="1265"/>
      <c r="L74" s="423" t="s">
        <v>783</v>
      </c>
      <c r="M74" s="422" t="s">
        <v>757</v>
      </c>
      <c r="N74" s="1261" t="s">
        <v>808</v>
      </c>
      <c r="O74" s="1265"/>
      <c r="P74" s="423" t="s">
        <v>783</v>
      </c>
      <c r="Q74" s="422" t="s">
        <v>757</v>
      </c>
      <c r="R74" s="1261" t="s">
        <v>807</v>
      </c>
      <c r="S74" s="1265"/>
      <c r="T74" s="421"/>
      <c r="U74" s="422"/>
      <c r="V74" s="1374"/>
      <c r="W74" s="1375"/>
    </row>
    <row r="75" spans="2:23" ht="36.75" customHeight="1" x14ac:dyDescent="0.35">
      <c r="B75" s="1377"/>
      <c r="C75" s="1344" t="s">
        <v>809</v>
      </c>
      <c r="D75" s="362" t="s">
        <v>720</v>
      </c>
      <c r="E75" s="689" t="s">
        <v>810</v>
      </c>
      <c r="F75" s="1266" t="s">
        <v>811</v>
      </c>
      <c r="G75" s="1267"/>
      <c r="H75" s="362" t="s">
        <v>720</v>
      </c>
      <c r="I75" s="689" t="s">
        <v>810</v>
      </c>
      <c r="J75" s="1266" t="s">
        <v>811</v>
      </c>
      <c r="K75" s="1267"/>
      <c r="L75" s="362" t="s">
        <v>720</v>
      </c>
      <c r="M75" s="689" t="s">
        <v>810</v>
      </c>
      <c r="N75" s="1266" t="s">
        <v>811</v>
      </c>
      <c r="O75" s="1267"/>
      <c r="P75" s="362" t="s">
        <v>720</v>
      </c>
      <c r="Q75" s="689" t="s">
        <v>810</v>
      </c>
      <c r="R75" s="1266" t="s">
        <v>811</v>
      </c>
      <c r="S75" s="1267"/>
      <c r="T75" s="362" t="s">
        <v>720</v>
      </c>
      <c r="U75" s="689" t="s">
        <v>810</v>
      </c>
      <c r="V75" s="1266" t="s">
        <v>811</v>
      </c>
      <c r="W75" s="1267"/>
    </row>
    <row r="76" spans="2:23" ht="44" customHeight="1" x14ac:dyDescent="0.35">
      <c r="B76" s="1377"/>
      <c r="C76" s="1380"/>
      <c r="D76" s="365" t="s">
        <v>812</v>
      </c>
      <c r="E76" s="420" t="s">
        <v>813</v>
      </c>
      <c r="F76" s="1346" t="s">
        <v>814</v>
      </c>
      <c r="G76" s="1347"/>
      <c r="H76" s="367" t="s">
        <v>783</v>
      </c>
      <c r="I76" s="422" t="s">
        <v>813</v>
      </c>
      <c r="J76" s="1268" t="s">
        <v>815</v>
      </c>
      <c r="K76" s="1269"/>
      <c r="L76" s="367" t="s">
        <v>812</v>
      </c>
      <c r="M76" s="422" t="s">
        <v>813</v>
      </c>
      <c r="N76" s="1268" t="s">
        <v>816</v>
      </c>
      <c r="O76" s="1269"/>
      <c r="P76" s="367" t="s">
        <v>812</v>
      </c>
      <c r="Q76" s="422" t="s">
        <v>813</v>
      </c>
      <c r="R76" s="1268" t="s">
        <v>956</v>
      </c>
      <c r="S76" s="1269"/>
      <c r="T76" s="367"/>
      <c r="U76" s="422"/>
      <c r="V76" s="1268"/>
      <c r="W76" s="1269"/>
    </row>
    <row r="77" spans="2:23" ht="30" customHeight="1" outlineLevel="1" x14ac:dyDescent="0.35">
      <c r="B77" s="1377"/>
      <c r="C77" s="1380"/>
      <c r="D77" s="365"/>
      <c r="E77" s="420"/>
      <c r="F77" s="1346"/>
      <c r="G77" s="1347"/>
      <c r="H77" s="367"/>
      <c r="I77" s="422"/>
      <c r="J77" s="1268"/>
      <c r="K77" s="1269"/>
      <c r="L77" s="367"/>
      <c r="M77" s="422"/>
      <c r="N77" s="1268"/>
      <c r="O77" s="1269"/>
      <c r="P77" s="367"/>
      <c r="Q77" s="422"/>
      <c r="R77" s="1268"/>
      <c r="S77" s="1269"/>
      <c r="T77" s="367"/>
      <c r="U77" s="422"/>
      <c r="V77" s="1268"/>
      <c r="W77" s="1269"/>
    </row>
    <row r="78" spans="2:23" ht="30" customHeight="1" outlineLevel="1" x14ac:dyDescent="0.35">
      <c r="B78" s="1377"/>
      <c r="C78" s="1380"/>
      <c r="D78" s="365"/>
      <c r="E78" s="420"/>
      <c r="F78" s="1346"/>
      <c r="G78" s="1347"/>
      <c r="H78" s="367"/>
      <c r="I78" s="422"/>
      <c r="J78" s="1268"/>
      <c r="K78" s="1269"/>
      <c r="L78" s="367"/>
      <c r="M78" s="422"/>
      <c r="N78" s="1268"/>
      <c r="O78" s="1269"/>
      <c r="P78" s="367"/>
      <c r="Q78" s="422"/>
      <c r="R78" s="1268"/>
      <c r="S78" s="1269"/>
      <c r="T78" s="367"/>
      <c r="U78" s="422"/>
      <c r="V78" s="1268"/>
      <c r="W78" s="1269"/>
    </row>
    <row r="79" spans="2:23" ht="30" customHeight="1" outlineLevel="1" x14ac:dyDescent="0.35">
      <c r="B79" s="1377"/>
      <c r="C79" s="1380"/>
      <c r="D79" s="365"/>
      <c r="E79" s="420"/>
      <c r="F79" s="1346"/>
      <c r="G79" s="1347"/>
      <c r="H79" s="367"/>
      <c r="I79" s="422"/>
      <c r="J79" s="1268"/>
      <c r="K79" s="1269"/>
      <c r="L79" s="367"/>
      <c r="M79" s="422"/>
      <c r="N79" s="1268"/>
      <c r="O79" s="1269"/>
      <c r="P79" s="367"/>
      <c r="Q79" s="422"/>
      <c r="R79" s="1268"/>
      <c r="S79" s="1269"/>
      <c r="T79" s="367"/>
      <c r="U79" s="422"/>
      <c r="V79" s="1268"/>
      <c r="W79" s="1269"/>
    </row>
    <row r="80" spans="2:23" ht="30" customHeight="1" outlineLevel="1" x14ac:dyDescent="0.35">
      <c r="B80" s="1377"/>
      <c r="C80" s="1380"/>
      <c r="D80" s="365"/>
      <c r="E80" s="420"/>
      <c r="F80" s="1346"/>
      <c r="G80" s="1347"/>
      <c r="H80" s="367"/>
      <c r="I80" s="422"/>
      <c r="J80" s="1268"/>
      <c r="K80" s="1269"/>
      <c r="L80" s="367"/>
      <c r="M80" s="422"/>
      <c r="N80" s="1268"/>
      <c r="O80" s="1269"/>
      <c r="P80" s="367"/>
      <c r="Q80" s="422"/>
      <c r="R80" s="1268"/>
      <c r="S80" s="1269"/>
      <c r="T80" s="367"/>
      <c r="U80" s="422"/>
      <c r="V80" s="1268"/>
      <c r="W80" s="1269"/>
    </row>
    <row r="81" spans="2:23" ht="30" customHeight="1" outlineLevel="1" x14ac:dyDescent="0.35">
      <c r="B81" s="1328"/>
      <c r="C81" s="1345"/>
      <c r="D81" s="365"/>
      <c r="E81" s="420"/>
      <c r="F81" s="1346"/>
      <c r="G81" s="1347"/>
      <c r="H81" s="367"/>
      <c r="I81" s="422"/>
      <c r="J81" s="1268"/>
      <c r="K81" s="1269"/>
      <c r="L81" s="367"/>
      <c r="M81" s="422"/>
      <c r="N81" s="1268"/>
      <c r="O81" s="1269"/>
      <c r="P81" s="367"/>
      <c r="Q81" s="422"/>
      <c r="R81" s="1268"/>
      <c r="S81" s="1269"/>
      <c r="T81" s="367"/>
      <c r="U81" s="422"/>
      <c r="V81" s="1268"/>
      <c r="W81" s="1269"/>
    </row>
    <row r="82" spans="2:23" ht="35.25" customHeight="1" x14ac:dyDescent="0.35">
      <c r="B82" s="1368" t="s">
        <v>817</v>
      </c>
      <c r="C82" s="1371" t="s">
        <v>818</v>
      </c>
      <c r="D82" s="680" t="s">
        <v>819</v>
      </c>
      <c r="E82" s="1266" t="s">
        <v>771</v>
      </c>
      <c r="F82" s="1283"/>
      <c r="G82" s="363" t="s">
        <v>720</v>
      </c>
      <c r="H82" s="680" t="s">
        <v>819</v>
      </c>
      <c r="I82" s="1266" t="s">
        <v>771</v>
      </c>
      <c r="J82" s="1283"/>
      <c r="K82" s="363" t="s">
        <v>720</v>
      </c>
      <c r="L82" s="680" t="s">
        <v>819</v>
      </c>
      <c r="M82" s="1266" t="s">
        <v>771</v>
      </c>
      <c r="N82" s="1283"/>
      <c r="O82" s="363" t="s">
        <v>720</v>
      </c>
      <c r="P82" s="680" t="s">
        <v>819</v>
      </c>
      <c r="Q82" s="1266" t="s">
        <v>771</v>
      </c>
      <c r="R82" s="1283"/>
      <c r="S82" s="363" t="s">
        <v>720</v>
      </c>
      <c r="T82" s="680" t="s">
        <v>819</v>
      </c>
      <c r="U82" s="1266" t="s">
        <v>771</v>
      </c>
      <c r="V82" s="1283"/>
      <c r="W82" s="363" t="s">
        <v>720</v>
      </c>
    </row>
    <row r="83" spans="2:23" ht="35.25" customHeight="1" x14ac:dyDescent="0.35">
      <c r="B83" s="1369"/>
      <c r="C83" s="1371"/>
      <c r="D83" s="682"/>
      <c r="E83" s="1365"/>
      <c r="F83" s="1366"/>
      <c r="G83" s="424"/>
      <c r="H83" s="683">
        <v>1</v>
      </c>
      <c r="I83" s="1261" t="s">
        <v>820</v>
      </c>
      <c r="J83" s="1262"/>
      <c r="K83" s="425" t="s">
        <v>744</v>
      </c>
      <c r="L83" s="683">
        <v>1</v>
      </c>
      <c r="M83" s="1261" t="s">
        <v>820</v>
      </c>
      <c r="N83" s="1262"/>
      <c r="O83" s="425" t="s">
        <v>744</v>
      </c>
      <c r="P83" s="683">
        <v>1</v>
      </c>
      <c r="Q83" s="1261" t="s">
        <v>820</v>
      </c>
      <c r="R83" s="1262"/>
      <c r="S83" s="425" t="s">
        <v>744</v>
      </c>
      <c r="T83" s="683"/>
      <c r="U83" s="1261"/>
      <c r="V83" s="1262"/>
      <c r="W83" s="425"/>
    </row>
    <row r="84" spans="2:23" ht="35.25" customHeight="1" outlineLevel="1" x14ac:dyDescent="0.35">
      <c r="B84" s="1369"/>
      <c r="C84" s="1371"/>
      <c r="D84" s="682"/>
      <c r="E84" s="1365"/>
      <c r="F84" s="1366"/>
      <c r="G84" s="424"/>
      <c r="H84" s="683"/>
      <c r="I84" s="1261"/>
      <c r="J84" s="1262"/>
      <c r="K84" s="425"/>
      <c r="L84" s="683"/>
      <c r="M84" s="1261"/>
      <c r="N84" s="1262"/>
      <c r="O84" s="425"/>
      <c r="P84" s="683"/>
      <c r="Q84" s="1261"/>
      <c r="R84" s="1262"/>
      <c r="S84" s="425"/>
      <c r="T84" s="683"/>
      <c r="U84" s="1261"/>
      <c r="V84" s="1262"/>
      <c r="W84" s="425"/>
    </row>
    <row r="85" spans="2:23" ht="35.25" customHeight="1" outlineLevel="1" x14ac:dyDescent="0.35">
      <c r="B85" s="1369"/>
      <c r="C85" s="1371"/>
      <c r="D85" s="682"/>
      <c r="E85" s="1365"/>
      <c r="F85" s="1366"/>
      <c r="G85" s="424"/>
      <c r="H85" s="683"/>
      <c r="I85" s="1261"/>
      <c r="J85" s="1262"/>
      <c r="K85" s="425"/>
      <c r="L85" s="683"/>
      <c r="M85" s="1261"/>
      <c r="N85" s="1262"/>
      <c r="O85" s="425"/>
      <c r="P85" s="683"/>
      <c r="Q85" s="1261"/>
      <c r="R85" s="1262"/>
      <c r="S85" s="425"/>
      <c r="T85" s="683"/>
      <c r="U85" s="1261"/>
      <c r="V85" s="1262"/>
      <c r="W85" s="425"/>
    </row>
    <row r="86" spans="2:23" ht="35.25" customHeight="1" outlineLevel="1" x14ac:dyDescent="0.35">
      <c r="B86" s="1369"/>
      <c r="C86" s="1371"/>
      <c r="D86" s="682"/>
      <c r="E86" s="1365"/>
      <c r="F86" s="1366"/>
      <c r="G86" s="424"/>
      <c r="H86" s="683"/>
      <c r="I86" s="1261"/>
      <c r="J86" s="1262"/>
      <c r="K86" s="425"/>
      <c r="L86" s="683"/>
      <c r="M86" s="1261"/>
      <c r="N86" s="1262"/>
      <c r="O86" s="425"/>
      <c r="P86" s="683"/>
      <c r="Q86" s="1261"/>
      <c r="R86" s="1262"/>
      <c r="S86" s="425"/>
      <c r="T86" s="683"/>
      <c r="U86" s="1261"/>
      <c r="V86" s="1262"/>
      <c r="W86" s="425"/>
    </row>
    <row r="87" spans="2:23" ht="35.25" customHeight="1" outlineLevel="1" x14ac:dyDescent="0.35">
      <c r="B87" s="1369"/>
      <c r="C87" s="1371"/>
      <c r="D87" s="682"/>
      <c r="E87" s="1365"/>
      <c r="F87" s="1366"/>
      <c r="G87" s="424"/>
      <c r="H87" s="683"/>
      <c r="I87" s="1261"/>
      <c r="J87" s="1262"/>
      <c r="K87" s="425"/>
      <c r="L87" s="683"/>
      <c r="M87" s="1261"/>
      <c r="N87" s="1262"/>
      <c r="O87" s="425"/>
      <c r="P87" s="683"/>
      <c r="Q87" s="1261"/>
      <c r="R87" s="1262"/>
      <c r="S87" s="425"/>
      <c r="T87" s="683"/>
      <c r="U87" s="1261"/>
      <c r="V87" s="1262"/>
      <c r="W87" s="425"/>
    </row>
    <row r="88" spans="2:23" ht="33" customHeight="1" outlineLevel="1" x14ac:dyDescent="0.35">
      <c r="B88" s="1370"/>
      <c r="C88" s="1371"/>
      <c r="D88" s="682"/>
      <c r="E88" s="1365"/>
      <c r="F88" s="1366"/>
      <c r="G88" s="424"/>
      <c r="H88" s="683"/>
      <c r="I88" s="1261"/>
      <c r="J88" s="1262"/>
      <c r="K88" s="425"/>
      <c r="L88" s="683"/>
      <c r="M88" s="1261"/>
      <c r="N88" s="1262"/>
      <c r="O88" s="425"/>
      <c r="P88" s="683"/>
      <c r="Q88" s="1261"/>
      <c r="R88" s="1262"/>
      <c r="S88" s="425"/>
      <c r="T88" s="683"/>
      <c r="U88" s="1261"/>
      <c r="V88" s="1262"/>
      <c r="W88" s="425"/>
    </row>
    <row r="89" spans="2:23" ht="31.5" customHeight="1" thickBot="1" x14ac:dyDescent="0.4">
      <c r="B89" s="352"/>
      <c r="C89" s="426"/>
      <c r="D89" s="377"/>
    </row>
    <row r="90" spans="2:23" ht="30.75" customHeight="1" thickBot="1" x14ac:dyDescent="0.4">
      <c r="B90" s="352"/>
      <c r="C90" s="352"/>
      <c r="D90" s="1277" t="s">
        <v>721</v>
      </c>
      <c r="E90" s="1278"/>
      <c r="F90" s="1278"/>
      <c r="G90" s="1279"/>
      <c r="H90" s="1297" t="s">
        <v>721</v>
      </c>
      <c r="I90" s="1298"/>
      <c r="J90" s="1298"/>
      <c r="K90" s="1299"/>
      <c r="L90" s="1278" t="s">
        <v>723</v>
      </c>
      <c r="M90" s="1278"/>
      <c r="N90" s="1278"/>
      <c r="O90" s="1278"/>
      <c r="P90" s="1367" t="s">
        <v>1148</v>
      </c>
      <c r="Q90" s="1367"/>
      <c r="R90" s="1367"/>
      <c r="S90" s="1367"/>
      <c r="T90" s="1278" t="s">
        <v>722</v>
      </c>
      <c r="U90" s="1278"/>
      <c r="V90" s="1278"/>
      <c r="W90" s="1279"/>
    </row>
    <row r="91" spans="2:23" ht="30.75" customHeight="1" x14ac:dyDescent="0.35">
      <c r="B91" s="1327" t="s">
        <v>821</v>
      </c>
      <c r="C91" s="1327" t="s">
        <v>822</v>
      </c>
      <c r="D91" s="1263" t="s">
        <v>823</v>
      </c>
      <c r="E91" s="1362"/>
      <c r="F91" s="378" t="s">
        <v>720</v>
      </c>
      <c r="G91" s="427" t="s">
        <v>771</v>
      </c>
      <c r="H91" s="1363" t="s">
        <v>823</v>
      </c>
      <c r="I91" s="1362"/>
      <c r="J91" s="378" t="s">
        <v>720</v>
      </c>
      <c r="K91" s="427" t="s">
        <v>771</v>
      </c>
      <c r="L91" s="1363" t="s">
        <v>823</v>
      </c>
      <c r="M91" s="1362"/>
      <c r="N91" s="378" t="s">
        <v>720</v>
      </c>
      <c r="O91" s="427" t="s">
        <v>771</v>
      </c>
      <c r="P91" s="1363" t="s">
        <v>823</v>
      </c>
      <c r="Q91" s="1362"/>
      <c r="R91" s="378" t="s">
        <v>720</v>
      </c>
      <c r="S91" s="427" t="s">
        <v>771</v>
      </c>
      <c r="T91" s="1363" t="s">
        <v>823</v>
      </c>
      <c r="U91" s="1362"/>
      <c r="V91" s="378" t="s">
        <v>720</v>
      </c>
      <c r="W91" s="427" t="s">
        <v>771</v>
      </c>
    </row>
    <row r="92" spans="2:23" ht="29.25" customHeight="1" x14ac:dyDescent="0.35">
      <c r="B92" s="1328"/>
      <c r="C92" s="1328"/>
      <c r="D92" s="1346"/>
      <c r="E92" s="1364"/>
      <c r="F92" s="419"/>
      <c r="G92" s="428"/>
      <c r="H92" s="684"/>
      <c r="I92" s="691"/>
      <c r="J92" s="421"/>
      <c r="K92" s="429"/>
      <c r="L92" s="684"/>
      <c r="M92" s="691"/>
      <c r="N92" s="421"/>
      <c r="O92" s="429"/>
      <c r="P92" s="684"/>
      <c r="Q92" s="691"/>
      <c r="R92" s="421"/>
      <c r="S92" s="429"/>
      <c r="T92" s="684"/>
      <c r="U92" s="691"/>
      <c r="V92" s="421"/>
      <c r="W92" s="429"/>
    </row>
    <row r="93" spans="2:23" ht="45" customHeight="1" x14ac:dyDescent="0.35">
      <c r="B93" s="1355" t="s">
        <v>824</v>
      </c>
      <c r="C93" s="1321" t="s">
        <v>825</v>
      </c>
      <c r="D93" s="362" t="s">
        <v>826</v>
      </c>
      <c r="E93" s="362" t="s">
        <v>827</v>
      </c>
      <c r="F93" s="680" t="s">
        <v>828</v>
      </c>
      <c r="G93" s="363" t="s">
        <v>829</v>
      </c>
      <c r="H93" s="362" t="s">
        <v>826</v>
      </c>
      <c r="I93" s="362" t="s">
        <v>827</v>
      </c>
      <c r="J93" s="680" t="s">
        <v>828</v>
      </c>
      <c r="K93" s="363" t="s">
        <v>829</v>
      </c>
      <c r="L93" s="362" t="s">
        <v>826</v>
      </c>
      <c r="M93" s="362" t="s">
        <v>827</v>
      </c>
      <c r="N93" s="680" t="s">
        <v>828</v>
      </c>
      <c r="O93" s="363" t="s">
        <v>829</v>
      </c>
      <c r="P93" s="362" t="s">
        <v>826</v>
      </c>
      <c r="Q93" s="362" t="s">
        <v>827</v>
      </c>
      <c r="R93" s="680" t="s">
        <v>828</v>
      </c>
      <c r="S93" s="363" t="s">
        <v>829</v>
      </c>
      <c r="T93" s="362" t="s">
        <v>826</v>
      </c>
      <c r="U93" s="362" t="s">
        <v>827</v>
      </c>
      <c r="V93" s="680" t="s">
        <v>828</v>
      </c>
      <c r="W93" s="363" t="s">
        <v>829</v>
      </c>
    </row>
    <row r="94" spans="2:23" ht="29.25" customHeight="1" x14ac:dyDescent="0.35">
      <c r="B94" s="1355"/>
      <c r="C94" s="1322"/>
      <c r="D94" s="1356"/>
      <c r="E94" s="1358"/>
      <c r="F94" s="1356"/>
      <c r="G94" s="1360"/>
      <c r="H94" s="1348"/>
      <c r="I94" s="1348"/>
      <c r="J94" s="1348"/>
      <c r="K94" s="1350"/>
      <c r="L94" s="1348"/>
      <c r="M94" s="1348"/>
      <c r="N94" s="1348"/>
      <c r="O94" s="1350"/>
      <c r="P94" s="1348"/>
      <c r="Q94" s="1348"/>
      <c r="R94" s="1348"/>
      <c r="S94" s="1350"/>
      <c r="T94" s="1348"/>
      <c r="U94" s="1348"/>
      <c r="V94" s="1348"/>
      <c r="W94" s="1350"/>
    </row>
    <row r="95" spans="2:23" ht="29.25" customHeight="1" x14ac:dyDescent="0.35">
      <c r="B95" s="1355"/>
      <c r="C95" s="1322"/>
      <c r="D95" s="1357"/>
      <c r="E95" s="1359"/>
      <c r="F95" s="1357"/>
      <c r="G95" s="1361"/>
      <c r="H95" s="1349"/>
      <c r="I95" s="1349"/>
      <c r="J95" s="1349"/>
      <c r="K95" s="1351"/>
      <c r="L95" s="1349"/>
      <c r="M95" s="1349"/>
      <c r="N95" s="1349"/>
      <c r="O95" s="1351"/>
      <c r="P95" s="1349"/>
      <c r="Q95" s="1349"/>
      <c r="R95" s="1349"/>
      <c r="S95" s="1351"/>
      <c r="T95" s="1349"/>
      <c r="U95" s="1349"/>
      <c r="V95" s="1349"/>
      <c r="W95" s="1351"/>
    </row>
    <row r="96" spans="2:23" ht="60" outlineLevel="1" x14ac:dyDescent="0.35">
      <c r="B96" s="1355"/>
      <c r="C96" s="1322"/>
      <c r="D96" s="362" t="s">
        <v>826</v>
      </c>
      <c r="E96" s="362" t="s">
        <v>827</v>
      </c>
      <c r="F96" s="680" t="s">
        <v>828</v>
      </c>
      <c r="G96" s="363" t="s">
        <v>829</v>
      </c>
      <c r="H96" s="362" t="s">
        <v>826</v>
      </c>
      <c r="I96" s="362" t="s">
        <v>827</v>
      </c>
      <c r="J96" s="680" t="s">
        <v>828</v>
      </c>
      <c r="K96" s="363" t="s">
        <v>829</v>
      </c>
      <c r="L96" s="362" t="s">
        <v>826</v>
      </c>
      <c r="M96" s="362" t="s">
        <v>827</v>
      </c>
      <c r="N96" s="680" t="s">
        <v>828</v>
      </c>
      <c r="O96" s="363" t="s">
        <v>829</v>
      </c>
      <c r="P96" s="362" t="s">
        <v>826</v>
      </c>
      <c r="Q96" s="362" t="s">
        <v>827</v>
      </c>
      <c r="R96" s="680" t="s">
        <v>828</v>
      </c>
      <c r="S96" s="363" t="s">
        <v>829</v>
      </c>
      <c r="T96" s="362" t="s">
        <v>826</v>
      </c>
      <c r="U96" s="362" t="s">
        <v>827</v>
      </c>
      <c r="V96" s="680" t="s">
        <v>828</v>
      </c>
      <c r="W96" s="363" t="s">
        <v>829</v>
      </c>
    </row>
    <row r="97" spans="2:23" ht="29.25" customHeight="1" outlineLevel="1" x14ac:dyDescent="0.35">
      <c r="B97" s="1355"/>
      <c r="C97" s="1322"/>
      <c r="D97" s="1356"/>
      <c r="E97" s="1358"/>
      <c r="F97" s="1356"/>
      <c r="G97" s="1360"/>
      <c r="H97" s="1348"/>
      <c r="I97" s="1348"/>
      <c r="J97" s="1348"/>
      <c r="K97" s="1350"/>
      <c r="L97" s="1348"/>
      <c r="M97" s="1348"/>
      <c r="N97" s="1348"/>
      <c r="O97" s="1350"/>
      <c r="P97" s="1348"/>
      <c r="Q97" s="1348"/>
      <c r="R97" s="1348"/>
      <c r="S97" s="1350"/>
      <c r="T97" s="1348"/>
      <c r="U97" s="1348"/>
      <c r="V97" s="1348"/>
      <c r="W97" s="1350"/>
    </row>
    <row r="98" spans="2:23" ht="29.25" customHeight="1" outlineLevel="1" x14ac:dyDescent="0.35">
      <c r="B98" s="1355"/>
      <c r="C98" s="1322"/>
      <c r="D98" s="1357"/>
      <c r="E98" s="1359"/>
      <c r="F98" s="1357"/>
      <c r="G98" s="1361"/>
      <c r="H98" s="1349"/>
      <c r="I98" s="1349"/>
      <c r="J98" s="1349"/>
      <c r="K98" s="1351"/>
      <c r="L98" s="1349"/>
      <c r="M98" s="1349"/>
      <c r="N98" s="1349"/>
      <c r="O98" s="1351"/>
      <c r="P98" s="1349"/>
      <c r="Q98" s="1349"/>
      <c r="R98" s="1349"/>
      <c r="S98" s="1351"/>
      <c r="T98" s="1349"/>
      <c r="U98" s="1349"/>
      <c r="V98" s="1349"/>
      <c r="W98" s="1351"/>
    </row>
    <row r="99" spans="2:23" ht="60" outlineLevel="1" x14ac:dyDescent="0.35">
      <c r="B99" s="1355"/>
      <c r="C99" s="1322"/>
      <c r="D99" s="362" t="s">
        <v>826</v>
      </c>
      <c r="E99" s="362" t="s">
        <v>827</v>
      </c>
      <c r="F99" s="680" t="s">
        <v>828</v>
      </c>
      <c r="G99" s="363" t="s">
        <v>829</v>
      </c>
      <c r="H99" s="362" t="s">
        <v>826</v>
      </c>
      <c r="I99" s="362" t="s">
        <v>827</v>
      </c>
      <c r="J99" s="680" t="s">
        <v>828</v>
      </c>
      <c r="K99" s="363" t="s">
        <v>829</v>
      </c>
      <c r="L99" s="362" t="s">
        <v>826</v>
      </c>
      <c r="M99" s="362" t="s">
        <v>827</v>
      </c>
      <c r="N99" s="680" t="s">
        <v>828</v>
      </c>
      <c r="O99" s="363" t="s">
        <v>829</v>
      </c>
      <c r="P99" s="362" t="s">
        <v>826</v>
      </c>
      <c r="Q99" s="362" t="s">
        <v>827</v>
      </c>
      <c r="R99" s="680" t="s">
        <v>828</v>
      </c>
      <c r="S99" s="363" t="s">
        <v>829</v>
      </c>
      <c r="T99" s="362" t="s">
        <v>826</v>
      </c>
      <c r="U99" s="362" t="s">
        <v>827</v>
      </c>
      <c r="V99" s="680" t="s">
        <v>828</v>
      </c>
      <c r="W99" s="363" t="s">
        <v>829</v>
      </c>
    </row>
    <row r="100" spans="2:23" ht="29.25" customHeight="1" outlineLevel="1" x14ac:dyDescent="0.35">
      <c r="B100" s="1355"/>
      <c r="C100" s="1322"/>
      <c r="D100" s="1356"/>
      <c r="E100" s="1358"/>
      <c r="F100" s="1356"/>
      <c r="G100" s="1360"/>
      <c r="H100" s="1348"/>
      <c r="I100" s="1348"/>
      <c r="J100" s="1348"/>
      <c r="K100" s="1350"/>
      <c r="L100" s="1348"/>
      <c r="M100" s="1348"/>
      <c r="N100" s="1348"/>
      <c r="O100" s="1350"/>
      <c r="P100" s="1348"/>
      <c r="Q100" s="1348"/>
      <c r="R100" s="1348"/>
      <c r="S100" s="1350"/>
      <c r="T100" s="1348"/>
      <c r="U100" s="1348"/>
      <c r="V100" s="1348"/>
      <c r="W100" s="1350"/>
    </row>
    <row r="101" spans="2:23" ht="29.25" customHeight="1" outlineLevel="1" x14ac:dyDescent="0.35">
      <c r="B101" s="1355"/>
      <c r="C101" s="1322"/>
      <c r="D101" s="1357"/>
      <c r="E101" s="1359"/>
      <c r="F101" s="1357"/>
      <c r="G101" s="1361"/>
      <c r="H101" s="1349"/>
      <c r="I101" s="1349"/>
      <c r="J101" s="1349"/>
      <c r="K101" s="1351"/>
      <c r="L101" s="1349"/>
      <c r="M101" s="1349"/>
      <c r="N101" s="1349"/>
      <c r="O101" s="1351"/>
      <c r="P101" s="1349"/>
      <c r="Q101" s="1349"/>
      <c r="R101" s="1349"/>
      <c r="S101" s="1351"/>
      <c r="T101" s="1349"/>
      <c r="U101" s="1349"/>
      <c r="V101" s="1349"/>
      <c r="W101" s="1351"/>
    </row>
    <row r="102" spans="2:23" ht="60" outlineLevel="1" x14ac:dyDescent="0.35">
      <c r="B102" s="1355"/>
      <c r="C102" s="1322"/>
      <c r="D102" s="362" t="s">
        <v>826</v>
      </c>
      <c r="E102" s="362" t="s">
        <v>827</v>
      </c>
      <c r="F102" s="680" t="s">
        <v>828</v>
      </c>
      <c r="G102" s="363" t="s">
        <v>829</v>
      </c>
      <c r="H102" s="362" t="s">
        <v>826</v>
      </c>
      <c r="I102" s="362" t="s">
        <v>827</v>
      </c>
      <c r="J102" s="680" t="s">
        <v>828</v>
      </c>
      <c r="K102" s="363" t="s">
        <v>829</v>
      </c>
      <c r="L102" s="362" t="s">
        <v>826</v>
      </c>
      <c r="M102" s="362" t="s">
        <v>827</v>
      </c>
      <c r="N102" s="680" t="s">
        <v>828</v>
      </c>
      <c r="O102" s="363" t="s">
        <v>829</v>
      </c>
      <c r="P102" s="362" t="s">
        <v>826</v>
      </c>
      <c r="Q102" s="362" t="s">
        <v>827</v>
      </c>
      <c r="R102" s="680" t="s">
        <v>828</v>
      </c>
      <c r="S102" s="363" t="s">
        <v>829</v>
      </c>
      <c r="T102" s="362" t="s">
        <v>826</v>
      </c>
      <c r="U102" s="362" t="s">
        <v>827</v>
      </c>
      <c r="V102" s="680" t="s">
        <v>828</v>
      </c>
      <c r="W102" s="363" t="s">
        <v>829</v>
      </c>
    </row>
    <row r="103" spans="2:23" ht="29.25" customHeight="1" outlineLevel="1" x14ac:dyDescent="0.35">
      <c r="B103" s="1355"/>
      <c r="C103" s="1322"/>
      <c r="D103" s="1356"/>
      <c r="E103" s="1358"/>
      <c r="F103" s="1356"/>
      <c r="G103" s="1360"/>
      <c r="H103" s="1348"/>
      <c r="I103" s="1348"/>
      <c r="J103" s="1348"/>
      <c r="K103" s="1350"/>
      <c r="L103" s="1348"/>
      <c r="M103" s="1348"/>
      <c r="N103" s="1348"/>
      <c r="O103" s="1350"/>
      <c r="P103" s="1348"/>
      <c r="Q103" s="1348"/>
      <c r="R103" s="1348"/>
      <c r="S103" s="1350"/>
      <c r="T103" s="1348"/>
      <c r="U103" s="1348"/>
      <c r="V103" s="1348"/>
      <c r="W103" s="1350"/>
    </row>
    <row r="104" spans="2:23" ht="29.25" customHeight="1" outlineLevel="1" x14ac:dyDescent="0.35">
      <c r="B104" s="1355"/>
      <c r="C104" s="1323"/>
      <c r="D104" s="1357"/>
      <c r="E104" s="1359"/>
      <c r="F104" s="1357"/>
      <c r="G104" s="1361"/>
      <c r="H104" s="1349"/>
      <c r="I104" s="1349"/>
      <c r="J104" s="1349"/>
      <c r="K104" s="1351"/>
      <c r="L104" s="1349"/>
      <c r="M104" s="1349"/>
      <c r="N104" s="1349"/>
      <c r="O104" s="1351"/>
      <c r="P104" s="1349"/>
      <c r="Q104" s="1349"/>
      <c r="R104" s="1349"/>
      <c r="S104" s="1351"/>
      <c r="T104" s="1349"/>
      <c r="U104" s="1349"/>
      <c r="V104" s="1349"/>
      <c r="W104" s="1351"/>
    </row>
    <row r="105" spans="2:23" ht="15" thickBot="1" x14ac:dyDescent="0.4">
      <c r="B105" s="352"/>
      <c r="C105" s="352"/>
    </row>
    <row r="106" spans="2:23" ht="23" customHeight="1" thickBot="1" x14ac:dyDescent="0.4">
      <c r="B106" s="352"/>
      <c r="C106" s="352"/>
      <c r="D106" s="1277" t="s">
        <v>721</v>
      </c>
      <c r="E106" s="1278"/>
      <c r="F106" s="1278"/>
      <c r="G106" s="1279"/>
      <c r="H106" s="1297" t="s">
        <v>830</v>
      </c>
      <c r="I106" s="1298"/>
      <c r="J106" s="1298"/>
      <c r="K106" s="1299"/>
      <c r="L106" s="1297" t="s">
        <v>723</v>
      </c>
      <c r="M106" s="1298"/>
      <c r="N106" s="1298"/>
      <c r="O106" s="1299"/>
      <c r="P106" s="1352" t="s">
        <v>1148</v>
      </c>
      <c r="Q106" s="1353"/>
      <c r="R106" s="1353"/>
      <c r="S106" s="1354"/>
      <c r="T106" s="1297" t="s">
        <v>724</v>
      </c>
      <c r="U106" s="1298"/>
      <c r="V106" s="1298"/>
      <c r="W106" s="1299"/>
    </row>
    <row r="107" spans="2:23" ht="33.75" customHeight="1" x14ac:dyDescent="0.35">
      <c r="B107" s="1341" t="s">
        <v>831</v>
      </c>
      <c r="C107" s="1344" t="s">
        <v>832</v>
      </c>
      <c r="D107" s="681" t="s">
        <v>833</v>
      </c>
      <c r="E107" s="430" t="s">
        <v>834</v>
      </c>
      <c r="F107" s="1263" t="s">
        <v>835</v>
      </c>
      <c r="G107" s="1264"/>
      <c r="H107" s="681" t="s">
        <v>833</v>
      </c>
      <c r="I107" s="430" t="s">
        <v>834</v>
      </c>
      <c r="J107" s="1263" t="s">
        <v>835</v>
      </c>
      <c r="K107" s="1264"/>
      <c r="L107" s="681" t="s">
        <v>833</v>
      </c>
      <c r="M107" s="430" t="s">
        <v>834</v>
      </c>
      <c r="N107" s="1263" t="s">
        <v>835</v>
      </c>
      <c r="O107" s="1264"/>
      <c r="P107" s="681" t="s">
        <v>833</v>
      </c>
      <c r="Q107" s="430" t="s">
        <v>834</v>
      </c>
      <c r="R107" s="1263" t="s">
        <v>835</v>
      </c>
      <c r="S107" s="1264"/>
      <c r="T107" s="681" t="s">
        <v>833</v>
      </c>
      <c r="U107" s="430" t="s">
        <v>834</v>
      </c>
      <c r="V107" s="1263" t="s">
        <v>835</v>
      </c>
      <c r="W107" s="1264"/>
    </row>
    <row r="108" spans="2:23" ht="30" customHeight="1" x14ac:dyDescent="0.35">
      <c r="B108" s="1342"/>
      <c r="C108" s="1345"/>
      <c r="D108" s="431">
        <v>50</v>
      </c>
      <c r="E108" s="432">
        <v>0.1</v>
      </c>
      <c r="F108" s="1346" t="s">
        <v>836</v>
      </c>
      <c r="G108" s="1347"/>
      <c r="H108" s="433">
        <v>328</v>
      </c>
      <c r="I108" s="434">
        <v>0.24</v>
      </c>
      <c r="J108" s="1300" t="s">
        <v>837</v>
      </c>
      <c r="K108" s="1301"/>
      <c r="L108" s="433">
        <v>180</v>
      </c>
      <c r="M108" s="434">
        <v>0.02</v>
      </c>
      <c r="N108" s="1300" t="s">
        <v>836</v>
      </c>
      <c r="O108" s="1301"/>
      <c r="P108" s="433">
        <v>250</v>
      </c>
      <c r="Q108" s="434">
        <v>0.15</v>
      </c>
      <c r="R108" s="1300" t="s">
        <v>837</v>
      </c>
      <c r="S108" s="1301"/>
      <c r="T108" s="435"/>
      <c r="U108" s="434"/>
      <c r="V108" s="1300"/>
      <c r="W108" s="1301"/>
    </row>
    <row r="109" spans="2:23" ht="32.25" customHeight="1" x14ac:dyDescent="0.35">
      <c r="B109" s="1342"/>
      <c r="C109" s="1333" t="s">
        <v>838</v>
      </c>
      <c r="D109" s="436" t="s">
        <v>833</v>
      </c>
      <c r="E109" s="362" t="s">
        <v>834</v>
      </c>
      <c r="F109" s="362" t="s">
        <v>839</v>
      </c>
      <c r="G109" s="686" t="s">
        <v>840</v>
      </c>
      <c r="H109" s="436" t="s">
        <v>833</v>
      </c>
      <c r="I109" s="362" t="s">
        <v>834</v>
      </c>
      <c r="J109" s="362" t="s">
        <v>839</v>
      </c>
      <c r="K109" s="686" t="s">
        <v>840</v>
      </c>
      <c r="L109" s="436" t="s">
        <v>833</v>
      </c>
      <c r="M109" s="362" t="s">
        <v>834</v>
      </c>
      <c r="N109" s="362" t="s">
        <v>839</v>
      </c>
      <c r="O109" s="686" t="s">
        <v>840</v>
      </c>
      <c r="P109" s="436" t="s">
        <v>833</v>
      </c>
      <c r="Q109" s="362" t="s">
        <v>834</v>
      </c>
      <c r="R109" s="362" t="s">
        <v>839</v>
      </c>
      <c r="S109" s="686" t="s">
        <v>840</v>
      </c>
      <c r="T109" s="436" t="s">
        <v>833</v>
      </c>
      <c r="U109" s="362" t="s">
        <v>834</v>
      </c>
      <c r="V109" s="362" t="s">
        <v>839</v>
      </c>
      <c r="W109" s="686" t="s">
        <v>840</v>
      </c>
    </row>
    <row r="110" spans="2:23" ht="27.75" customHeight="1" x14ac:dyDescent="0.35">
      <c r="B110" s="1342"/>
      <c r="C110" s="1334"/>
      <c r="D110" s="431">
        <v>40</v>
      </c>
      <c r="E110" s="384">
        <v>0.05</v>
      </c>
      <c r="F110" s="690" t="s">
        <v>841</v>
      </c>
      <c r="G110" s="437" t="s">
        <v>842</v>
      </c>
      <c r="H110" s="433">
        <v>60</v>
      </c>
      <c r="I110" s="386">
        <v>0.1</v>
      </c>
      <c r="J110" s="422" t="s">
        <v>843</v>
      </c>
      <c r="K110" s="429" t="s">
        <v>842</v>
      </c>
      <c r="L110" s="433">
        <v>0</v>
      </c>
      <c r="M110" s="386">
        <v>0</v>
      </c>
      <c r="N110" s="438" t="s">
        <v>841</v>
      </c>
      <c r="O110" s="439" t="s">
        <v>842</v>
      </c>
      <c r="P110" s="433">
        <v>48</v>
      </c>
      <c r="Q110" s="386">
        <v>0.46</v>
      </c>
      <c r="R110" s="438" t="s">
        <v>841</v>
      </c>
      <c r="S110" s="439" t="s">
        <v>842</v>
      </c>
      <c r="T110" s="440"/>
      <c r="U110" s="386"/>
      <c r="V110" s="422"/>
      <c r="W110" s="429"/>
    </row>
    <row r="111" spans="2:23" ht="27.75" customHeight="1" outlineLevel="1" x14ac:dyDescent="0.35">
      <c r="B111" s="1342"/>
      <c r="C111" s="1334"/>
      <c r="D111" s="436" t="s">
        <v>833</v>
      </c>
      <c r="E111" s="362" t="s">
        <v>834</v>
      </c>
      <c r="F111" s="362" t="s">
        <v>839</v>
      </c>
      <c r="G111" s="686" t="s">
        <v>840</v>
      </c>
      <c r="H111" s="436" t="s">
        <v>833</v>
      </c>
      <c r="I111" s="362" t="s">
        <v>834</v>
      </c>
      <c r="J111" s="362" t="s">
        <v>839</v>
      </c>
      <c r="K111" s="686" t="s">
        <v>840</v>
      </c>
      <c r="L111" s="436" t="s">
        <v>833</v>
      </c>
      <c r="M111" s="362" t="s">
        <v>834</v>
      </c>
      <c r="N111" s="362" t="s">
        <v>839</v>
      </c>
      <c r="O111" s="686" t="s">
        <v>840</v>
      </c>
      <c r="P111" s="436" t="s">
        <v>833</v>
      </c>
      <c r="Q111" s="362" t="s">
        <v>834</v>
      </c>
      <c r="R111" s="362" t="s">
        <v>839</v>
      </c>
      <c r="S111" s="686" t="s">
        <v>840</v>
      </c>
      <c r="T111" s="436" t="s">
        <v>833</v>
      </c>
      <c r="U111" s="362" t="s">
        <v>834</v>
      </c>
      <c r="V111" s="362" t="s">
        <v>839</v>
      </c>
      <c r="W111" s="686" t="s">
        <v>840</v>
      </c>
    </row>
    <row r="112" spans="2:23" ht="27.75" customHeight="1" outlineLevel="1" x14ac:dyDescent="0.35">
      <c r="B112" s="1342"/>
      <c r="C112" s="1334"/>
      <c r="D112" s="431">
        <v>30</v>
      </c>
      <c r="E112" s="384">
        <v>0</v>
      </c>
      <c r="F112" s="690" t="s">
        <v>841</v>
      </c>
      <c r="G112" s="437" t="s">
        <v>844</v>
      </c>
      <c r="H112" s="433">
        <v>120</v>
      </c>
      <c r="I112" s="386">
        <v>0.02</v>
      </c>
      <c r="J112" s="422" t="s">
        <v>845</v>
      </c>
      <c r="K112" s="429" t="s">
        <v>844</v>
      </c>
      <c r="L112" s="433">
        <v>120</v>
      </c>
      <c r="M112" s="386">
        <v>0.02</v>
      </c>
      <c r="N112" s="438" t="s">
        <v>841</v>
      </c>
      <c r="O112" s="439" t="s">
        <v>844</v>
      </c>
      <c r="P112" s="433">
        <v>120</v>
      </c>
      <c r="Q112" s="386">
        <v>0.02</v>
      </c>
      <c r="R112" s="438" t="s">
        <v>841</v>
      </c>
      <c r="S112" s="439" t="s">
        <v>844</v>
      </c>
      <c r="T112" s="440"/>
      <c r="U112" s="386"/>
      <c r="V112" s="422"/>
      <c r="W112" s="429"/>
    </row>
    <row r="113" spans="2:23" ht="27.75" customHeight="1" outlineLevel="1" x14ac:dyDescent="0.35">
      <c r="B113" s="1342"/>
      <c r="C113" s="1334"/>
      <c r="D113" s="436" t="s">
        <v>833</v>
      </c>
      <c r="E113" s="362" t="s">
        <v>834</v>
      </c>
      <c r="F113" s="362" t="s">
        <v>839</v>
      </c>
      <c r="G113" s="686" t="s">
        <v>840</v>
      </c>
      <c r="H113" s="436" t="s">
        <v>833</v>
      </c>
      <c r="I113" s="362" t="s">
        <v>834</v>
      </c>
      <c r="J113" s="362" t="s">
        <v>839</v>
      </c>
      <c r="K113" s="686" t="s">
        <v>840</v>
      </c>
      <c r="L113" s="436" t="s">
        <v>833</v>
      </c>
      <c r="M113" s="362" t="s">
        <v>834</v>
      </c>
      <c r="N113" s="362" t="s">
        <v>839</v>
      </c>
      <c r="O113" s="686" t="s">
        <v>840</v>
      </c>
      <c r="P113" s="436" t="s">
        <v>833</v>
      </c>
      <c r="Q113" s="362" t="s">
        <v>834</v>
      </c>
      <c r="R113" s="362" t="s">
        <v>839</v>
      </c>
      <c r="S113" s="686" t="s">
        <v>840</v>
      </c>
      <c r="T113" s="436" t="s">
        <v>833</v>
      </c>
      <c r="U113" s="362" t="s">
        <v>834</v>
      </c>
      <c r="V113" s="362" t="s">
        <v>839</v>
      </c>
      <c r="W113" s="686" t="s">
        <v>840</v>
      </c>
    </row>
    <row r="114" spans="2:23" ht="27.75" customHeight="1" outlineLevel="1" x14ac:dyDescent="0.35">
      <c r="B114" s="1342"/>
      <c r="C114" s="1334"/>
      <c r="D114" s="431">
        <v>34</v>
      </c>
      <c r="E114" s="384">
        <v>0.03</v>
      </c>
      <c r="F114" s="690" t="s">
        <v>841</v>
      </c>
      <c r="G114" s="437" t="s">
        <v>812</v>
      </c>
      <c r="H114" s="433">
        <v>148</v>
      </c>
      <c r="I114" s="386">
        <v>0.3</v>
      </c>
      <c r="J114" s="422" t="s">
        <v>845</v>
      </c>
      <c r="K114" s="429" t="s">
        <v>812</v>
      </c>
      <c r="L114" s="433">
        <v>60</v>
      </c>
      <c r="M114" s="386">
        <v>0.04</v>
      </c>
      <c r="N114" s="438" t="s">
        <v>841</v>
      </c>
      <c r="O114" s="439" t="s">
        <v>812</v>
      </c>
      <c r="P114" s="433">
        <v>60</v>
      </c>
      <c r="Q114" s="386">
        <v>0.04</v>
      </c>
      <c r="R114" s="438" t="s">
        <v>841</v>
      </c>
      <c r="S114" s="439" t="s">
        <v>812</v>
      </c>
      <c r="T114" s="440"/>
      <c r="U114" s="386"/>
      <c r="V114" s="422"/>
      <c r="W114" s="429"/>
    </row>
    <row r="115" spans="2:23" ht="27.75" customHeight="1" outlineLevel="1" x14ac:dyDescent="0.35">
      <c r="B115" s="1342"/>
      <c r="C115" s="1334"/>
      <c r="D115" s="436" t="s">
        <v>833</v>
      </c>
      <c r="E115" s="362" t="s">
        <v>834</v>
      </c>
      <c r="F115" s="362" t="s">
        <v>839</v>
      </c>
      <c r="G115" s="686" t="s">
        <v>840</v>
      </c>
      <c r="H115" s="436" t="s">
        <v>833</v>
      </c>
      <c r="I115" s="362" t="s">
        <v>834</v>
      </c>
      <c r="J115" s="362" t="s">
        <v>839</v>
      </c>
      <c r="K115" s="686" t="s">
        <v>840</v>
      </c>
      <c r="L115" s="436" t="s">
        <v>833</v>
      </c>
      <c r="M115" s="362" t="s">
        <v>834</v>
      </c>
      <c r="N115" s="362" t="s">
        <v>839</v>
      </c>
      <c r="O115" s="686" t="s">
        <v>840</v>
      </c>
      <c r="P115" s="436" t="s">
        <v>833</v>
      </c>
      <c r="Q115" s="362" t="s">
        <v>834</v>
      </c>
      <c r="R115" s="362" t="s">
        <v>839</v>
      </c>
      <c r="S115" s="686" t="s">
        <v>840</v>
      </c>
      <c r="T115" s="436" t="s">
        <v>833</v>
      </c>
      <c r="U115" s="362" t="s">
        <v>834</v>
      </c>
      <c r="V115" s="362" t="s">
        <v>839</v>
      </c>
      <c r="W115" s="686" t="s">
        <v>840</v>
      </c>
    </row>
    <row r="116" spans="2:23" ht="27.75" customHeight="1" outlineLevel="1" x14ac:dyDescent="0.35">
      <c r="B116" s="1343"/>
      <c r="C116" s="1335"/>
      <c r="D116" s="441"/>
      <c r="E116" s="384"/>
      <c r="F116" s="420"/>
      <c r="G116" s="428"/>
      <c r="H116" s="435"/>
      <c r="I116" s="386"/>
      <c r="J116" s="422"/>
      <c r="K116" s="429"/>
      <c r="L116" s="435"/>
      <c r="M116" s="386"/>
      <c r="N116" s="422"/>
      <c r="O116" s="429"/>
      <c r="P116" s="435"/>
      <c r="Q116" s="386"/>
      <c r="R116" s="422"/>
      <c r="S116" s="429"/>
      <c r="T116" s="435"/>
      <c r="U116" s="386"/>
      <c r="V116" s="422"/>
      <c r="W116" s="429"/>
    </row>
    <row r="117" spans="2:23" ht="26.25" customHeight="1" x14ac:dyDescent="0.35">
      <c r="B117" s="1336" t="s">
        <v>846</v>
      </c>
      <c r="C117" s="1339" t="s">
        <v>847</v>
      </c>
      <c r="D117" s="442" t="s">
        <v>848</v>
      </c>
      <c r="E117" s="442" t="s">
        <v>849</v>
      </c>
      <c r="F117" s="442" t="s">
        <v>720</v>
      </c>
      <c r="G117" s="443" t="s">
        <v>850</v>
      </c>
      <c r="H117" s="444" t="s">
        <v>848</v>
      </c>
      <c r="I117" s="442" t="s">
        <v>849</v>
      </c>
      <c r="J117" s="442" t="s">
        <v>720</v>
      </c>
      <c r="K117" s="443" t="s">
        <v>850</v>
      </c>
      <c r="L117" s="442" t="s">
        <v>848</v>
      </c>
      <c r="M117" s="442" t="s">
        <v>849</v>
      </c>
      <c r="N117" s="442" t="s">
        <v>720</v>
      </c>
      <c r="O117" s="443" t="s">
        <v>850</v>
      </c>
      <c r="P117" s="442" t="s">
        <v>848</v>
      </c>
      <c r="Q117" s="442" t="s">
        <v>849</v>
      </c>
      <c r="R117" s="442" t="s">
        <v>720</v>
      </c>
      <c r="S117" s="443" t="s">
        <v>850</v>
      </c>
      <c r="T117" s="442" t="s">
        <v>848</v>
      </c>
      <c r="U117" s="442" t="s">
        <v>849</v>
      </c>
      <c r="V117" s="442" t="s">
        <v>720</v>
      </c>
      <c r="W117" s="443" t="s">
        <v>850</v>
      </c>
    </row>
    <row r="118" spans="2:23" ht="32.25" customHeight="1" x14ac:dyDescent="0.35">
      <c r="B118" s="1337"/>
      <c r="C118" s="1340"/>
      <c r="D118" s="383">
        <v>0</v>
      </c>
      <c r="E118" s="383" t="s">
        <v>851</v>
      </c>
      <c r="F118" s="383" t="s">
        <v>783</v>
      </c>
      <c r="G118" s="383" t="s">
        <v>852</v>
      </c>
      <c r="H118" s="683">
        <v>1</v>
      </c>
      <c r="I118" s="385" t="s">
        <v>851</v>
      </c>
      <c r="J118" s="385" t="s">
        <v>783</v>
      </c>
      <c r="K118" s="425" t="s">
        <v>852</v>
      </c>
      <c r="L118" s="385">
        <v>1</v>
      </c>
      <c r="M118" s="385" t="s">
        <v>851</v>
      </c>
      <c r="N118" s="385" t="s">
        <v>783</v>
      </c>
      <c r="O118" s="425" t="s">
        <v>852</v>
      </c>
      <c r="P118" s="385">
        <v>1</v>
      </c>
      <c r="Q118" s="385" t="s">
        <v>851</v>
      </c>
      <c r="R118" s="385" t="s">
        <v>783</v>
      </c>
      <c r="S118" s="425" t="s">
        <v>852</v>
      </c>
      <c r="T118" s="385"/>
      <c r="U118" s="385"/>
      <c r="V118" s="385"/>
      <c r="W118" s="425"/>
    </row>
    <row r="119" spans="2:23" ht="32.25" customHeight="1" x14ac:dyDescent="0.35">
      <c r="B119" s="1337"/>
      <c r="C119" s="1333" t="s">
        <v>853</v>
      </c>
      <c r="D119" s="362" t="s">
        <v>854</v>
      </c>
      <c r="E119" s="1266" t="s">
        <v>855</v>
      </c>
      <c r="F119" s="1283"/>
      <c r="G119" s="363" t="s">
        <v>856</v>
      </c>
      <c r="H119" s="362" t="s">
        <v>854</v>
      </c>
      <c r="I119" s="1266" t="s">
        <v>855</v>
      </c>
      <c r="J119" s="1283"/>
      <c r="K119" s="363" t="s">
        <v>856</v>
      </c>
      <c r="L119" s="362" t="s">
        <v>854</v>
      </c>
      <c r="M119" s="1266" t="s">
        <v>855</v>
      </c>
      <c r="N119" s="1283"/>
      <c r="O119" s="363" t="s">
        <v>856</v>
      </c>
      <c r="P119" s="362" t="s">
        <v>854</v>
      </c>
      <c r="Q119" s="1266" t="s">
        <v>855</v>
      </c>
      <c r="R119" s="1283"/>
      <c r="S119" s="363" t="s">
        <v>856</v>
      </c>
      <c r="T119" s="362" t="s">
        <v>854</v>
      </c>
      <c r="U119" s="362" t="s">
        <v>855</v>
      </c>
      <c r="V119" s="1266" t="s">
        <v>855</v>
      </c>
      <c r="W119" s="1283"/>
    </row>
    <row r="120" spans="2:23" ht="23.25" customHeight="1" x14ac:dyDescent="0.35">
      <c r="B120" s="1337"/>
      <c r="C120" s="1334"/>
      <c r="D120" s="445">
        <v>60</v>
      </c>
      <c r="E120" s="1329" t="s">
        <v>842</v>
      </c>
      <c r="F120" s="1330"/>
      <c r="G120" s="446">
        <v>140</v>
      </c>
      <c r="H120" s="447">
        <v>60</v>
      </c>
      <c r="I120" s="1331" t="s">
        <v>842</v>
      </c>
      <c r="J120" s="1332"/>
      <c r="K120" s="448">
        <v>200</v>
      </c>
      <c r="L120" s="447">
        <v>60</v>
      </c>
      <c r="M120" s="1331" t="s">
        <v>842</v>
      </c>
      <c r="N120" s="1332"/>
      <c r="O120" s="449">
        <v>140</v>
      </c>
      <c r="P120" s="447">
        <v>60</v>
      </c>
      <c r="Q120" s="1331" t="s">
        <v>842</v>
      </c>
      <c r="R120" s="1332"/>
      <c r="S120" s="449">
        <v>140</v>
      </c>
      <c r="T120" s="447"/>
      <c r="U120" s="344"/>
      <c r="V120" s="1331"/>
      <c r="W120" s="1332"/>
    </row>
    <row r="121" spans="2:23" ht="23.25" customHeight="1" outlineLevel="1" x14ac:dyDescent="0.35">
      <c r="B121" s="1337"/>
      <c r="C121" s="1334"/>
      <c r="D121" s="362" t="s">
        <v>854</v>
      </c>
      <c r="E121" s="1266" t="s">
        <v>855</v>
      </c>
      <c r="F121" s="1283"/>
      <c r="G121" s="363" t="s">
        <v>856</v>
      </c>
      <c r="H121" s="362" t="s">
        <v>854</v>
      </c>
      <c r="I121" s="1266" t="s">
        <v>855</v>
      </c>
      <c r="J121" s="1283"/>
      <c r="K121" s="363" t="s">
        <v>856</v>
      </c>
      <c r="L121" s="362" t="s">
        <v>854</v>
      </c>
      <c r="M121" s="1266" t="s">
        <v>855</v>
      </c>
      <c r="N121" s="1283"/>
      <c r="O121" s="363" t="s">
        <v>856</v>
      </c>
      <c r="P121" s="362" t="s">
        <v>854</v>
      </c>
      <c r="Q121" s="1266" t="s">
        <v>855</v>
      </c>
      <c r="R121" s="1283"/>
      <c r="S121" s="363" t="s">
        <v>856</v>
      </c>
      <c r="T121" s="362" t="s">
        <v>854</v>
      </c>
      <c r="U121" s="362" t="s">
        <v>855</v>
      </c>
      <c r="V121" s="1266" t="s">
        <v>855</v>
      </c>
      <c r="W121" s="1283"/>
    </row>
    <row r="122" spans="2:23" ht="23.25" customHeight="1" outlineLevel="1" x14ac:dyDescent="0.35">
      <c r="B122" s="1337"/>
      <c r="C122" s="1334"/>
      <c r="D122" s="445">
        <v>120</v>
      </c>
      <c r="E122" s="1329" t="s">
        <v>844</v>
      </c>
      <c r="F122" s="1330"/>
      <c r="G122" s="446">
        <v>250</v>
      </c>
      <c r="H122" s="447">
        <v>120</v>
      </c>
      <c r="I122" s="1331" t="s">
        <v>844</v>
      </c>
      <c r="J122" s="1332"/>
      <c r="K122" s="449">
        <v>300</v>
      </c>
      <c r="L122" s="447">
        <v>120</v>
      </c>
      <c r="M122" s="1331" t="s">
        <v>844</v>
      </c>
      <c r="N122" s="1332"/>
      <c r="O122" s="449">
        <v>250</v>
      </c>
      <c r="P122" s="447">
        <v>120</v>
      </c>
      <c r="Q122" s="1331" t="s">
        <v>844</v>
      </c>
      <c r="R122" s="1332"/>
      <c r="S122" s="449">
        <v>250</v>
      </c>
      <c r="T122" s="447"/>
      <c r="U122" s="344"/>
      <c r="V122" s="1331"/>
      <c r="W122" s="1332"/>
    </row>
    <row r="123" spans="2:23" ht="23.25" customHeight="1" outlineLevel="1" x14ac:dyDescent="0.35">
      <c r="B123" s="1337"/>
      <c r="C123" s="1334"/>
      <c r="D123" s="362" t="s">
        <v>854</v>
      </c>
      <c r="E123" s="1266" t="s">
        <v>855</v>
      </c>
      <c r="F123" s="1283"/>
      <c r="G123" s="363" t="s">
        <v>856</v>
      </c>
      <c r="H123" s="362" t="s">
        <v>854</v>
      </c>
      <c r="I123" s="1266" t="s">
        <v>855</v>
      </c>
      <c r="J123" s="1283"/>
      <c r="K123" s="363" t="s">
        <v>856</v>
      </c>
      <c r="L123" s="362" t="s">
        <v>854</v>
      </c>
      <c r="M123" s="1266" t="s">
        <v>855</v>
      </c>
      <c r="N123" s="1283"/>
      <c r="O123" s="363" t="s">
        <v>856</v>
      </c>
      <c r="P123" s="362" t="s">
        <v>854</v>
      </c>
      <c r="Q123" s="1266" t="s">
        <v>855</v>
      </c>
      <c r="R123" s="1283"/>
      <c r="S123" s="363" t="s">
        <v>856</v>
      </c>
      <c r="T123" s="362" t="s">
        <v>854</v>
      </c>
      <c r="U123" s="362" t="s">
        <v>855</v>
      </c>
      <c r="V123" s="1266" t="s">
        <v>855</v>
      </c>
      <c r="W123" s="1283"/>
    </row>
    <row r="124" spans="2:23" ht="23.25" customHeight="1" outlineLevel="1" x14ac:dyDescent="0.35">
      <c r="B124" s="1337"/>
      <c r="C124" s="1334"/>
      <c r="D124" s="445">
        <v>148</v>
      </c>
      <c r="E124" s="1329" t="s">
        <v>812</v>
      </c>
      <c r="F124" s="1330"/>
      <c r="G124" s="446">
        <v>100</v>
      </c>
      <c r="H124" s="447">
        <v>148</v>
      </c>
      <c r="I124" s="1331" t="s">
        <v>812</v>
      </c>
      <c r="J124" s="1332"/>
      <c r="K124" s="449">
        <v>160</v>
      </c>
      <c r="L124" s="447">
        <v>148</v>
      </c>
      <c r="M124" s="1331" t="s">
        <v>812</v>
      </c>
      <c r="N124" s="1332"/>
      <c r="O124" s="449">
        <v>100</v>
      </c>
      <c r="P124" s="447">
        <v>148</v>
      </c>
      <c r="Q124" s="1331" t="s">
        <v>812</v>
      </c>
      <c r="R124" s="1332"/>
      <c r="S124" s="449">
        <v>182</v>
      </c>
      <c r="T124" s="447"/>
      <c r="U124" s="344"/>
      <c r="V124" s="1331"/>
      <c r="W124" s="1332"/>
    </row>
    <row r="125" spans="2:23" ht="23.25" customHeight="1" outlineLevel="1" x14ac:dyDescent="0.35">
      <c r="B125" s="1337"/>
      <c r="C125" s="1334"/>
      <c r="D125" s="362" t="s">
        <v>854</v>
      </c>
      <c r="E125" s="1266" t="s">
        <v>855</v>
      </c>
      <c r="F125" s="1283"/>
      <c r="G125" s="363" t="s">
        <v>856</v>
      </c>
      <c r="H125" s="362" t="s">
        <v>854</v>
      </c>
      <c r="I125" s="1266" t="s">
        <v>855</v>
      </c>
      <c r="J125" s="1283"/>
      <c r="K125" s="363" t="s">
        <v>856</v>
      </c>
      <c r="L125" s="362" t="s">
        <v>854</v>
      </c>
      <c r="M125" s="1266" t="s">
        <v>855</v>
      </c>
      <c r="N125" s="1283"/>
      <c r="O125" s="363" t="s">
        <v>856</v>
      </c>
      <c r="P125" s="362" t="s">
        <v>854</v>
      </c>
      <c r="Q125" s="1266" t="s">
        <v>855</v>
      </c>
      <c r="R125" s="1283"/>
      <c r="S125" s="363" t="s">
        <v>856</v>
      </c>
      <c r="T125" s="362" t="s">
        <v>854</v>
      </c>
      <c r="U125" s="362" t="s">
        <v>855</v>
      </c>
      <c r="V125" s="1266" t="s">
        <v>855</v>
      </c>
      <c r="W125" s="1283"/>
    </row>
    <row r="126" spans="2:23" ht="23.25" customHeight="1" outlineLevel="1" x14ac:dyDescent="0.35">
      <c r="B126" s="1338"/>
      <c r="C126" s="1335"/>
      <c r="D126" s="450"/>
      <c r="E126" s="1316"/>
      <c r="F126" s="1317"/>
      <c r="G126" s="371"/>
      <c r="H126" s="451"/>
      <c r="I126" s="1295"/>
      <c r="J126" s="1296"/>
      <c r="K126" s="370"/>
      <c r="L126" s="451"/>
      <c r="M126" s="1295"/>
      <c r="N126" s="1296"/>
      <c r="O126" s="370"/>
      <c r="P126" s="451"/>
      <c r="Q126" s="1295"/>
      <c r="R126" s="1296"/>
      <c r="S126" s="370"/>
      <c r="T126" s="451"/>
      <c r="U126" s="367"/>
      <c r="V126" s="1295"/>
      <c r="W126" s="1296"/>
    </row>
    <row r="127" spans="2:23" ht="15" thickBot="1" x14ac:dyDescent="0.4">
      <c r="B127" s="352"/>
      <c r="C127" s="352"/>
    </row>
    <row r="128" spans="2:23" ht="20.5" customHeight="1" thickBot="1" x14ac:dyDescent="0.4">
      <c r="B128" s="352"/>
      <c r="C128" s="352"/>
      <c r="D128" s="1277" t="s">
        <v>721</v>
      </c>
      <c r="E128" s="1278"/>
      <c r="F128" s="1278"/>
      <c r="G128" s="1279"/>
      <c r="H128" s="1277" t="s">
        <v>722</v>
      </c>
      <c r="I128" s="1278"/>
      <c r="J128" s="1278"/>
      <c r="K128" s="1279"/>
      <c r="L128" s="1278" t="s">
        <v>723</v>
      </c>
      <c r="M128" s="1278"/>
      <c r="N128" s="1278"/>
      <c r="O128" s="1278"/>
      <c r="P128" s="1278" t="s">
        <v>723</v>
      </c>
      <c r="Q128" s="1278"/>
      <c r="R128" s="1278"/>
      <c r="S128" s="1278"/>
      <c r="T128" s="1277" t="s">
        <v>724</v>
      </c>
      <c r="U128" s="1278"/>
      <c r="V128" s="1278"/>
      <c r="W128" s="1279"/>
    </row>
    <row r="129" spans="2:23" x14ac:dyDescent="0.35">
      <c r="B129" s="1327" t="s">
        <v>857</v>
      </c>
      <c r="C129" s="1327" t="s">
        <v>858</v>
      </c>
      <c r="D129" s="1263" t="s">
        <v>859</v>
      </c>
      <c r="E129" s="1294"/>
      <c r="F129" s="1294"/>
      <c r="G129" s="1264"/>
      <c r="H129" s="1263" t="s">
        <v>859</v>
      </c>
      <c r="I129" s="1294"/>
      <c r="J129" s="1294"/>
      <c r="K129" s="1264"/>
      <c r="L129" s="1263" t="s">
        <v>859</v>
      </c>
      <c r="M129" s="1294"/>
      <c r="N129" s="1294"/>
      <c r="O129" s="1264"/>
      <c r="P129" s="1263" t="s">
        <v>859</v>
      </c>
      <c r="Q129" s="1294"/>
      <c r="R129" s="1294"/>
      <c r="S129" s="1264"/>
      <c r="T129" s="1263" t="s">
        <v>859</v>
      </c>
      <c r="U129" s="1294"/>
      <c r="V129" s="1294"/>
      <c r="W129" s="1264"/>
    </row>
    <row r="130" spans="2:23" ht="45" customHeight="1" x14ac:dyDescent="0.35">
      <c r="B130" s="1328"/>
      <c r="C130" s="1328"/>
      <c r="D130" s="1318"/>
      <c r="E130" s="1319"/>
      <c r="F130" s="1319"/>
      <c r="G130" s="1320"/>
      <c r="H130" s="1280"/>
      <c r="I130" s="1281"/>
      <c r="J130" s="1281"/>
      <c r="K130" s="1282"/>
      <c r="L130" s="1280"/>
      <c r="M130" s="1281"/>
      <c r="N130" s="1281"/>
      <c r="O130" s="1282"/>
      <c r="P130" s="1280"/>
      <c r="Q130" s="1281"/>
      <c r="R130" s="1281"/>
      <c r="S130" s="1282"/>
      <c r="T130" s="1280"/>
      <c r="U130" s="1281"/>
      <c r="V130" s="1281"/>
      <c r="W130" s="1282"/>
    </row>
    <row r="131" spans="2:23" ht="32.25" customHeight="1" x14ac:dyDescent="0.35">
      <c r="B131" s="1321" t="s">
        <v>860</v>
      </c>
      <c r="C131" s="1321" t="s">
        <v>861</v>
      </c>
      <c r="D131" s="442" t="s">
        <v>862</v>
      </c>
      <c r="E131" s="679" t="s">
        <v>720</v>
      </c>
      <c r="F131" s="362" t="s">
        <v>742</v>
      </c>
      <c r="G131" s="363" t="s">
        <v>771</v>
      </c>
      <c r="H131" s="442" t="s">
        <v>862</v>
      </c>
      <c r="I131" s="679" t="s">
        <v>720</v>
      </c>
      <c r="J131" s="362" t="s">
        <v>742</v>
      </c>
      <c r="K131" s="363" t="s">
        <v>771</v>
      </c>
      <c r="L131" s="442" t="s">
        <v>862</v>
      </c>
      <c r="M131" s="679" t="s">
        <v>720</v>
      </c>
      <c r="N131" s="362" t="s">
        <v>742</v>
      </c>
      <c r="O131" s="363" t="s">
        <v>771</v>
      </c>
      <c r="P131" s="442" t="s">
        <v>862</v>
      </c>
      <c r="Q131" s="679" t="s">
        <v>720</v>
      </c>
      <c r="R131" s="362" t="s">
        <v>742</v>
      </c>
      <c r="S131" s="363" t="s">
        <v>771</v>
      </c>
      <c r="T131" s="442" t="s">
        <v>862</v>
      </c>
      <c r="U131" s="679" t="s">
        <v>720</v>
      </c>
      <c r="V131" s="362" t="s">
        <v>742</v>
      </c>
      <c r="W131" s="363" t="s">
        <v>771</v>
      </c>
    </row>
    <row r="132" spans="2:23" ht="23.25" customHeight="1" x14ac:dyDescent="0.35">
      <c r="B132" s="1322"/>
      <c r="C132" s="1323"/>
      <c r="D132" s="383"/>
      <c r="E132" s="452"/>
      <c r="F132" s="365"/>
      <c r="G132" s="424"/>
      <c r="H132" s="385"/>
      <c r="I132" s="453"/>
      <c r="J132" s="385"/>
      <c r="K132" s="685"/>
      <c r="L132" s="385"/>
      <c r="M132" s="453"/>
      <c r="N132" s="385"/>
      <c r="O132" s="685"/>
      <c r="P132" s="385"/>
      <c r="Q132" s="453"/>
      <c r="R132" s="385"/>
      <c r="S132" s="685"/>
      <c r="T132" s="385"/>
      <c r="U132" s="453"/>
      <c r="V132" s="385"/>
      <c r="W132" s="685"/>
    </row>
    <row r="133" spans="2:23" ht="29.25" customHeight="1" x14ac:dyDescent="0.35">
      <c r="B133" s="1322"/>
      <c r="C133" s="1321" t="s">
        <v>863</v>
      </c>
      <c r="D133" s="362" t="s">
        <v>864</v>
      </c>
      <c r="E133" s="1266" t="s">
        <v>865</v>
      </c>
      <c r="F133" s="1283"/>
      <c r="G133" s="363" t="s">
        <v>866</v>
      </c>
      <c r="H133" s="362" t="s">
        <v>864</v>
      </c>
      <c r="I133" s="1266" t="s">
        <v>865</v>
      </c>
      <c r="J133" s="1283"/>
      <c r="K133" s="363" t="s">
        <v>866</v>
      </c>
      <c r="L133" s="362" t="s">
        <v>864</v>
      </c>
      <c r="M133" s="1266" t="s">
        <v>865</v>
      </c>
      <c r="N133" s="1283"/>
      <c r="O133" s="363" t="s">
        <v>866</v>
      </c>
      <c r="P133" s="362" t="s">
        <v>864</v>
      </c>
      <c r="Q133" s="1266" t="s">
        <v>865</v>
      </c>
      <c r="R133" s="1283"/>
      <c r="S133" s="363" t="s">
        <v>866</v>
      </c>
      <c r="T133" s="362" t="s">
        <v>864</v>
      </c>
      <c r="U133" s="1266" t="s">
        <v>865</v>
      </c>
      <c r="V133" s="1283"/>
      <c r="W133" s="363" t="s">
        <v>866</v>
      </c>
    </row>
    <row r="134" spans="2:23" ht="36.5" customHeight="1" x14ac:dyDescent="0.35">
      <c r="B134" s="1323"/>
      <c r="C134" s="1323"/>
      <c r="D134" s="450"/>
      <c r="E134" s="1316"/>
      <c r="F134" s="1317"/>
      <c r="G134" s="371"/>
      <c r="H134" s="451"/>
      <c r="I134" s="1295"/>
      <c r="J134" s="1296"/>
      <c r="K134" s="370"/>
      <c r="L134" s="451"/>
      <c r="M134" s="1295"/>
      <c r="N134" s="1296"/>
      <c r="O134" s="370"/>
      <c r="P134" s="451"/>
      <c r="Q134" s="1295"/>
      <c r="R134" s="1296"/>
      <c r="S134" s="370"/>
      <c r="T134" s="451"/>
      <c r="U134" s="1295"/>
      <c r="V134" s="1296"/>
      <c r="W134" s="370"/>
    </row>
    <row r="135" spans="2:23" ht="15" thickBot="1" x14ac:dyDescent="0.4"/>
    <row r="136" spans="2:23" ht="15" hidden="1" thickBot="1" x14ac:dyDescent="0.4"/>
    <row r="137" spans="2:23" ht="15" hidden="1" thickBot="1" x14ac:dyDescent="0.4"/>
    <row r="138" spans="2:23" ht="15" hidden="1" thickBot="1" x14ac:dyDescent="0.4"/>
    <row r="139" spans="2:23" ht="15" hidden="1" thickBot="1" x14ac:dyDescent="0.4"/>
    <row r="140" spans="2:23" ht="15" hidden="1" thickBot="1" x14ac:dyDescent="0.4">
      <c r="D140" s="327" t="s">
        <v>867</v>
      </c>
    </row>
    <row r="141" spans="2:23" ht="15" hidden="1" thickBot="1" x14ac:dyDescent="0.4">
      <c r="D141" s="327" t="s">
        <v>754</v>
      </c>
      <c r="E141" s="327" t="s">
        <v>868</v>
      </c>
      <c r="F141" s="327" t="s">
        <v>869</v>
      </c>
      <c r="H141" s="327" t="s">
        <v>870</v>
      </c>
      <c r="I141" s="327" t="s">
        <v>871</v>
      </c>
    </row>
    <row r="142" spans="2:23" ht="15" hidden="1" thickBot="1" x14ac:dyDescent="0.4">
      <c r="D142" s="327" t="s">
        <v>872</v>
      </c>
      <c r="E142" s="327" t="s">
        <v>873</v>
      </c>
      <c r="F142" s="327" t="s">
        <v>874</v>
      </c>
      <c r="H142" s="327" t="s">
        <v>875</v>
      </c>
      <c r="I142" s="327" t="s">
        <v>876</v>
      </c>
    </row>
    <row r="143" spans="2:23" ht="15" hidden="1" thickBot="1" x14ac:dyDescent="0.4">
      <c r="D143" s="327" t="s">
        <v>759</v>
      </c>
      <c r="E143" s="327" t="s">
        <v>877</v>
      </c>
      <c r="F143" s="327" t="s">
        <v>878</v>
      </c>
      <c r="H143" s="327" t="s">
        <v>879</v>
      </c>
      <c r="I143" s="327" t="s">
        <v>880</v>
      </c>
    </row>
    <row r="144" spans="2:23" ht="15" hidden="1" thickBot="1" x14ac:dyDescent="0.4">
      <c r="D144" s="327" t="s">
        <v>881</v>
      </c>
      <c r="F144" s="327" t="s">
        <v>882</v>
      </c>
      <c r="G144" s="327" t="s">
        <v>883</v>
      </c>
      <c r="H144" s="327" t="s">
        <v>884</v>
      </c>
      <c r="I144" s="327" t="s">
        <v>885</v>
      </c>
      <c r="K144" s="327" t="s">
        <v>886</v>
      </c>
    </row>
    <row r="145" spans="2:16" ht="15" hidden="1" thickBot="1" x14ac:dyDescent="0.4">
      <c r="D145" s="327" t="s">
        <v>887</v>
      </c>
      <c r="F145" s="327" t="s">
        <v>888</v>
      </c>
      <c r="G145" s="327" t="s">
        <v>889</v>
      </c>
      <c r="H145" s="327" t="s">
        <v>890</v>
      </c>
      <c r="I145" s="327" t="s">
        <v>891</v>
      </c>
      <c r="K145" s="327" t="s">
        <v>892</v>
      </c>
      <c r="L145" s="327" t="s">
        <v>893</v>
      </c>
      <c r="P145" s="327" t="s">
        <v>893</v>
      </c>
    </row>
    <row r="146" spans="2:16" ht="15" hidden="1" thickBot="1" x14ac:dyDescent="0.4">
      <c r="D146" s="327" t="s">
        <v>894</v>
      </c>
      <c r="E146" s="454" t="s">
        <v>895</v>
      </c>
      <c r="G146" s="327" t="s">
        <v>896</v>
      </c>
      <c r="H146" s="327" t="s">
        <v>897</v>
      </c>
      <c r="K146" s="327" t="s">
        <v>812</v>
      </c>
      <c r="L146" s="327" t="s">
        <v>898</v>
      </c>
      <c r="P146" s="327" t="s">
        <v>898</v>
      </c>
    </row>
    <row r="147" spans="2:16" ht="15" hidden="1" thickBot="1" x14ac:dyDescent="0.4">
      <c r="D147" s="327" t="s">
        <v>899</v>
      </c>
      <c r="E147" s="455" t="s">
        <v>900</v>
      </c>
      <c r="K147" s="327" t="s">
        <v>901</v>
      </c>
      <c r="L147" s="327" t="s">
        <v>902</v>
      </c>
      <c r="P147" s="327" t="s">
        <v>902</v>
      </c>
    </row>
    <row r="148" spans="2:16" ht="15" hidden="1" thickBot="1" x14ac:dyDescent="0.4">
      <c r="E148" s="456" t="s">
        <v>903</v>
      </c>
      <c r="H148" s="327" t="s">
        <v>904</v>
      </c>
      <c r="K148" s="327" t="s">
        <v>905</v>
      </c>
      <c r="L148" s="327" t="s">
        <v>851</v>
      </c>
      <c r="P148" s="327" t="s">
        <v>851</v>
      </c>
    </row>
    <row r="149" spans="2:16" ht="15" hidden="1" thickBot="1" x14ac:dyDescent="0.4">
      <c r="H149" s="327" t="s">
        <v>906</v>
      </c>
      <c r="K149" s="327" t="s">
        <v>842</v>
      </c>
      <c r="L149" s="327" t="s">
        <v>907</v>
      </c>
      <c r="P149" s="327" t="s">
        <v>907</v>
      </c>
    </row>
    <row r="150" spans="2:16" ht="15" hidden="1" thickBot="1" x14ac:dyDescent="0.4">
      <c r="H150" s="327" t="s">
        <v>908</v>
      </c>
      <c r="K150" s="327" t="s">
        <v>909</v>
      </c>
      <c r="L150" s="327" t="s">
        <v>910</v>
      </c>
      <c r="P150" s="327" t="s">
        <v>910</v>
      </c>
    </row>
    <row r="151" spans="2:16" ht="15" hidden="1" thickBot="1" x14ac:dyDescent="0.4">
      <c r="B151" s="327" t="s">
        <v>911</v>
      </c>
      <c r="C151" s="327" t="s">
        <v>912</v>
      </c>
      <c r="D151" s="327" t="s">
        <v>911</v>
      </c>
      <c r="G151" s="327" t="s">
        <v>820</v>
      </c>
      <c r="H151" s="327" t="s">
        <v>913</v>
      </c>
      <c r="J151" s="327" t="s">
        <v>778</v>
      </c>
      <c r="K151" s="327" t="s">
        <v>914</v>
      </c>
      <c r="L151" s="327" t="s">
        <v>915</v>
      </c>
      <c r="P151" s="327" t="s">
        <v>915</v>
      </c>
    </row>
    <row r="152" spans="2:16" ht="15" hidden="1" thickBot="1" x14ac:dyDescent="0.4">
      <c r="B152" s="327">
        <v>1</v>
      </c>
      <c r="C152" s="327" t="s">
        <v>916</v>
      </c>
      <c r="D152" s="327" t="s">
        <v>917</v>
      </c>
      <c r="E152" s="327" t="s">
        <v>771</v>
      </c>
      <c r="F152" s="327" t="s">
        <v>17</v>
      </c>
      <c r="G152" s="327" t="s">
        <v>918</v>
      </c>
      <c r="H152" s="327" t="s">
        <v>919</v>
      </c>
      <c r="J152" s="327" t="s">
        <v>812</v>
      </c>
      <c r="K152" s="327" t="s">
        <v>920</v>
      </c>
    </row>
    <row r="153" spans="2:16" ht="15" hidden="1" thickBot="1" x14ac:dyDescent="0.4">
      <c r="B153" s="327">
        <v>2</v>
      </c>
      <c r="C153" s="327" t="s">
        <v>921</v>
      </c>
      <c r="D153" s="327" t="s">
        <v>772</v>
      </c>
      <c r="E153" s="327" t="s">
        <v>742</v>
      </c>
      <c r="F153" s="327" t="s">
        <v>25</v>
      </c>
      <c r="G153" s="327" t="s">
        <v>922</v>
      </c>
      <c r="J153" s="327" t="s">
        <v>923</v>
      </c>
      <c r="K153" s="327" t="s">
        <v>844</v>
      </c>
    </row>
    <row r="154" spans="2:16" ht="15" hidden="1" thickBot="1" x14ac:dyDescent="0.4">
      <c r="B154" s="327">
        <v>3</v>
      </c>
      <c r="C154" s="327" t="s">
        <v>924</v>
      </c>
      <c r="D154" s="327" t="s">
        <v>925</v>
      </c>
      <c r="E154" s="327" t="s">
        <v>720</v>
      </c>
      <c r="G154" s="327" t="s">
        <v>774</v>
      </c>
      <c r="J154" s="327" t="s">
        <v>926</v>
      </c>
      <c r="K154" s="327" t="s">
        <v>927</v>
      </c>
    </row>
    <row r="155" spans="2:16" ht="15" hidden="1" thickBot="1" x14ac:dyDescent="0.4">
      <c r="B155" s="327">
        <v>4</v>
      </c>
      <c r="C155" s="327" t="s">
        <v>919</v>
      </c>
      <c r="H155" s="327" t="s">
        <v>928</v>
      </c>
      <c r="I155" s="327" t="s">
        <v>929</v>
      </c>
      <c r="J155" s="327" t="s">
        <v>783</v>
      </c>
      <c r="K155" s="327" t="s">
        <v>930</v>
      </c>
    </row>
    <row r="156" spans="2:16" ht="15" hidden="1" thickBot="1" x14ac:dyDescent="0.4">
      <c r="D156" s="327" t="s">
        <v>774</v>
      </c>
      <c r="H156" s="327" t="s">
        <v>931</v>
      </c>
      <c r="I156" s="327" t="s">
        <v>932</v>
      </c>
      <c r="J156" s="327" t="s">
        <v>933</v>
      </c>
      <c r="K156" s="327" t="s">
        <v>294</v>
      </c>
    </row>
    <row r="157" spans="2:16" ht="15" hidden="1" thickBot="1" x14ac:dyDescent="0.4">
      <c r="D157" s="327" t="s">
        <v>745</v>
      </c>
      <c r="H157" s="327" t="s">
        <v>837</v>
      </c>
      <c r="I157" s="327" t="s">
        <v>934</v>
      </c>
      <c r="J157" s="327" t="s">
        <v>935</v>
      </c>
      <c r="K157" s="327" t="s">
        <v>936</v>
      </c>
    </row>
    <row r="158" spans="2:16" ht="15" hidden="1" thickBot="1" x14ac:dyDescent="0.4">
      <c r="D158" s="327" t="s">
        <v>757</v>
      </c>
      <c r="H158" s="327" t="s">
        <v>836</v>
      </c>
      <c r="J158" s="327" t="s">
        <v>937</v>
      </c>
      <c r="K158" s="327" t="s">
        <v>938</v>
      </c>
    </row>
    <row r="159" spans="2:16" ht="15" hidden="1" thickBot="1" x14ac:dyDescent="0.4">
      <c r="H159" s="327" t="s">
        <v>939</v>
      </c>
      <c r="J159" s="327" t="s">
        <v>744</v>
      </c>
    </row>
    <row r="160" spans="2:16" ht="58.5" hidden="1" thickBot="1" x14ac:dyDescent="0.4">
      <c r="D160" s="457" t="s">
        <v>940</v>
      </c>
      <c r="E160" s="327" t="s">
        <v>941</v>
      </c>
      <c r="F160" s="327" t="s">
        <v>779</v>
      </c>
      <c r="G160" s="327" t="s">
        <v>942</v>
      </c>
      <c r="H160" s="327" t="s">
        <v>943</v>
      </c>
      <c r="I160" s="327" t="s">
        <v>944</v>
      </c>
      <c r="J160" s="327" t="s">
        <v>945</v>
      </c>
      <c r="K160" s="327" t="s">
        <v>946</v>
      </c>
    </row>
    <row r="161" spans="2:11" ht="73" hidden="1" thickBot="1" x14ac:dyDescent="0.4">
      <c r="B161" s="327" t="s">
        <v>947</v>
      </c>
      <c r="C161" s="327" t="s">
        <v>30</v>
      </c>
      <c r="D161" s="457" t="s">
        <v>948</v>
      </c>
      <c r="E161" s="327" t="s">
        <v>949</v>
      </c>
      <c r="F161" s="327" t="s">
        <v>765</v>
      </c>
      <c r="G161" s="327" t="s">
        <v>790</v>
      </c>
      <c r="H161" s="327" t="s">
        <v>950</v>
      </c>
      <c r="I161" s="327" t="s">
        <v>815</v>
      </c>
      <c r="J161" s="327" t="s">
        <v>951</v>
      </c>
      <c r="K161" s="327" t="s">
        <v>952</v>
      </c>
    </row>
    <row r="162" spans="2:11" ht="44" hidden="1" thickBot="1" x14ac:dyDescent="0.4">
      <c r="B162" s="327" t="s">
        <v>719</v>
      </c>
      <c r="C162" s="327" t="s">
        <v>953</v>
      </c>
      <c r="D162" s="457" t="s">
        <v>954</v>
      </c>
      <c r="E162" s="327" t="s">
        <v>955</v>
      </c>
      <c r="F162" s="327" t="s">
        <v>764</v>
      </c>
      <c r="G162" s="327" t="s">
        <v>791</v>
      </c>
      <c r="H162" s="327" t="s">
        <v>807</v>
      </c>
      <c r="I162" s="327" t="s">
        <v>956</v>
      </c>
      <c r="J162" s="327" t="s">
        <v>957</v>
      </c>
      <c r="K162" s="327" t="s">
        <v>958</v>
      </c>
    </row>
    <row r="163" spans="2:11" ht="15" hidden="1" thickBot="1" x14ac:dyDescent="0.4">
      <c r="B163" s="327" t="s">
        <v>959</v>
      </c>
      <c r="C163" s="327" t="s">
        <v>960</v>
      </c>
      <c r="F163" s="327" t="s">
        <v>766</v>
      </c>
      <c r="G163" s="327" t="s">
        <v>961</v>
      </c>
      <c r="H163" s="327" t="s">
        <v>808</v>
      </c>
      <c r="I163" s="327" t="s">
        <v>816</v>
      </c>
      <c r="J163" s="327" t="s">
        <v>962</v>
      </c>
      <c r="K163" s="327" t="s">
        <v>963</v>
      </c>
    </row>
    <row r="164" spans="2:11" ht="15" hidden="1" thickBot="1" x14ac:dyDescent="0.4">
      <c r="B164" s="327" t="s">
        <v>964</v>
      </c>
      <c r="G164" s="327" t="s">
        <v>789</v>
      </c>
      <c r="H164" s="327" t="s">
        <v>965</v>
      </c>
      <c r="I164" s="327" t="s">
        <v>814</v>
      </c>
      <c r="J164" s="327" t="s">
        <v>966</v>
      </c>
      <c r="K164" s="327" t="s">
        <v>967</v>
      </c>
    </row>
    <row r="165" spans="2:11" ht="15" hidden="1" thickBot="1" x14ac:dyDescent="0.4">
      <c r="C165" s="327" t="s">
        <v>968</v>
      </c>
      <c r="J165" s="327" t="s">
        <v>969</v>
      </c>
    </row>
    <row r="166" spans="2:11" ht="15" hidden="1" thickBot="1" x14ac:dyDescent="0.4">
      <c r="C166" s="327" t="s">
        <v>970</v>
      </c>
      <c r="I166" s="327" t="s">
        <v>971</v>
      </c>
      <c r="J166" s="327" t="s">
        <v>972</v>
      </c>
    </row>
    <row r="167" spans="2:11" ht="15" hidden="1" thickBot="1" x14ac:dyDescent="0.4">
      <c r="B167" s="317" t="s">
        <v>973</v>
      </c>
      <c r="C167" s="327" t="s">
        <v>974</v>
      </c>
      <c r="I167" s="327" t="s">
        <v>975</v>
      </c>
      <c r="J167" s="327" t="s">
        <v>976</v>
      </c>
    </row>
    <row r="168" spans="2:11" ht="15" hidden="1" thickBot="1" x14ac:dyDescent="0.4">
      <c r="B168" s="317" t="s">
        <v>38</v>
      </c>
      <c r="C168" s="327" t="s">
        <v>977</v>
      </c>
      <c r="D168" s="327" t="s">
        <v>978</v>
      </c>
      <c r="E168" s="327" t="s">
        <v>746</v>
      </c>
      <c r="I168" s="327" t="s">
        <v>852</v>
      </c>
      <c r="J168" s="327" t="s">
        <v>778</v>
      </c>
    </row>
    <row r="169" spans="2:11" ht="15" hidden="1" thickBot="1" x14ac:dyDescent="0.4">
      <c r="B169" s="317" t="s">
        <v>23</v>
      </c>
      <c r="D169" s="327" t="s">
        <v>755</v>
      </c>
      <c r="E169" s="327" t="s">
        <v>748</v>
      </c>
      <c r="H169" s="327" t="s">
        <v>875</v>
      </c>
      <c r="I169" s="327" t="s">
        <v>979</v>
      </c>
    </row>
    <row r="170" spans="2:11" ht="15" hidden="1" thickBot="1" x14ac:dyDescent="0.4">
      <c r="B170" s="317" t="s">
        <v>44</v>
      </c>
      <c r="D170" s="327" t="s">
        <v>980</v>
      </c>
      <c r="E170" s="327" t="s">
        <v>747</v>
      </c>
      <c r="H170" s="327" t="s">
        <v>884</v>
      </c>
      <c r="I170" s="327" t="s">
        <v>981</v>
      </c>
      <c r="J170" s="327" t="s">
        <v>982</v>
      </c>
    </row>
    <row r="171" spans="2:11" ht="15" hidden="1" thickBot="1" x14ac:dyDescent="0.4">
      <c r="B171" s="317" t="s">
        <v>983</v>
      </c>
      <c r="C171" s="327" t="s">
        <v>984</v>
      </c>
      <c r="D171" s="327" t="s">
        <v>985</v>
      </c>
      <c r="H171" s="327" t="s">
        <v>890</v>
      </c>
      <c r="I171" s="327" t="s">
        <v>986</v>
      </c>
      <c r="J171" s="327" t="s">
        <v>987</v>
      </c>
    </row>
    <row r="172" spans="2:11" ht="15" hidden="1" thickBot="1" x14ac:dyDescent="0.4">
      <c r="B172" s="317" t="s">
        <v>988</v>
      </c>
      <c r="C172" s="327" t="s">
        <v>989</v>
      </c>
      <c r="H172" s="327" t="s">
        <v>897</v>
      </c>
      <c r="I172" s="327" t="s">
        <v>990</v>
      </c>
    </row>
    <row r="173" spans="2:11" ht="15" hidden="1" thickBot="1" x14ac:dyDescent="0.4">
      <c r="B173" s="317" t="s">
        <v>991</v>
      </c>
      <c r="C173" s="327" t="s">
        <v>992</v>
      </c>
      <c r="E173" s="327" t="s">
        <v>841</v>
      </c>
      <c r="H173" s="327" t="s">
        <v>993</v>
      </c>
      <c r="I173" s="327" t="s">
        <v>994</v>
      </c>
    </row>
    <row r="174" spans="2:11" ht="15" hidden="1" thickBot="1" x14ac:dyDescent="0.4">
      <c r="B174" s="317" t="s">
        <v>995</v>
      </c>
      <c r="C174" s="327" t="s">
        <v>996</v>
      </c>
      <c r="E174" s="327" t="s">
        <v>997</v>
      </c>
      <c r="H174" s="327" t="s">
        <v>998</v>
      </c>
      <c r="I174" s="327" t="s">
        <v>999</v>
      </c>
    </row>
    <row r="175" spans="2:11" ht="15" hidden="1" thickBot="1" x14ac:dyDescent="0.4">
      <c r="B175" s="317" t="s">
        <v>1000</v>
      </c>
      <c r="C175" s="327" t="s">
        <v>1001</v>
      </c>
      <c r="E175" s="327" t="s">
        <v>843</v>
      </c>
      <c r="H175" s="327" t="s">
        <v>1002</v>
      </c>
      <c r="I175" s="327" t="s">
        <v>1003</v>
      </c>
    </row>
    <row r="176" spans="2:11" ht="15" hidden="1" thickBot="1" x14ac:dyDescent="0.4">
      <c r="B176" s="317" t="s">
        <v>1004</v>
      </c>
      <c r="C176" s="327" t="s">
        <v>1005</v>
      </c>
      <c r="E176" s="327" t="s">
        <v>845</v>
      </c>
      <c r="H176" s="327" t="s">
        <v>1006</v>
      </c>
      <c r="I176" s="327" t="s">
        <v>1007</v>
      </c>
    </row>
    <row r="177" spans="2:9" ht="15" hidden="1" thickBot="1" x14ac:dyDescent="0.4">
      <c r="B177" s="317" t="s">
        <v>1008</v>
      </c>
      <c r="C177" s="327" t="s">
        <v>1009</v>
      </c>
      <c r="E177" s="327" t="s">
        <v>1010</v>
      </c>
      <c r="H177" s="327" t="s">
        <v>1011</v>
      </c>
      <c r="I177" s="327" t="s">
        <v>1012</v>
      </c>
    </row>
    <row r="178" spans="2:9" ht="15" hidden="1" thickBot="1" x14ac:dyDescent="0.4">
      <c r="B178" s="317" t="s">
        <v>1013</v>
      </c>
      <c r="C178" s="327" t="s">
        <v>778</v>
      </c>
      <c r="E178" s="327" t="s">
        <v>1014</v>
      </c>
      <c r="H178" s="327" t="s">
        <v>1015</v>
      </c>
      <c r="I178" s="327" t="s">
        <v>1016</v>
      </c>
    </row>
    <row r="179" spans="2:9" ht="15" hidden="1" thickBot="1" x14ac:dyDescent="0.4">
      <c r="B179" s="317" t="s">
        <v>1017</v>
      </c>
      <c r="E179" s="327" t="s">
        <v>1018</v>
      </c>
      <c r="H179" s="327" t="s">
        <v>1019</v>
      </c>
      <c r="I179" s="327" t="s">
        <v>1020</v>
      </c>
    </row>
    <row r="180" spans="2:9" ht="15" hidden="1" thickBot="1" x14ac:dyDescent="0.4">
      <c r="B180" s="317" t="s">
        <v>1021</v>
      </c>
      <c r="E180" s="327" t="s">
        <v>1022</v>
      </c>
      <c r="H180" s="327" t="s">
        <v>1023</v>
      </c>
      <c r="I180" s="327" t="s">
        <v>1024</v>
      </c>
    </row>
    <row r="181" spans="2:9" ht="15" hidden="1" thickBot="1" x14ac:dyDescent="0.4">
      <c r="B181" s="317" t="s">
        <v>1025</v>
      </c>
      <c r="E181" s="327" t="s">
        <v>1026</v>
      </c>
      <c r="H181" s="327" t="s">
        <v>1027</v>
      </c>
      <c r="I181" s="327" t="s">
        <v>1028</v>
      </c>
    </row>
    <row r="182" spans="2:9" ht="15" hidden="1" thickBot="1" x14ac:dyDescent="0.4">
      <c r="B182" s="317" t="s">
        <v>1029</v>
      </c>
      <c r="H182" s="327" t="s">
        <v>1030</v>
      </c>
      <c r="I182" s="327" t="s">
        <v>1031</v>
      </c>
    </row>
    <row r="183" spans="2:9" ht="15" hidden="1" thickBot="1" x14ac:dyDescent="0.4">
      <c r="B183" s="317" t="s">
        <v>1032</v>
      </c>
      <c r="H183" s="327" t="s">
        <v>1033</v>
      </c>
    </row>
    <row r="184" spans="2:9" ht="15" hidden="1" thickBot="1" x14ac:dyDescent="0.4">
      <c r="B184" s="317" t="s">
        <v>1034</v>
      </c>
      <c r="H184" s="327" t="s">
        <v>1035</v>
      </c>
    </row>
    <row r="185" spans="2:9" ht="15" hidden="1" thickBot="1" x14ac:dyDescent="0.4">
      <c r="B185" s="317" t="s">
        <v>1036</v>
      </c>
      <c r="H185" s="327" t="s">
        <v>1037</v>
      </c>
    </row>
    <row r="186" spans="2:9" ht="15" hidden="1" thickBot="1" x14ac:dyDescent="0.4">
      <c r="B186" s="317" t="s">
        <v>1038</v>
      </c>
      <c r="H186" s="327" t="s">
        <v>1039</v>
      </c>
    </row>
    <row r="187" spans="2:9" ht="15" hidden="1" thickBot="1" x14ac:dyDescent="0.4">
      <c r="B187" s="317" t="s">
        <v>1040</v>
      </c>
      <c r="D187" t="s">
        <v>1041</v>
      </c>
      <c r="H187" s="327" t="s">
        <v>1042</v>
      </c>
    </row>
    <row r="188" spans="2:9" ht="15" hidden="1" thickBot="1" x14ac:dyDescent="0.4">
      <c r="B188" s="317" t="s">
        <v>1043</v>
      </c>
      <c r="D188" t="s">
        <v>1044</v>
      </c>
      <c r="H188" s="327" t="s">
        <v>1045</v>
      </c>
    </row>
    <row r="189" spans="2:9" ht="15" hidden="1" thickBot="1" x14ac:dyDescent="0.4">
      <c r="B189" s="317" t="s">
        <v>1046</v>
      </c>
      <c r="D189" t="s">
        <v>1047</v>
      </c>
      <c r="H189" s="327" t="s">
        <v>1048</v>
      </c>
    </row>
    <row r="190" spans="2:9" ht="15" hidden="1" thickBot="1" x14ac:dyDescent="0.4">
      <c r="B190" s="317" t="s">
        <v>1049</v>
      </c>
      <c r="D190" t="s">
        <v>1044</v>
      </c>
      <c r="H190" s="327" t="s">
        <v>1050</v>
      </c>
    </row>
    <row r="191" spans="2:9" ht="15" hidden="1" thickBot="1" x14ac:dyDescent="0.4">
      <c r="B191" s="317" t="s">
        <v>1051</v>
      </c>
      <c r="D191" t="s">
        <v>1052</v>
      </c>
    </row>
    <row r="192" spans="2:9" ht="15" hidden="1" thickBot="1" x14ac:dyDescent="0.4">
      <c r="B192" s="317" t="s">
        <v>1053</v>
      </c>
      <c r="D192" t="s">
        <v>1044</v>
      </c>
    </row>
    <row r="193" spans="2:2" ht="15" hidden="1" thickBot="1" x14ac:dyDescent="0.4">
      <c r="B193" s="317" t="s">
        <v>1054</v>
      </c>
    </row>
    <row r="194" spans="2:2" ht="15" hidden="1" thickBot="1" x14ac:dyDescent="0.4">
      <c r="B194" s="317" t="s">
        <v>1055</v>
      </c>
    </row>
    <row r="195" spans="2:2" ht="15" hidden="1" thickBot="1" x14ac:dyDescent="0.4">
      <c r="B195" s="317" t="s">
        <v>1056</v>
      </c>
    </row>
    <row r="196" spans="2:2" ht="15" hidden="1" thickBot="1" x14ac:dyDescent="0.4">
      <c r="B196" s="317" t="s">
        <v>1057</v>
      </c>
    </row>
    <row r="197" spans="2:2" ht="15" hidden="1" thickBot="1" x14ac:dyDescent="0.4">
      <c r="B197" s="317" t="s">
        <v>1058</v>
      </c>
    </row>
    <row r="198" spans="2:2" ht="15" hidden="1" thickBot="1" x14ac:dyDescent="0.4">
      <c r="B198" s="317" t="s">
        <v>1059</v>
      </c>
    </row>
    <row r="199" spans="2:2" ht="15" hidden="1" thickBot="1" x14ac:dyDescent="0.4">
      <c r="B199" s="317" t="s">
        <v>1060</v>
      </c>
    </row>
    <row r="200" spans="2:2" ht="15" hidden="1" thickBot="1" x14ac:dyDescent="0.4">
      <c r="B200" s="317" t="s">
        <v>1061</v>
      </c>
    </row>
    <row r="201" spans="2:2" ht="15" hidden="1" thickBot="1" x14ac:dyDescent="0.4">
      <c r="B201" s="317" t="s">
        <v>1062</v>
      </c>
    </row>
    <row r="202" spans="2:2" ht="15" hidden="1" thickBot="1" x14ac:dyDescent="0.4">
      <c r="B202" s="317" t="s">
        <v>70</v>
      </c>
    </row>
    <row r="203" spans="2:2" ht="15" hidden="1" thickBot="1" x14ac:dyDescent="0.4">
      <c r="B203" s="317" t="s">
        <v>77</v>
      </c>
    </row>
    <row r="204" spans="2:2" ht="15" hidden="1" thickBot="1" x14ac:dyDescent="0.4">
      <c r="B204" s="317" t="s">
        <v>79</v>
      </c>
    </row>
    <row r="205" spans="2:2" ht="15" hidden="1" thickBot="1" x14ac:dyDescent="0.4">
      <c r="B205" s="317" t="s">
        <v>82</v>
      </c>
    </row>
    <row r="206" spans="2:2" ht="15" hidden="1" thickBot="1" x14ac:dyDescent="0.4">
      <c r="B206" s="317" t="s">
        <v>31</v>
      </c>
    </row>
    <row r="207" spans="2:2" ht="15" hidden="1" thickBot="1" x14ac:dyDescent="0.4">
      <c r="B207" s="317" t="s">
        <v>85</v>
      </c>
    </row>
    <row r="208" spans="2:2" ht="15" hidden="1" thickBot="1" x14ac:dyDescent="0.4">
      <c r="B208" s="317" t="s">
        <v>88</v>
      </c>
    </row>
    <row r="209" spans="2:2" ht="15" hidden="1" thickBot="1" x14ac:dyDescent="0.4">
      <c r="B209" s="317" t="s">
        <v>94</v>
      </c>
    </row>
    <row r="210" spans="2:2" ht="15" hidden="1" thickBot="1" x14ac:dyDescent="0.4">
      <c r="B210" s="317" t="s">
        <v>96</v>
      </c>
    </row>
    <row r="211" spans="2:2" ht="15" hidden="1" thickBot="1" x14ac:dyDescent="0.4">
      <c r="B211" s="317" t="s">
        <v>98</v>
      </c>
    </row>
    <row r="212" spans="2:2" ht="15" hidden="1" thickBot="1" x14ac:dyDescent="0.4">
      <c r="B212" s="317" t="s">
        <v>100</v>
      </c>
    </row>
    <row r="213" spans="2:2" ht="15" hidden="1" thickBot="1" x14ac:dyDescent="0.4">
      <c r="B213" s="317" t="s">
        <v>1063</v>
      </c>
    </row>
    <row r="214" spans="2:2" ht="15" hidden="1" thickBot="1" x14ac:dyDescent="0.4">
      <c r="B214" s="317" t="s">
        <v>1064</v>
      </c>
    </row>
    <row r="215" spans="2:2" ht="15" hidden="1" thickBot="1" x14ac:dyDescent="0.4">
      <c r="B215" s="317" t="s">
        <v>107</v>
      </c>
    </row>
    <row r="216" spans="2:2" ht="15" hidden="1" thickBot="1" x14ac:dyDescent="0.4">
      <c r="B216" s="317" t="s">
        <v>111</v>
      </c>
    </row>
    <row r="217" spans="2:2" ht="15" hidden="1" thickBot="1" x14ac:dyDescent="0.4">
      <c r="B217" s="317" t="s">
        <v>115</v>
      </c>
    </row>
    <row r="218" spans="2:2" ht="15" hidden="1" thickBot="1" x14ac:dyDescent="0.4">
      <c r="B218" s="317" t="s">
        <v>1065</v>
      </c>
    </row>
    <row r="219" spans="2:2" ht="15" hidden="1" thickBot="1" x14ac:dyDescent="0.4">
      <c r="B219" s="317" t="s">
        <v>1066</v>
      </c>
    </row>
    <row r="220" spans="2:2" ht="15" hidden="1" thickBot="1" x14ac:dyDescent="0.4">
      <c r="B220" s="317" t="s">
        <v>1067</v>
      </c>
    </row>
    <row r="221" spans="2:2" ht="15" hidden="1" thickBot="1" x14ac:dyDescent="0.4">
      <c r="B221" s="317" t="s">
        <v>113</v>
      </c>
    </row>
    <row r="222" spans="2:2" ht="15" hidden="1" thickBot="1" x14ac:dyDescent="0.4">
      <c r="B222" s="317" t="s">
        <v>114</v>
      </c>
    </row>
    <row r="223" spans="2:2" ht="15" hidden="1" thickBot="1" x14ac:dyDescent="0.4">
      <c r="B223" s="317" t="s">
        <v>117</v>
      </c>
    </row>
    <row r="224" spans="2:2" ht="15" hidden="1" thickBot="1" x14ac:dyDescent="0.4">
      <c r="B224" s="317" t="s">
        <v>120</v>
      </c>
    </row>
    <row r="225" spans="2:2" ht="15" hidden="1" thickBot="1" x14ac:dyDescent="0.4">
      <c r="B225" s="317" t="s">
        <v>1068</v>
      </c>
    </row>
    <row r="226" spans="2:2" ht="15" hidden="1" thickBot="1" x14ac:dyDescent="0.4">
      <c r="B226" s="317" t="s">
        <v>118</v>
      </c>
    </row>
    <row r="227" spans="2:2" ht="15" hidden="1" thickBot="1" x14ac:dyDescent="0.4">
      <c r="B227" s="317" t="s">
        <v>121</v>
      </c>
    </row>
    <row r="228" spans="2:2" ht="15" hidden="1" thickBot="1" x14ac:dyDescent="0.4">
      <c r="B228" s="317" t="s">
        <v>124</v>
      </c>
    </row>
    <row r="229" spans="2:2" ht="15" hidden="1" thickBot="1" x14ac:dyDescent="0.4">
      <c r="B229" s="317" t="s">
        <v>123</v>
      </c>
    </row>
    <row r="230" spans="2:2" ht="15" hidden="1" thickBot="1" x14ac:dyDescent="0.4">
      <c r="B230" s="317" t="s">
        <v>1069</v>
      </c>
    </row>
    <row r="231" spans="2:2" ht="15" hidden="1" thickBot="1" x14ac:dyDescent="0.4">
      <c r="B231" s="317" t="s">
        <v>130</v>
      </c>
    </row>
    <row r="232" spans="2:2" ht="15" hidden="1" thickBot="1" x14ac:dyDescent="0.4">
      <c r="B232" s="317" t="s">
        <v>132</v>
      </c>
    </row>
    <row r="233" spans="2:2" ht="15" hidden="1" thickBot="1" x14ac:dyDescent="0.4">
      <c r="B233" s="317" t="s">
        <v>133</v>
      </c>
    </row>
    <row r="234" spans="2:2" ht="15" hidden="1" thickBot="1" x14ac:dyDescent="0.4">
      <c r="B234" s="317" t="s">
        <v>134</v>
      </c>
    </row>
    <row r="235" spans="2:2" ht="15" hidden="1" thickBot="1" x14ac:dyDescent="0.4">
      <c r="B235" s="317" t="s">
        <v>1070</v>
      </c>
    </row>
    <row r="236" spans="2:2" ht="15" hidden="1" thickBot="1" x14ac:dyDescent="0.4">
      <c r="B236" s="317" t="s">
        <v>1071</v>
      </c>
    </row>
    <row r="237" spans="2:2" ht="15" hidden="1" thickBot="1" x14ac:dyDescent="0.4">
      <c r="B237" s="317" t="s">
        <v>135</v>
      </c>
    </row>
    <row r="238" spans="2:2" ht="15" hidden="1" thickBot="1" x14ac:dyDescent="0.4">
      <c r="B238" s="317" t="s">
        <v>189</v>
      </c>
    </row>
    <row r="239" spans="2:2" ht="15" hidden="1" thickBot="1" x14ac:dyDescent="0.4">
      <c r="B239" s="317" t="s">
        <v>1072</v>
      </c>
    </row>
    <row r="240" spans="2:2" ht="29.5" hidden="1" thickBot="1" x14ac:dyDescent="0.4">
      <c r="B240" s="317" t="s">
        <v>1073</v>
      </c>
    </row>
    <row r="241" spans="2:2" ht="15" hidden="1" thickBot="1" x14ac:dyDescent="0.4">
      <c r="B241" s="317" t="s">
        <v>140</v>
      </c>
    </row>
    <row r="242" spans="2:2" ht="15" hidden="1" thickBot="1" x14ac:dyDescent="0.4">
      <c r="B242" s="317" t="s">
        <v>142</v>
      </c>
    </row>
    <row r="243" spans="2:2" ht="15" hidden="1" thickBot="1" x14ac:dyDescent="0.4">
      <c r="B243" s="317" t="s">
        <v>1074</v>
      </c>
    </row>
    <row r="244" spans="2:2" ht="15" hidden="1" thickBot="1" x14ac:dyDescent="0.4">
      <c r="B244" s="317" t="s">
        <v>190</v>
      </c>
    </row>
    <row r="245" spans="2:2" ht="15" hidden="1" thickBot="1" x14ac:dyDescent="0.4">
      <c r="B245" s="317" t="s">
        <v>207</v>
      </c>
    </row>
    <row r="246" spans="2:2" ht="15" hidden="1" thickBot="1" x14ac:dyDescent="0.4">
      <c r="B246" s="317" t="s">
        <v>141</v>
      </c>
    </row>
    <row r="247" spans="2:2" ht="15" hidden="1" thickBot="1" x14ac:dyDescent="0.4">
      <c r="B247" s="317" t="s">
        <v>145</v>
      </c>
    </row>
    <row r="248" spans="2:2" ht="15" hidden="1" thickBot="1" x14ac:dyDescent="0.4">
      <c r="B248" s="317" t="s">
        <v>139</v>
      </c>
    </row>
    <row r="249" spans="2:2" ht="15" hidden="1" thickBot="1" x14ac:dyDescent="0.4">
      <c r="B249" s="317" t="s">
        <v>161</v>
      </c>
    </row>
    <row r="250" spans="2:2" ht="15" hidden="1" thickBot="1" x14ac:dyDescent="0.4">
      <c r="B250" s="317" t="s">
        <v>1075</v>
      </c>
    </row>
    <row r="251" spans="2:2" ht="15" hidden="1" thickBot="1" x14ac:dyDescent="0.4">
      <c r="B251" s="317" t="s">
        <v>147</v>
      </c>
    </row>
    <row r="252" spans="2:2" ht="15" hidden="1" thickBot="1" x14ac:dyDescent="0.4">
      <c r="B252" s="317" t="s">
        <v>150</v>
      </c>
    </row>
    <row r="253" spans="2:2" ht="15" hidden="1" thickBot="1" x14ac:dyDescent="0.4">
      <c r="B253" s="317" t="s">
        <v>156</v>
      </c>
    </row>
    <row r="254" spans="2:2" ht="15" hidden="1" thickBot="1" x14ac:dyDescent="0.4">
      <c r="B254" s="317" t="s">
        <v>153</v>
      </c>
    </row>
    <row r="255" spans="2:2" ht="29.5" hidden="1" thickBot="1" x14ac:dyDescent="0.4">
      <c r="B255" s="317" t="s">
        <v>1076</v>
      </c>
    </row>
    <row r="256" spans="2:2" ht="15" hidden="1" thickBot="1" x14ac:dyDescent="0.4">
      <c r="B256" s="317" t="s">
        <v>151</v>
      </c>
    </row>
    <row r="257" spans="2:2" ht="15" hidden="1" thickBot="1" x14ac:dyDescent="0.4">
      <c r="B257" s="317" t="s">
        <v>152</v>
      </c>
    </row>
    <row r="258" spans="2:2" ht="15" hidden="1" thickBot="1" x14ac:dyDescent="0.4">
      <c r="B258" s="317" t="s">
        <v>163</v>
      </c>
    </row>
    <row r="259" spans="2:2" ht="15" hidden="1" thickBot="1" x14ac:dyDescent="0.4">
      <c r="B259" s="317" t="s">
        <v>160</v>
      </c>
    </row>
    <row r="260" spans="2:2" ht="15" hidden="1" thickBot="1" x14ac:dyDescent="0.4">
      <c r="B260" s="317" t="s">
        <v>159</v>
      </c>
    </row>
    <row r="261" spans="2:2" ht="15" hidden="1" thickBot="1" x14ac:dyDescent="0.4">
      <c r="B261" s="317" t="s">
        <v>162</v>
      </c>
    </row>
    <row r="262" spans="2:2" ht="15" hidden="1" thickBot="1" x14ac:dyDescent="0.4">
      <c r="B262" s="317" t="s">
        <v>154</v>
      </c>
    </row>
    <row r="263" spans="2:2" ht="15" hidden="1" thickBot="1" x14ac:dyDescent="0.4">
      <c r="B263" s="317" t="s">
        <v>155</v>
      </c>
    </row>
    <row r="264" spans="2:2" ht="15" hidden="1" thickBot="1" x14ac:dyDescent="0.4">
      <c r="B264" s="317" t="s">
        <v>148</v>
      </c>
    </row>
    <row r="265" spans="2:2" ht="15" hidden="1" thickBot="1" x14ac:dyDescent="0.4">
      <c r="B265" s="317" t="s">
        <v>149</v>
      </c>
    </row>
    <row r="266" spans="2:2" ht="15" hidden="1" thickBot="1" x14ac:dyDescent="0.4">
      <c r="B266" s="317" t="s">
        <v>164</v>
      </c>
    </row>
    <row r="267" spans="2:2" ht="15" hidden="1" thickBot="1" x14ac:dyDescent="0.4">
      <c r="B267" s="317" t="s">
        <v>170</v>
      </c>
    </row>
    <row r="268" spans="2:2" ht="15" hidden="1" thickBot="1" x14ac:dyDescent="0.4">
      <c r="B268" s="317" t="s">
        <v>171</v>
      </c>
    </row>
    <row r="269" spans="2:2" ht="15" hidden="1" thickBot="1" x14ac:dyDescent="0.4">
      <c r="B269" s="317" t="s">
        <v>169</v>
      </c>
    </row>
    <row r="270" spans="2:2" ht="15" hidden="1" thickBot="1" x14ac:dyDescent="0.4">
      <c r="B270" s="317" t="s">
        <v>1077</v>
      </c>
    </row>
    <row r="271" spans="2:2" ht="15" hidden="1" thickBot="1" x14ac:dyDescent="0.4">
      <c r="B271" s="317" t="s">
        <v>166</v>
      </c>
    </row>
    <row r="272" spans="2:2" ht="15" hidden="1" thickBot="1" x14ac:dyDescent="0.4">
      <c r="B272" s="317" t="s">
        <v>165</v>
      </c>
    </row>
    <row r="273" spans="2:2" ht="15" hidden="1" thickBot="1" x14ac:dyDescent="0.4">
      <c r="B273" s="317" t="s">
        <v>173</v>
      </c>
    </row>
    <row r="274" spans="2:2" ht="15" hidden="1" thickBot="1" x14ac:dyDescent="0.4">
      <c r="B274" s="317" t="s">
        <v>174</v>
      </c>
    </row>
    <row r="275" spans="2:2" ht="15" hidden="1" thickBot="1" x14ac:dyDescent="0.4">
      <c r="B275" s="317" t="s">
        <v>176</v>
      </c>
    </row>
    <row r="276" spans="2:2" ht="15" hidden="1" thickBot="1" x14ac:dyDescent="0.4">
      <c r="B276" s="317" t="s">
        <v>179</v>
      </c>
    </row>
    <row r="277" spans="2:2" ht="15" hidden="1" thickBot="1" x14ac:dyDescent="0.4">
      <c r="B277" s="317" t="s">
        <v>180</v>
      </c>
    </row>
    <row r="278" spans="2:2" ht="15" hidden="1" thickBot="1" x14ac:dyDescent="0.4">
      <c r="B278" s="317" t="s">
        <v>175</v>
      </c>
    </row>
    <row r="279" spans="2:2" ht="15" hidden="1" thickBot="1" x14ac:dyDescent="0.4">
      <c r="B279" s="317" t="s">
        <v>177</v>
      </c>
    </row>
    <row r="280" spans="2:2" ht="15" hidden="1" thickBot="1" x14ac:dyDescent="0.4">
      <c r="B280" s="317" t="s">
        <v>181</v>
      </c>
    </row>
    <row r="281" spans="2:2" ht="15" hidden="1" thickBot="1" x14ac:dyDescent="0.4">
      <c r="B281" s="317" t="s">
        <v>1078</v>
      </c>
    </row>
    <row r="282" spans="2:2" ht="15" hidden="1" thickBot="1" x14ac:dyDescent="0.4">
      <c r="B282" s="317" t="s">
        <v>178</v>
      </c>
    </row>
    <row r="283" spans="2:2" ht="15" hidden="1" thickBot="1" x14ac:dyDescent="0.4">
      <c r="B283" s="317" t="s">
        <v>186</v>
      </c>
    </row>
    <row r="284" spans="2:2" ht="15" hidden="1" thickBot="1" x14ac:dyDescent="0.4">
      <c r="B284" s="317" t="s">
        <v>187</v>
      </c>
    </row>
    <row r="285" spans="2:2" ht="15" hidden="1" thickBot="1" x14ac:dyDescent="0.4">
      <c r="B285" s="317" t="s">
        <v>188</v>
      </c>
    </row>
    <row r="286" spans="2:2" ht="15" hidden="1" thickBot="1" x14ac:dyDescent="0.4">
      <c r="B286" s="317" t="s">
        <v>195</v>
      </c>
    </row>
    <row r="287" spans="2:2" ht="15" hidden="1" thickBot="1" x14ac:dyDescent="0.4">
      <c r="B287" s="317" t="s">
        <v>208</v>
      </c>
    </row>
    <row r="288" spans="2:2" ht="15" hidden="1" thickBot="1" x14ac:dyDescent="0.4">
      <c r="B288" s="317" t="s">
        <v>196</v>
      </c>
    </row>
    <row r="289" spans="2:2" ht="15" hidden="1" thickBot="1" x14ac:dyDescent="0.4">
      <c r="B289" s="317" t="s">
        <v>203</v>
      </c>
    </row>
    <row r="290" spans="2:2" ht="15" hidden="1" thickBot="1" x14ac:dyDescent="0.4">
      <c r="B290" s="317" t="s">
        <v>199</v>
      </c>
    </row>
    <row r="291" spans="2:2" ht="15" hidden="1" thickBot="1" x14ac:dyDescent="0.4">
      <c r="B291" s="317" t="s">
        <v>90</v>
      </c>
    </row>
    <row r="292" spans="2:2" ht="15" hidden="1" thickBot="1" x14ac:dyDescent="0.4">
      <c r="B292" s="317" t="s">
        <v>193</v>
      </c>
    </row>
    <row r="293" spans="2:2" ht="15" hidden="1" thickBot="1" x14ac:dyDescent="0.4">
      <c r="B293" s="317" t="s">
        <v>197</v>
      </c>
    </row>
    <row r="294" spans="2:2" ht="15" hidden="1" thickBot="1" x14ac:dyDescent="0.4">
      <c r="B294" s="317" t="s">
        <v>194</v>
      </c>
    </row>
    <row r="295" spans="2:2" ht="15" hidden="1" thickBot="1" x14ac:dyDescent="0.4">
      <c r="B295" s="317" t="s">
        <v>209</v>
      </c>
    </row>
    <row r="296" spans="2:2" ht="15" hidden="1" thickBot="1" x14ac:dyDescent="0.4">
      <c r="B296" s="317" t="s">
        <v>1079</v>
      </c>
    </row>
    <row r="297" spans="2:2" ht="15" hidden="1" thickBot="1" x14ac:dyDescent="0.4">
      <c r="B297" s="317" t="s">
        <v>202</v>
      </c>
    </row>
    <row r="298" spans="2:2" ht="15" hidden="1" thickBot="1" x14ac:dyDescent="0.4">
      <c r="B298" s="317" t="s">
        <v>210</v>
      </c>
    </row>
    <row r="299" spans="2:2" ht="15" hidden="1" thickBot="1" x14ac:dyDescent="0.4">
      <c r="B299" s="317" t="s">
        <v>198</v>
      </c>
    </row>
    <row r="300" spans="2:2" ht="15" hidden="1" thickBot="1" x14ac:dyDescent="0.4">
      <c r="B300" s="317" t="s">
        <v>213</v>
      </c>
    </row>
    <row r="301" spans="2:2" ht="15" hidden="1" thickBot="1" x14ac:dyDescent="0.4">
      <c r="B301" s="317" t="s">
        <v>1080</v>
      </c>
    </row>
    <row r="302" spans="2:2" ht="15" hidden="1" thickBot="1" x14ac:dyDescent="0.4">
      <c r="B302" s="317" t="s">
        <v>218</v>
      </c>
    </row>
    <row r="303" spans="2:2" ht="15" hidden="1" thickBot="1" x14ac:dyDescent="0.4">
      <c r="B303" s="317" t="s">
        <v>215</v>
      </c>
    </row>
    <row r="304" spans="2:2" ht="15" hidden="1" thickBot="1" x14ac:dyDescent="0.4">
      <c r="B304" s="317" t="s">
        <v>214</v>
      </c>
    </row>
    <row r="305" spans="2:2" ht="15" hidden="1" thickBot="1" x14ac:dyDescent="0.4">
      <c r="B305" s="317" t="s">
        <v>223</v>
      </c>
    </row>
    <row r="306" spans="2:2" ht="15" hidden="1" thickBot="1" x14ac:dyDescent="0.4">
      <c r="B306" s="317" t="s">
        <v>219</v>
      </c>
    </row>
    <row r="307" spans="2:2" ht="15" hidden="1" thickBot="1" x14ac:dyDescent="0.4">
      <c r="B307" s="317" t="s">
        <v>220</v>
      </c>
    </row>
    <row r="308" spans="2:2" ht="15" hidden="1" thickBot="1" x14ac:dyDescent="0.4">
      <c r="B308" s="317" t="s">
        <v>221</v>
      </c>
    </row>
    <row r="309" spans="2:2" ht="15" hidden="1" thickBot="1" x14ac:dyDescent="0.4">
      <c r="B309" s="317" t="s">
        <v>222</v>
      </c>
    </row>
    <row r="310" spans="2:2" ht="15" hidden="1" thickBot="1" x14ac:dyDescent="0.4">
      <c r="B310" s="317" t="s">
        <v>224</v>
      </c>
    </row>
    <row r="311" spans="2:2" ht="15" hidden="1" thickBot="1" x14ac:dyDescent="0.4">
      <c r="B311" s="317" t="s">
        <v>1081</v>
      </c>
    </row>
    <row r="312" spans="2:2" ht="15" hidden="1" thickBot="1" x14ac:dyDescent="0.4">
      <c r="B312" s="317" t="s">
        <v>225</v>
      </c>
    </row>
    <row r="313" spans="2:2" ht="15" hidden="1" thickBot="1" x14ac:dyDescent="0.4">
      <c r="B313" s="317" t="s">
        <v>226</v>
      </c>
    </row>
    <row r="314" spans="2:2" ht="15" hidden="1" thickBot="1" x14ac:dyDescent="0.4">
      <c r="B314" s="317" t="s">
        <v>231</v>
      </c>
    </row>
    <row r="315" spans="2:2" ht="15" hidden="1" thickBot="1" x14ac:dyDescent="0.4">
      <c r="B315" s="317" t="s">
        <v>232</v>
      </c>
    </row>
    <row r="316" spans="2:2" ht="29.5" hidden="1" thickBot="1" x14ac:dyDescent="0.4">
      <c r="B316" s="317" t="s">
        <v>191</v>
      </c>
    </row>
    <row r="317" spans="2:2" ht="15" hidden="1" thickBot="1" x14ac:dyDescent="0.4">
      <c r="B317" s="317" t="s">
        <v>1082</v>
      </c>
    </row>
    <row r="318" spans="2:2" ht="15" hidden="1" thickBot="1" x14ac:dyDescent="0.4">
      <c r="B318" s="317" t="s">
        <v>1083</v>
      </c>
    </row>
    <row r="319" spans="2:2" ht="15" hidden="1" thickBot="1" x14ac:dyDescent="0.4">
      <c r="B319" s="317" t="s">
        <v>233</v>
      </c>
    </row>
    <row r="320" spans="2:2" ht="15" hidden="1" thickBot="1" x14ac:dyDescent="0.4">
      <c r="B320" s="317" t="s">
        <v>192</v>
      </c>
    </row>
    <row r="321" spans="2:24" ht="15" hidden="1" thickBot="1" x14ac:dyDescent="0.4">
      <c r="B321" s="317" t="s">
        <v>1084</v>
      </c>
    </row>
    <row r="322" spans="2:24" ht="15" hidden="1" thickBot="1" x14ac:dyDescent="0.4">
      <c r="B322" s="317" t="s">
        <v>205</v>
      </c>
    </row>
    <row r="323" spans="2:24" ht="15" hidden="1" thickBot="1" x14ac:dyDescent="0.4">
      <c r="B323" s="317" t="s">
        <v>237</v>
      </c>
    </row>
    <row r="324" spans="2:24" ht="15" hidden="1" thickBot="1" x14ac:dyDescent="0.4">
      <c r="B324" s="317" t="s">
        <v>238</v>
      </c>
    </row>
    <row r="325" spans="2:24" ht="15" hidden="1" thickBot="1" x14ac:dyDescent="0.4">
      <c r="B325" s="317" t="s">
        <v>217</v>
      </c>
    </row>
    <row r="326" spans="2:24" ht="15" hidden="1" thickBot="1" x14ac:dyDescent="0.4"/>
    <row r="327" spans="2:24" ht="15" hidden="1" thickBot="1" x14ac:dyDescent="0.4"/>
    <row r="328" spans="2:24" ht="21" customHeight="1" thickBot="1" x14ac:dyDescent="0.4">
      <c r="B328" s="352"/>
      <c r="C328" s="352"/>
      <c r="D328" s="1277" t="s">
        <v>721</v>
      </c>
      <c r="E328" s="1278"/>
      <c r="F328" s="1278"/>
      <c r="G328" s="1279"/>
      <c r="H328" s="1277" t="s">
        <v>722</v>
      </c>
      <c r="I328" s="1278"/>
      <c r="J328" s="1278"/>
      <c r="K328" s="1279"/>
      <c r="L328" s="1278" t="s">
        <v>723</v>
      </c>
      <c r="M328" s="1278"/>
      <c r="N328" s="1278"/>
      <c r="O328" s="1278"/>
      <c r="P328" s="1278" t="s">
        <v>723</v>
      </c>
      <c r="Q328" s="1278"/>
      <c r="R328" s="1278"/>
      <c r="S328" s="1278"/>
      <c r="T328" s="1277" t="s">
        <v>724</v>
      </c>
      <c r="U328" s="1278"/>
      <c r="V328" s="1278"/>
      <c r="W328" s="1279"/>
    </row>
    <row r="329" spans="2:24" x14ac:dyDescent="0.35">
      <c r="B329" s="1308" t="s">
        <v>1085</v>
      </c>
      <c r="C329" s="1308" t="s">
        <v>1086</v>
      </c>
      <c r="D329" s="675" t="s">
        <v>1087</v>
      </c>
      <c r="E329" s="675" t="s">
        <v>1088</v>
      </c>
      <c r="F329" s="1310" t="s">
        <v>771</v>
      </c>
      <c r="G329" s="1311"/>
      <c r="H329" s="458" t="s">
        <v>1089</v>
      </c>
      <c r="I329" s="675" t="s">
        <v>1090</v>
      </c>
      <c r="J329" s="1312" t="s">
        <v>771</v>
      </c>
      <c r="K329" s="1313"/>
      <c r="L329" s="677" t="s">
        <v>1089</v>
      </c>
      <c r="M329" s="676" t="s">
        <v>1090</v>
      </c>
      <c r="N329" s="1257" t="s">
        <v>771</v>
      </c>
      <c r="O329" s="1258"/>
      <c r="P329" s="677" t="s">
        <v>1089</v>
      </c>
      <c r="Q329" s="676" t="s">
        <v>1090</v>
      </c>
      <c r="R329" s="1257" t="s">
        <v>771</v>
      </c>
      <c r="S329" s="1258"/>
      <c r="T329" s="678" t="s">
        <v>1091</v>
      </c>
      <c r="U329" s="678" t="s">
        <v>1092</v>
      </c>
      <c r="V329" s="1304" t="s">
        <v>771</v>
      </c>
      <c r="W329" s="1258"/>
    </row>
    <row r="330" spans="2:24" ht="43" customHeight="1" x14ac:dyDescent="0.35">
      <c r="B330" s="1309"/>
      <c r="C330" s="1309"/>
      <c r="D330" s="459"/>
      <c r="E330" s="460"/>
      <c r="F330" s="1314"/>
      <c r="G330" s="1315"/>
      <c r="H330" s="461"/>
      <c r="I330" s="462"/>
      <c r="J330" s="1259"/>
      <c r="K330" s="1260"/>
      <c r="L330" s="461"/>
      <c r="M330" s="462"/>
      <c r="N330" s="1259"/>
      <c r="O330" s="1260"/>
      <c r="P330" s="461"/>
      <c r="Q330" s="462"/>
      <c r="R330" s="1259"/>
      <c r="S330" s="1260"/>
      <c r="T330" s="461"/>
      <c r="U330" s="462"/>
      <c r="V330" s="1259"/>
      <c r="W330" s="1260"/>
      <c r="X330" s="463"/>
    </row>
    <row r="331" spans="2:24" ht="24" x14ac:dyDescent="0.35">
      <c r="B331" s="1305" t="s">
        <v>1093</v>
      </c>
      <c r="C331" s="1305" t="s">
        <v>1094</v>
      </c>
      <c r="D331" s="464" t="s">
        <v>1095</v>
      </c>
      <c r="E331" s="674" t="s">
        <v>720</v>
      </c>
      <c r="F331" s="396" t="s">
        <v>743</v>
      </c>
      <c r="G331" s="465" t="s">
        <v>866</v>
      </c>
      <c r="H331" s="396" t="s">
        <v>1095</v>
      </c>
      <c r="I331" s="674" t="s">
        <v>720</v>
      </c>
      <c r="J331" s="396" t="s">
        <v>743</v>
      </c>
      <c r="K331" s="465" t="s">
        <v>866</v>
      </c>
      <c r="L331" s="396" t="s">
        <v>1095</v>
      </c>
      <c r="M331" s="674" t="s">
        <v>720</v>
      </c>
      <c r="N331" s="396" t="s">
        <v>743</v>
      </c>
      <c r="O331" s="465" t="s">
        <v>866</v>
      </c>
      <c r="P331" s="396" t="s">
        <v>1095</v>
      </c>
      <c r="Q331" s="674" t="s">
        <v>720</v>
      </c>
      <c r="R331" s="396" t="s">
        <v>743</v>
      </c>
      <c r="S331" s="465" t="s">
        <v>866</v>
      </c>
      <c r="T331" s="396" t="s">
        <v>1095</v>
      </c>
      <c r="U331" s="674" t="s">
        <v>720</v>
      </c>
      <c r="V331" s="396" t="s">
        <v>743</v>
      </c>
      <c r="W331" s="465" t="s">
        <v>866</v>
      </c>
    </row>
    <row r="332" spans="2:24" ht="28" customHeight="1" x14ac:dyDescent="0.35">
      <c r="B332" s="1306"/>
      <c r="C332" s="1307"/>
      <c r="D332" s="412"/>
      <c r="E332" s="466"/>
      <c r="F332" s="467"/>
      <c r="G332" s="468"/>
      <c r="H332" s="414"/>
      <c r="I332" s="469"/>
      <c r="J332" s="414"/>
      <c r="K332" s="688"/>
      <c r="L332" s="414"/>
      <c r="M332" s="469"/>
      <c r="N332" s="414"/>
      <c r="O332" s="688"/>
      <c r="P332" s="414"/>
      <c r="Q332" s="469"/>
      <c r="R332" s="414"/>
      <c r="S332" s="688"/>
      <c r="T332" s="414"/>
      <c r="U332" s="469"/>
      <c r="V332" s="414"/>
      <c r="W332" s="688"/>
    </row>
    <row r="333" spans="2:24" x14ac:dyDescent="0.35">
      <c r="B333" s="1306"/>
      <c r="C333" s="1305" t="s">
        <v>1096</v>
      </c>
      <c r="D333" s="396" t="s">
        <v>1097</v>
      </c>
      <c r="E333" s="1284" t="s">
        <v>771</v>
      </c>
      <c r="F333" s="1285"/>
      <c r="G333" s="465" t="s">
        <v>866</v>
      </c>
      <c r="H333" s="396" t="s">
        <v>1097</v>
      </c>
      <c r="I333" s="1284" t="s">
        <v>771</v>
      </c>
      <c r="J333" s="1285"/>
      <c r="K333" s="465" t="s">
        <v>866</v>
      </c>
      <c r="L333" s="396" t="s">
        <v>1097</v>
      </c>
      <c r="M333" s="1284" t="s">
        <v>800</v>
      </c>
      <c r="N333" s="1285"/>
      <c r="O333" s="465" t="s">
        <v>866</v>
      </c>
      <c r="P333" s="396" t="s">
        <v>1097</v>
      </c>
      <c r="Q333" s="1284" t="s">
        <v>800</v>
      </c>
      <c r="R333" s="1285"/>
      <c r="S333" s="465" t="s">
        <v>866</v>
      </c>
      <c r="T333" s="396" t="s">
        <v>1097</v>
      </c>
      <c r="U333" s="1284" t="s">
        <v>800</v>
      </c>
      <c r="V333" s="1285"/>
      <c r="W333" s="465" t="s">
        <v>866</v>
      </c>
    </row>
    <row r="334" spans="2:24" ht="37.5" customHeight="1" x14ac:dyDescent="0.35">
      <c r="B334" s="1307"/>
      <c r="C334" s="1307"/>
      <c r="D334" s="470"/>
      <c r="E334" s="1302"/>
      <c r="F334" s="1303"/>
      <c r="G334" s="471"/>
      <c r="H334" s="472"/>
      <c r="I334" s="1286"/>
      <c r="J334" s="1287"/>
      <c r="K334" s="473"/>
      <c r="L334" s="472"/>
      <c r="M334" s="1286"/>
      <c r="N334" s="1287"/>
      <c r="O334" s="473"/>
      <c r="P334" s="472"/>
      <c r="Q334" s="1286"/>
      <c r="R334" s="1287"/>
      <c r="S334" s="473"/>
      <c r="T334" s="472"/>
      <c r="U334" s="1286"/>
      <c r="V334" s="1287"/>
      <c r="W334" s="473"/>
    </row>
  </sheetData>
  <dataConsolidate/>
  <mergeCells count="484">
    <mergeCell ref="D19:G19"/>
    <mergeCell ref="H19:K19"/>
    <mergeCell ref="L19:O19"/>
    <mergeCell ref="P19:S19"/>
    <mergeCell ref="B20:B23"/>
    <mergeCell ref="C20:C23"/>
    <mergeCell ref="C2:G2"/>
    <mergeCell ref="C3:G3"/>
    <mergeCell ref="B6:G6"/>
    <mergeCell ref="B7:G7"/>
    <mergeCell ref="B8:G8"/>
    <mergeCell ref="B10:C10"/>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B29:B38"/>
    <mergeCell ref="C29:C38"/>
    <mergeCell ref="B39:B50"/>
    <mergeCell ref="C39:C50"/>
    <mergeCell ref="D40:D41"/>
    <mergeCell ref="E40:E41"/>
    <mergeCell ref="H40:H41"/>
    <mergeCell ref="I40:I41"/>
    <mergeCell ref="F27:F28"/>
    <mergeCell ref="G27:G28"/>
    <mergeCell ref="L40:L41"/>
    <mergeCell ref="M40:M41"/>
    <mergeCell ref="P40:P41"/>
    <mergeCell ref="Q40:Q41"/>
    <mergeCell ref="D43:D44"/>
    <mergeCell ref="E43:E44"/>
    <mergeCell ref="H43:H44"/>
    <mergeCell ref="I43:I44"/>
    <mergeCell ref="L43:L44"/>
    <mergeCell ref="M43:M44"/>
    <mergeCell ref="T52:W52"/>
    <mergeCell ref="D49:D50"/>
    <mergeCell ref="E49:E50"/>
    <mergeCell ref="H49:H50"/>
    <mergeCell ref="I49:I50"/>
    <mergeCell ref="L49:L50"/>
    <mergeCell ref="M49:M50"/>
    <mergeCell ref="P43:P44"/>
    <mergeCell ref="Q43:Q44"/>
    <mergeCell ref="D46:D47"/>
    <mergeCell ref="E46:E47"/>
    <mergeCell ref="H46:H47"/>
    <mergeCell ref="I46:I47"/>
    <mergeCell ref="L46:L47"/>
    <mergeCell ref="M46:M47"/>
    <mergeCell ref="P46:P47"/>
    <mergeCell ref="Q46:Q47"/>
    <mergeCell ref="F54:F55"/>
    <mergeCell ref="G54:G55"/>
    <mergeCell ref="J54:J55"/>
    <mergeCell ref="K54:K55"/>
    <mergeCell ref="P49:P50"/>
    <mergeCell ref="Q49:Q50"/>
    <mergeCell ref="D52:G52"/>
    <mergeCell ref="H52:K52"/>
    <mergeCell ref="P52:S52"/>
    <mergeCell ref="L52:O52"/>
    <mergeCell ref="L53:M53"/>
    <mergeCell ref="N54:N55"/>
    <mergeCell ref="O54:O55"/>
    <mergeCell ref="F57:G57"/>
    <mergeCell ref="J57:K57"/>
    <mergeCell ref="R57:S57"/>
    <mergeCell ref="V57:W57"/>
    <mergeCell ref="C58:C59"/>
    <mergeCell ref="B60:B61"/>
    <mergeCell ref="C60:C61"/>
    <mergeCell ref="N57:O57"/>
    <mergeCell ref="R54:R55"/>
    <mergeCell ref="S54:S55"/>
    <mergeCell ref="V54:V55"/>
    <mergeCell ref="W54:W55"/>
    <mergeCell ref="B56:B59"/>
    <mergeCell ref="C56:C57"/>
    <mergeCell ref="F56:G56"/>
    <mergeCell ref="J56:K56"/>
    <mergeCell ref="R56:S56"/>
    <mergeCell ref="V56:W56"/>
    <mergeCell ref="B53:B55"/>
    <mergeCell ref="C53:C55"/>
    <mergeCell ref="D53:E53"/>
    <mergeCell ref="H53:I53"/>
    <mergeCell ref="P53:Q53"/>
    <mergeCell ref="T53:U53"/>
    <mergeCell ref="D63:G63"/>
    <mergeCell ref="H63:K63"/>
    <mergeCell ref="P63:S63"/>
    <mergeCell ref="T63:W63"/>
    <mergeCell ref="B64:B65"/>
    <mergeCell ref="C64:C65"/>
    <mergeCell ref="D64:E64"/>
    <mergeCell ref="F64:G64"/>
    <mergeCell ref="H64:I64"/>
    <mergeCell ref="J64:K64"/>
    <mergeCell ref="P64:Q64"/>
    <mergeCell ref="R64:S64"/>
    <mergeCell ref="T64:U64"/>
    <mergeCell ref="V64:W64"/>
    <mergeCell ref="D65:E65"/>
    <mergeCell ref="F65:G65"/>
    <mergeCell ref="H65:I65"/>
    <mergeCell ref="J65:K65"/>
    <mergeCell ref="P65:Q65"/>
    <mergeCell ref="R65:S65"/>
    <mergeCell ref="T65:U65"/>
    <mergeCell ref="V65:W65"/>
    <mergeCell ref="B66:B67"/>
    <mergeCell ref="C66:C67"/>
    <mergeCell ref="F66:G66"/>
    <mergeCell ref="J66:K66"/>
    <mergeCell ref="R66:S66"/>
    <mergeCell ref="V66:W66"/>
    <mergeCell ref="F67:G67"/>
    <mergeCell ref="J67:K67"/>
    <mergeCell ref="R67:S67"/>
    <mergeCell ref="V67:W67"/>
    <mergeCell ref="N66:O66"/>
    <mergeCell ref="B73:B81"/>
    <mergeCell ref="C73:C74"/>
    <mergeCell ref="F73:G73"/>
    <mergeCell ref="J73:K73"/>
    <mergeCell ref="R73:S73"/>
    <mergeCell ref="R69:S69"/>
    <mergeCell ref="V69:W69"/>
    <mergeCell ref="C70:C71"/>
    <mergeCell ref="F70:G70"/>
    <mergeCell ref="J70:K70"/>
    <mergeCell ref="R70:S70"/>
    <mergeCell ref="V70:W70"/>
    <mergeCell ref="F71:G71"/>
    <mergeCell ref="J71:K71"/>
    <mergeCell ref="R71:S71"/>
    <mergeCell ref="C75:C81"/>
    <mergeCell ref="V71:W71"/>
    <mergeCell ref="D72:G72"/>
    <mergeCell ref="H72:K72"/>
    <mergeCell ref="P72:S72"/>
    <mergeCell ref="T72:W72"/>
    <mergeCell ref="B68:B71"/>
    <mergeCell ref="C68:C69"/>
    <mergeCell ref="F68:G68"/>
    <mergeCell ref="J68:K68"/>
    <mergeCell ref="R68:S68"/>
    <mergeCell ref="V68:W68"/>
    <mergeCell ref="F69:G69"/>
    <mergeCell ref="J69:K69"/>
    <mergeCell ref="F76:G76"/>
    <mergeCell ref="J76:K76"/>
    <mergeCell ref="R76:S76"/>
    <mergeCell ref="V76:W76"/>
    <mergeCell ref="F77:G77"/>
    <mergeCell ref="J77:K77"/>
    <mergeCell ref="R77:S77"/>
    <mergeCell ref="V77:W77"/>
    <mergeCell ref="V73:W73"/>
    <mergeCell ref="F74:G74"/>
    <mergeCell ref="J74:K74"/>
    <mergeCell ref="R74:S74"/>
    <mergeCell ref="V74:W74"/>
    <mergeCell ref="F75:G75"/>
    <mergeCell ref="J75:K75"/>
    <mergeCell ref="R75:S75"/>
    <mergeCell ref="V75:W75"/>
    <mergeCell ref="F78:G78"/>
    <mergeCell ref="J78:K78"/>
    <mergeCell ref="R78:S78"/>
    <mergeCell ref="V78:W78"/>
    <mergeCell ref="F79:G79"/>
    <mergeCell ref="J79:K79"/>
    <mergeCell ref="R79:S79"/>
    <mergeCell ref="V79:W79"/>
    <mergeCell ref="N79:O79"/>
    <mergeCell ref="E83:F83"/>
    <mergeCell ref="I83:J83"/>
    <mergeCell ref="Q83:R83"/>
    <mergeCell ref="U83:V83"/>
    <mergeCell ref="F80:G80"/>
    <mergeCell ref="J80:K80"/>
    <mergeCell ref="R80:S80"/>
    <mergeCell ref="V80:W80"/>
    <mergeCell ref="F81:G81"/>
    <mergeCell ref="J81:K81"/>
    <mergeCell ref="R81:S81"/>
    <mergeCell ref="V81:W81"/>
    <mergeCell ref="N80:O80"/>
    <mergeCell ref="N81:O81"/>
    <mergeCell ref="M82:N82"/>
    <mergeCell ref="M83:N83"/>
    <mergeCell ref="E86:F86"/>
    <mergeCell ref="I86:J86"/>
    <mergeCell ref="Q86:R86"/>
    <mergeCell ref="U86:V86"/>
    <mergeCell ref="E87:F87"/>
    <mergeCell ref="I87:J87"/>
    <mergeCell ref="Q87:R87"/>
    <mergeCell ref="U87:V87"/>
    <mergeCell ref="E84:F84"/>
    <mergeCell ref="I84:J84"/>
    <mergeCell ref="Q84:R84"/>
    <mergeCell ref="U84:V84"/>
    <mergeCell ref="E85:F85"/>
    <mergeCell ref="I85:J85"/>
    <mergeCell ref="Q85:R85"/>
    <mergeCell ref="U85:V85"/>
    <mergeCell ref="M84:N84"/>
    <mergeCell ref="M85:N85"/>
    <mergeCell ref="B91:B92"/>
    <mergeCell ref="C91:C92"/>
    <mergeCell ref="D91:E91"/>
    <mergeCell ref="H91:I91"/>
    <mergeCell ref="P91:Q91"/>
    <mergeCell ref="T91:U91"/>
    <mergeCell ref="D92:E92"/>
    <mergeCell ref="L91:M91"/>
    <mergeCell ref="E88:F88"/>
    <mergeCell ref="I88:J88"/>
    <mergeCell ref="Q88:R88"/>
    <mergeCell ref="U88:V88"/>
    <mergeCell ref="D90:G90"/>
    <mergeCell ref="H90:K90"/>
    <mergeCell ref="P90:S90"/>
    <mergeCell ref="T90:W90"/>
    <mergeCell ref="M88:N88"/>
    <mergeCell ref="L90:O90"/>
    <mergeCell ref="B82:B88"/>
    <mergeCell ref="C82:C88"/>
    <mergeCell ref="E82:F82"/>
    <mergeCell ref="I82:J82"/>
    <mergeCell ref="Q82:R82"/>
    <mergeCell ref="U82:V82"/>
    <mergeCell ref="B93:B104"/>
    <mergeCell ref="C93:C104"/>
    <mergeCell ref="D94:D95"/>
    <mergeCell ref="E94:E95"/>
    <mergeCell ref="F94:F95"/>
    <mergeCell ref="G94:G95"/>
    <mergeCell ref="D97:D98"/>
    <mergeCell ref="E97:E98"/>
    <mergeCell ref="F97:F98"/>
    <mergeCell ref="G97:G98"/>
    <mergeCell ref="D103:D104"/>
    <mergeCell ref="E103:E104"/>
    <mergeCell ref="F103:F104"/>
    <mergeCell ref="G103:G104"/>
    <mergeCell ref="D100:D101"/>
    <mergeCell ref="E100:E101"/>
    <mergeCell ref="F100:F101"/>
    <mergeCell ref="G100:G101"/>
    <mergeCell ref="H94:H95"/>
    <mergeCell ref="I94:I95"/>
    <mergeCell ref="J94:J95"/>
    <mergeCell ref="K94:K95"/>
    <mergeCell ref="P94:P95"/>
    <mergeCell ref="Q94:Q95"/>
    <mergeCell ref="L94:L95"/>
    <mergeCell ref="M94:M95"/>
    <mergeCell ref="N94:N95"/>
    <mergeCell ref="O94:O95"/>
    <mergeCell ref="T100:T101"/>
    <mergeCell ref="U100:U101"/>
    <mergeCell ref="V100:V101"/>
    <mergeCell ref="W100:W101"/>
    <mergeCell ref="R94:R95"/>
    <mergeCell ref="S94:S95"/>
    <mergeCell ref="T94:T95"/>
    <mergeCell ref="U94:U95"/>
    <mergeCell ref="V94:V95"/>
    <mergeCell ref="W94:W95"/>
    <mergeCell ref="R97:R98"/>
    <mergeCell ref="S97:S98"/>
    <mergeCell ref="T97:T98"/>
    <mergeCell ref="U97:U98"/>
    <mergeCell ref="V97:V98"/>
    <mergeCell ref="W97:W98"/>
    <mergeCell ref="H97:H98"/>
    <mergeCell ref="I97:I98"/>
    <mergeCell ref="J97:J98"/>
    <mergeCell ref="K97:K98"/>
    <mergeCell ref="P97:P98"/>
    <mergeCell ref="Q97:Q98"/>
    <mergeCell ref="L97:L98"/>
    <mergeCell ref="M97:M98"/>
    <mergeCell ref="N97:N98"/>
    <mergeCell ref="O97:O98"/>
    <mergeCell ref="H103:H104"/>
    <mergeCell ref="I103:I104"/>
    <mergeCell ref="J100:J101"/>
    <mergeCell ref="K100:K101"/>
    <mergeCell ref="P100:P101"/>
    <mergeCell ref="Q100:Q101"/>
    <mergeCell ref="R100:R101"/>
    <mergeCell ref="S100:S101"/>
    <mergeCell ref="L100:L101"/>
    <mergeCell ref="M100:M101"/>
    <mergeCell ref="N100:N101"/>
    <mergeCell ref="O100:O101"/>
    <mergeCell ref="H100:H101"/>
    <mergeCell ref="I100:I101"/>
    <mergeCell ref="R107:S107"/>
    <mergeCell ref="V107:W107"/>
    <mergeCell ref="F108:G108"/>
    <mergeCell ref="J108:K108"/>
    <mergeCell ref="R108:S108"/>
    <mergeCell ref="V108:W108"/>
    <mergeCell ref="T103:T104"/>
    <mergeCell ref="U103:U104"/>
    <mergeCell ref="V103:V104"/>
    <mergeCell ref="W103:W104"/>
    <mergeCell ref="D106:G106"/>
    <mergeCell ref="H106:K106"/>
    <mergeCell ref="P106:S106"/>
    <mergeCell ref="T106:W106"/>
    <mergeCell ref="L103:L104"/>
    <mergeCell ref="M103:M104"/>
    <mergeCell ref="J103:J104"/>
    <mergeCell ref="K103:K104"/>
    <mergeCell ref="P103:P104"/>
    <mergeCell ref="Q103:Q104"/>
    <mergeCell ref="R103:R104"/>
    <mergeCell ref="S103:S104"/>
    <mergeCell ref="N103:N104"/>
    <mergeCell ref="O103:O104"/>
    <mergeCell ref="C109:C116"/>
    <mergeCell ref="B117:B126"/>
    <mergeCell ref="C117:C118"/>
    <mergeCell ref="C119:C126"/>
    <mergeCell ref="E119:F119"/>
    <mergeCell ref="I119:J119"/>
    <mergeCell ref="E121:F121"/>
    <mergeCell ref="I121:J121"/>
    <mergeCell ref="E123:F123"/>
    <mergeCell ref="I123:J123"/>
    <mergeCell ref="B107:B116"/>
    <mergeCell ref="C107:C108"/>
    <mergeCell ref="F107:G107"/>
    <mergeCell ref="J107:K107"/>
    <mergeCell ref="Q121:R121"/>
    <mergeCell ref="V121:W121"/>
    <mergeCell ref="E122:F122"/>
    <mergeCell ref="I122:J122"/>
    <mergeCell ref="Q122:R122"/>
    <mergeCell ref="V122:W122"/>
    <mergeCell ref="M122:N122"/>
    <mergeCell ref="Q119:R119"/>
    <mergeCell ref="V119:W119"/>
    <mergeCell ref="E120:F120"/>
    <mergeCell ref="I120:J120"/>
    <mergeCell ref="Q120:R120"/>
    <mergeCell ref="V120:W120"/>
    <mergeCell ref="M120:N120"/>
    <mergeCell ref="M121:N121"/>
    <mergeCell ref="Q125:R125"/>
    <mergeCell ref="V125:W125"/>
    <mergeCell ref="E126:F126"/>
    <mergeCell ref="I126:J126"/>
    <mergeCell ref="Q126:R126"/>
    <mergeCell ref="V126:W126"/>
    <mergeCell ref="M125:N125"/>
    <mergeCell ref="M126:N126"/>
    <mergeCell ref="Q123:R123"/>
    <mergeCell ref="V123:W123"/>
    <mergeCell ref="E124:F124"/>
    <mergeCell ref="I124:J124"/>
    <mergeCell ref="Q124:R124"/>
    <mergeCell ref="V124:W124"/>
    <mergeCell ref="M123:N123"/>
    <mergeCell ref="M124:N124"/>
    <mergeCell ref="C133:C134"/>
    <mergeCell ref="E133:F133"/>
    <mergeCell ref="I133:J133"/>
    <mergeCell ref="Q133:R133"/>
    <mergeCell ref="D128:G128"/>
    <mergeCell ref="H128:K128"/>
    <mergeCell ref="P128:S128"/>
    <mergeCell ref="T128:W128"/>
    <mergeCell ref="B129:B130"/>
    <mergeCell ref="C129:C130"/>
    <mergeCell ref="D129:G129"/>
    <mergeCell ref="H129:K129"/>
    <mergeCell ref="P129:S129"/>
    <mergeCell ref="T129:W129"/>
    <mergeCell ref="U133:V133"/>
    <mergeCell ref="Q134:R134"/>
    <mergeCell ref="U134:V134"/>
    <mergeCell ref="N56:O56"/>
    <mergeCell ref="B331:B334"/>
    <mergeCell ref="C331:C332"/>
    <mergeCell ref="C333:C334"/>
    <mergeCell ref="E333:F333"/>
    <mergeCell ref="I333:J333"/>
    <mergeCell ref="B329:B330"/>
    <mergeCell ref="C329:C330"/>
    <mergeCell ref="F329:G329"/>
    <mergeCell ref="J329:K329"/>
    <mergeCell ref="F330:G330"/>
    <mergeCell ref="J330:K330"/>
    <mergeCell ref="E134:F134"/>
    <mergeCell ref="I134:J134"/>
    <mergeCell ref="D328:G328"/>
    <mergeCell ref="H328:K328"/>
    <mergeCell ref="D130:G130"/>
    <mergeCell ref="H130:K130"/>
    <mergeCell ref="B131:B134"/>
    <mergeCell ref="C131:C132"/>
    <mergeCell ref="L64:M64"/>
    <mergeCell ref="N64:O64"/>
    <mergeCell ref="L65:M65"/>
    <mergeCell ref="N65:O65"/>
    <mergeCell ref="U333:V333"/>
    <mergeCell ref="E334:F334"/>
    <mergeCell ref="I334:J334"/>
    <mergeCell ref="Q334:R334"/>
    <mergeCell ref="U334:V334"/>
    <mergeCell ref="Q333:R333"/>
    <mergeCell ref="R329:S329"/>
    <mergeCell ref="V329:W329"/>
    <mergeCell ref="R330:S330"/>
    <mergeCell ref="V330:W330"/>
    <mergeCell ref="P328:S328"/>
    <mergeCell ref="T328:W328"/>
    <mergeCell ref="P130:S130"/>
    <mergeCell ref="T130:W130"/>
    <mergeCell ref="E125:F125"/>
    <mergeCell ref="I125:J125"/>
    <mergeCell ref="M333:N333"/>
    <mergeCell ref="M334:N334"/>
    <mergeCell ref="T19:W19"/>
    <mergeCell ref="T25:W25"/>
    <mergeCell ref="T26:U26"/>
    <mergeCell ref="V27:V28"/>
    <mergeCell ref="W27:W28"/>
    <mergeCell ref="T40:T41"/>
    <mergeCell ref="L128:O128"/>
    <mergeCell ref="L129:O129"/>
    <mergeCell ref="L130:O130"/>
    <mergeCell ref="M133:N133"/>
    <mergeCell ref="M134:N134"/>
    <mergeCell ref="L328:O328"/>
    <mergeCell ref="L106:O106"/>
    <mergeCell ref="N107:O107"/>
    <mergeCell ref="N108:O108"/>
    <mergeCell ref="M119:N119"/>
    <mergeCell ref="U40:U41"/>
    <mergeCell ref="T43:T44"/>
    <mergeCell ref="U43:U44"/>
    <mergeCell ref="T46:T47"/>
    <mergeCell ref="U46:U47"/>
    <mergeCell ref="T49:T50"/>
    <mergeCell ref="U49:U50"/>
    <mergeCell ref="N329:O329"/>
    <mergeCell ref="N330:O330"/>
    <mergeCell ref="M86:N86"/>
    <mergeCell ref="M87:N87"/>
    <mergeCell ref="N73:O73"/>
    <mergeCell ref="N74:O74"/>
    <mergeCell ref="N75:O75"/>
    <mergeCell ref="N76:O76"/>
    <mergeCell ref="N77:O77"/>
    <mergeCell ref="N78:O78"/>
    <mergeCell ref="N67:O67"/>
    <mergeCell ref="N68:O68"/>
    <mergeCell ref="N69:O69"/>
    <mergeCell ref="N70:O70"/>
    <mergeCell ref="N71:O71"/>
    <mergeCell ref="L72:O72"/>
    <mergeCell ref="L63:O63"/>
  </mergeCells>
  <conditionalFormatting sqref="E141">
    <cfRule type="iconSet" priority="1">
      <iconSet iconSet="4ArrowsGray">
        <cfvo type="percent" val="0"/>
        <cfvo type="percent" val="25"/>
        <cfvo type="percent" val="50"/>
        <cfvo type="percent" val="75"/>
      </iconSet>
    </cfRule>
  </conditionalFormatting>
  <dataValidations count="91">
    <dataValidation type="list" allowBlank="1" showInputMessage="1" showErrorMessage="1" prompt="Select type of policy" sqref="G132" xr:uid="{00000000-0002-0000-0B00-000000000000}">
      <formula1>$H$169:$H$190</formula1>
    </dataValidation>
    <dataValidation type="list" allowBlank="1" showInputMessage="1" showErrorMessage="1" prompt="Select type of assets" sqref="E118 U118 Q118 I118 M118" xr:uid="{00000000-0002-0000-0B00-000001000000}">
      <formula1>$P$145:$P$151</formula1>
    </dataValidation>
    <dataValidation type="whole" allowBlank="1" showInputMessage="1" showErrorMessage="1" error="Please enter a number here" prompt="Enter No. of development strategies" sqref="D134 H134 P134 T134 L134" xr:uid="{00000000-0002-0000-0B00-000002000000}">
      <formula1>0</formula1>
      <formula2>999999999</formula2>
    </dataValidation>
    <dataValidation type="whole" allowBlank="1" showInputMessage="1" showErrorMessage="1" error="Please enter a number" prompt="Enter No. of policy introduced or adjusted" sqref="D132 H132 P132 T132 L132" xr:uid="{00000000-0002-0000-0B00-000003000000}">
      <formula1>0</formula1>
      <formula2>999999999999</formula2>
    </dataValidation>
    <dataValidation type="decimal" allowBlank="1" showInputMessage="1" showErrorMessage="1" error="Please enter a number" prompt="Enter income level of households" sqref="S126 G126 G120 G122 G124 S120 S122 S124 K120 K122 K124 K126 O126 O120 O122 O124" xr:uid="{00000000-0002-0000-0B00-000004000000}">
      <formula1>0</formula1>
      <formula2>9999999999999</formula2>
    </dataValidation>
    <dataValidation type="whole" allowBlank="1" showInputMessage="1" showErrorMessage="1" prompt="Enter number of households" sqref="P126 D126 H126 D120 D122 D124 H120 H122 H124 P120 P122 P124 T120 T122 T124 T126 L126 L120 L122 L124" xr:uid="{00000000-0002-0000-0B00-000005000000}">
      <formula1>0</formula1>
      <formula2>999999999999</formula2>
    </dataValidation>
    <dataValidation type="whole" allowBlank="1" showInputMessage="1" showErrorMessage="1" prompt="Enter number of assets" sqref="D118 T118 P118 H118 L118" xr:uid="{00000000-0002-0000-0B00-000006000000}">
      <formula1>0</formula1>
      <formula2>9999999999999</formula2>
    </dataValidation>
    <dataValidation type="whole" allowBlank="1" showInputMessage="1" showErrorMessage="1" error="Please enter a number here" prompt="Please enter the No. of targeted households" sqref="D108 P116 H108 D116 H116 P108 T108 D110 D112 D114 H110 H112 H114 P110 P112 P114 T110 T112 T114 T116 L116 L108 L110 L112 L114" xr:uid="{00000000-0002-0000-0B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I94:I95 Q97:Q98 I97:I98 I100:I101 I103:I104 Q103:Q104 Q100:Q101 Q94:Q95 U94:U95 U97:U98 U100:U101 U103:U104 M97:M98 M103:M104 M100:M101 M94:M95" xr:uid="{00000000-0002-0000-0B00-000008000000}">
      <formula1>0</formula1>
    </dataValidation>
    <dataValidation type="whole" allowBlank="1" showInputMessage="1" showErrorMessage="1" error="Please enter a number here" prompt="Please enter a number" sqref="D83:D88 H83:H88 P83:P88 T83:T88 L83:L88" xr:uid="{00000000-0002-0000-0B00-000009000000}">
      <formula1>0</formula1>
      <formula2>9999999999999990</formula2>
    </dataValidation>
    <dataValidation type="decimal" allowBlank="1" showInputMessage="1" showErrorMessage="1" errorTitle="Invalid data" error="Please enter a number" prompt="Please enter a number here" sqref="E54 D71 D67 H67 P67 T67 H69 P69 T69 D69 H71 P71 T71 I54 L67 L69 L71" xr:uid="{00000000-0002-0000-0B00-00000A000000}">
      <formula1>0</formula1>
      <formula2>9999999999</formula2>
    </dataValidation>
    <dataValidation type="decimal" allowBlank="1" showInputMessage="1" showErrorMessage="1" errorTitle="Invalid data" error="Please enter a number" prompt="Enter total number of staff trained" sqref="D57" xr:uid="{00000000-0002-0000-0B00-00000B000000}">
      <formula1>0</formula1>
      <formula2>9999999999</formula2>
    </dataValidation>
    <dataValidation type="decimal" allowBlank="1" showInputMessage="1" showErrorMessage="1" errorTitle="Invalid data" error="Please enter a number" sqref="U54 T57 P57 H57 Q54 L57 M54" xr:uid="{00000000-0002-0000-0B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W41 W44 W47 W50" xr:uid="{00000000-0002-0000-0B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W40 W43 W46 W49" xr:uid="{00000000-0002-0000-0B00-00000E000000}">
      <formula1>$D$156:$D$158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T40:T41 T43:T44 T46:T47 T49:T50" xr:uid="{00000000-0002-0000-0B00-00000F000000}">
      <formula1>0</formula1>
      <formula2>9999999999</formula2>
    </dataValidation>
    <dataValidation type="list" allowBlank="1" showInputMessage="1" showErrorMessage="1" prompt="Select income source" sqref="E120:F120 E126:F126 E124:F124 E122:F122 I120 Q120 V120 I122 I124 I126 Q122 Q124 Q126 V122 V124 V126 M120 M122 M124 M126" xr:uid="{00000000-0002-0000-0B00-000010000000}">
      <formula1>$K$144:$K$158</formula1>
    </dataValidation>
    <dataValidation type="list" allowBlank="1" showInputMessage="1" showErrorMessage="1" prompt="Please select the alternate source" sqref="G116 S116 G110 G112 G114 S110 S112 S114 W110 W112 W114 W116 K110 K112 K114 K116 O116 O110 O112 O114" xr:uid="{00000000-0002-0000-0B00-000011000000}">
      <formula1>$K$144:$K$158</formula1>
    </dataValidation>
    <dataValidation type="list" allowBlank="1" showInputMessage="1" showErrorMessage="1" prompt="Select % increase in income level" sqref="F116 R116 F110 J116 F112 F114 J110 J112 J114 R110 R112 R114 V110 V112 V114 V116 N116 N110 N112 N114" xr:uid="{00000000-0002-0000-0B00-000012000000}">
      <formula1>$E$173:$E$181</formula1>
    </dataValidation>
    <dataValidation type="list" allowBlank="1" showInputMessage="1" showErrorMessage="1" prompt="Select type of natural assets protected or rehabilitated" sqref="D94:D95 T94:T95 P94:P95 T103:T104 T100:T101 T97:T98 P103:P104 P100:P101 P97:P98 H103:H104 H100:H101 H97:H98 H94:H95 D103:D104 D100:D101 D97:D98 L94:L95 L103:L104 L100:L101 L97:L98" xr:uid="{00000000-0002-0000-0B00-000013000000}">
      <formula1>$C$171:$C$178</formula1>
    </dataValidation>
    <dataValidation type="list" allowBlank="1" showInputMessage="1" showErrorMessage="1" prompt="Enter the unit and type of the natural asset of ecosystem restored" sqref="F94:F95 J94:J95 R94:R95 F97:F98 F100:F101 F103:F104 R103:R104 R100:R101 R97:R98 J103:J104 J100:J101 J97:J98 N94:N95 N103:N104 N100:N101 N97:N98" xr:uid="{00000000-0002-0000-0B00-000014000000}">
      <formula1>$C$165:$C$168</formula1>
    </dataValidation>
    <dataValidation type="list" allowBlank="1" showInputMessage="1" showErrorMessage="1" prompt="Select targeted asset" sqref="E76:E81 U76:U81 Q76:Q81 I76:I81 M76:M81" xr:uid="{00000000-0002-0000-0B00-000015000000}">
      <formula1>$J$170:$J$171</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U40:U41 U43:U44 U49:U50 U46:U47" xr:uid="{00000000-0002-0000-0B00-000016000000}">
      <formula1>$D$168:$D$171</formula1>
    </dataValidation>
    <dataValidation type="list" allowBlank="1" showInputMessage="1" showErrorMessage="1" prompt="Select status" sqref="O38 K38 G36 G30 G32 G34 G38 K30 K32 K34 K36 O30 O32 O34 O36 S30 S32 S34 S36 S38 W30 W32 W34 W36 W38" xr:uid="{00000000-0002-0000-0B00-000017000000}">
      <formula1>$E$168:$E$170</formula1>
    </dataValidation>
    <dataValidation type="list" allowBlank="1" showInputMessage="1" showErrorMessage="1" sqref="E147:E148" xr:uid="{00000000-0002-0000-0B00-000018000000}">
      <formula1>$D$16:$D$18</formula1>
    </dataValidation>
    <dataValidation type="list" allowBlank="1" showInputMessage="1" showErrorMessage="1" prompt="Select effectiveness" sqref="G134 S134 W134 K134 O134" xr:uid="{00000000-0002-0000-0B00-000019000000}">
      <formula1>$K$160:$K$164</formula1>
    </dataValidation>
    <dataValidation type="list" allowBlank="1" showInputMessage="1" showErrorMessage="1" prompt="Select a sector" sqref="F65:G65 R65:S65 V65:W65 J65:K65 N65:O65" xr:uid="{00000000-0002-0000-0B00-00001A000000}">
      <formula1>$J$151:$J$159</formula1>
    </dataValidation>
    <dataValidation type="decimal" allowBlank="1" showInputMessage="1" showErrorMessage="1" errorTitle="Invalid data" error="Please enter a number between 0 and 9999999" prompt="Enter a number here" sqref="E21:G21 E27 Q27 Q21:S21 M27 I27 M21:O21 I21:K21 U21:W21 U27" xr:uid="{00000000-0002-0000-0B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V22:W23" xr:uid="{00000000-0002-0000-0B00-00001C000000}">
      <formula1>0</formula1>
      <formula2>100</formula2>
    </dataValidation>
    <dataValidation type="decimal" allowBlank="1" showInputMessage="1" showErrorMessage="1" errorTitle="Invalid data" error="Please enter a number between 0 and 100" prompt="Enter a percentage between 0 and 100" sqref="E22:E23 E67 I22:I23 M22:M23 M28 I28 Q22:Q23 E28 E55 E108 I55 Q55 Q57 I57 Q28 E57 U57 I67 Q67 U67 U108 Q116 I116 Q108 I108 E116 U55 D65:E65 E110 E112 E114 I110 I112 I114 Q110 Q112 Q114 U110 U112 U114 U116 H65:I65 P65:Q65 T65:U65 M55 M57 M67 M116 M108 M110 M112 M114 L65:M65 U22:U23 U28" xr:uid="{00000000-0002-0000-0B00-00001D000000}">
      <formula1>0</formula1>
      <formula2>100</formula2>
    </dataValidation>
    <dataValidation type="list" allowBlank="1" showInputMessage="1" showErrorMessage="1" prompt="Select type of policy" sqref="W132 S132 K132 O132" xr:uid="{00000000-0002-0000-0B00-00001E000000}">
      <formula1>policy</formula1>
    </dataValidation>
    <dataValidation type="list" allowBlank="1" showInputMessage="1" showErrorMessage="1" prompt="Select income source" sqref="U120 U124 U126 U122" xr:uid="{00000000-0002-0000-0B00-00001F000000}">
      <formula1>incomesource</formula1>
    </dataValidation>
    <dataValidation type="list" allowBlank="1" showInputMessage="1" showErrorMessage="1" prompt="Select the effectiveness of protection/rehabilitation" sqref="W103 W97 W100 W94" xr:uid="{00000000-0002-0000-0B00-000020000000}">
      <formula1>effectiveness</formula1>
    </dataValidation>
    <dataValidation type="list" allowBlank="1" showInputMessage="1" showErrorMessage="1" prompt="Select programme/sector" sqref="F92 J92 R92 V92 N92" xr:uid="{00000000-0002-0000-0B00-000021000000}">
      <formula1>$J$151:$J$159</formula1>
    </dataValidation>
    <dataValidation type="list" allowBlank="1" showInputMessage="1" showErrorMessage="1" prompt="Select level of improvements" sqref="I92 Q92 U92 M92" xr:uid="{00000000-0002-0000-0B00-000022000000}">
      <formula1>effectiveness</formula1>
    </dataValidation>
    <dataValidation type="list" allowBlank="1" showInputMessage="1" showErrorMessage="1" prompt="Select changes in asset" sqref="F76:G81 R76:S81 V76:W81 J76:K81 N76:O81" xr:uid="{00000000-0002-0000-0B00-000023000000}">
      <formula1>$I$160:$I$164</formula1>
    </dataValidation>
    <dataValidation type="list" allowBlank="1" showInputMessage="1" showErrorMessage="1" prompt="Select response level" sqref="F74 J74 R74 V74 N74" xr:uid="{00000000-0002-0000-0B00-000024000000}">
      <formula1>$H$160:$H$164</formula1>
    </dataValidation>
    <dataValidation type="list" allowBlank="1" showInputMessage="1" showErrorMessage="1" prompt="Select geographical scale" sqref="E74 I74 Q74 U74 M74" xr:uid="{00000000-0002-0000-0B00-000025000000}">
      <formula1>$D$156:$D$158</formula1>
    </dataValidation>
    <dataValidation type="list" allowBlank="1" showInputMessage="1" showErrorMessage="1" prompt="Select project/programme sector" sqref="D74 H74 P74 T74 E30 E32 E34 E36 E38 I38 I36 I34 I32 I30 M30 M32 M34 M36 M38 Q38 Q36 Q34 Q32 Q30 L74 U38 U36 U34 U32 U30" xr:uid="{00000000-0002-0000-0B00-000026000000}">
      <formula1>$J$151:$J$159</formula1>
    </dataValidation>
    <dataValidation type="list" allowBlank="1" showInputMessage="1" showErrorMessage="1" prompt="Select level of awarness" sqref="F67:G67 R67:S67 V67:W67 J67:K67 N67:O67" xr:uid="{00000000-0002-0000-0B00-000027000000}">
      <formula1>$G$160:$G$164</formula1>
    </dataValidation>
    <dataValidation type="list" allowBlank="1" showInputMessage="1" showErrorMessage="1" prompt="Select scale" sqref="G59 S59 W59 K59 O59" xr:uid="{00000000-0002-0000-0B00-000028000000}">
      <formula1>$F$160:$F$163</formula1>
    </dataValidation>
    <dataValidation type="list" allowBlank="1" showInputMessage="1" showErrorMessage="1" prompt="Select scale" sqref="F132 J132 R132 V132 F30 F32 F34 F36 F38 J30 J32 J34 J36 J38 N38 N36 N34 N32 N30 R30 R32 R34 R36 R38 E59 I59 Q59 U59 N132 M59 V30 V32 V34 V36 V38" xr:uid="{00000000-0002-0000-0B00-000029000000}">
      <formula1>$D$156:$D$158</formula1>
    </dataValidation>
    <dataValidation type="list" allowBlank="1" showInputMessage="1" showErrorMessage="1" prompt="Select capacity level" sqref="G54 S54 W54 K54 O54" xr:uid="{00000000-0002-0000-0B00-00002A000000}">
      <formula1>$F$160:$F$163</formula1>
    </dataValidation>
    <dataValidation type="list" allowBlank="1" showInputMessage="1" showErrorMessage="1" prompt="Select sector" sqref="F54 F59 Q132 R54 J54 I132 R59 J59 D76:D81 G83:G88 H76:H81 P76:P81 S83:S88 T76:T81 W83:W88 E132 V59 F118 J118 R118 V118 V54 U132 K83:K88 M132 N54 N59 L76:L81 O83:O88 N118" xr:uid="{00000000-0002-0000-0B00-00002B000000}">
      <formula1>$J$151:$J$159</formula1>
    </dataValidation>
    <dataValidation type="list" allowBlank="1" showInputMessage="1" showErrorMessage="1" sqref="I131 S117 I82 G82 Q131 U82 W82 E131 S131 F117 G131 W117 S82 Q82 W131 U131 I331 Q331 E331 S331 G331 W331 U331 K131 K117 K331 K82 O117 M131 O131 O82 M82 M331 O331" xr:uid="{00000000-0002-0000-0B00-00002C000000}">
      <formula1>group</formula1>
    </dataValidation>
    <dataValidation type="list" allowBlank="1" showInputMessage="1" showErrorMessage="1" sqref="B68:B70" xr:uid="{00000000-0002-0000-0B00-00002D000000}">
      <formula1>selectyn</formula1>
    </dataValidation>
    <dataValidation type="list" allowBlank="1" showInputMessage="1" showErrorMessage="1" error="Select from the drop-down list" prompt="Select type of hazards information generated from the drop-down list_x000a_" sqref="F27:F28 J27:J28 N27:N28 R27:R28 V27:V28" xr:uid="{00000000-0002-0000-0B00-00002E000000}">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T38 T36 T34 T32 T30" xr:uid="{00000000-0002-0000-0B00-00002F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W39 W42 W45 W48" xr:uid="{00000000-0002-0000-0B00-000030000000}">
      <formula1>$D$140:$D$147</formula1>
    </dataValidation>
    <dataValidation type="list" allowBlank="1" showInputMessage="1" showErrorMessage="1" prompt="Select type" sqref="F57:G57 R57:S57 V57:W57 D59 H59 P59 T59 J57:K57 N57:O57 L59" xr:uid="{00000000-0002-0000-0B00-000031000000}">
      <formula1>$D$152:$D$154</formula1>
    </dataValidation>
    <dataValidation type="list" allowBlank="1" showInputMessage="1" showErrorMessage="1" sqref="E83:F88 I83:J88 Q83:R88 U83:V88 M83:N88" xr:uid="{00000000-0002-0000-0B00-000032000000}">
      <formula1>type1</formula1>
    </dataValidation>
    <dataValidation type="list" allowBlank="1" showInputMessage="1" showErrorMessage="1" prompt="Select level of improvements" sqref="D92:E92 H92 P92 T92 L92" xr:uid="{00000000-0002-0000-0B00-000033000000}">
      <formula1>$K$160:$K$164</formula1>
    </dataValidation>
    <dataValidation type="list" allowBlank="1" showInputMessage="1" showErrorMessage="1" prompt="Select type" sqref="G92 W92 S92 K92 O92" xr:uid="{00000000-0002-0000-0B00-000034000000}">
      <formula1>$F$141:$F$145</formula1>
    </dataValidation>
    <dataValidation type="list" allowBlank="1" showInputMessage="1" showErrorMessage="1" error="Please select a level of effectiveness from the drop-down list" prompt="Select the level of effectiveness of protection/rehabilitation" sqref="G94:G95 G97:G98 G100:G101 G103:G104 S94:S95 S97:S98 S100:S101 S103:S104 V103:V104 V100:V101 V97:V98 V94:V95 K100:K101 K97:K98 K94:K95 K103:K104 O94:O95 O97:O98 O100:O101 O103:O104" xr:uid="{00000000-0002-0000-0B00-000035000000}">
      <formula1>$K$160:$K$164</formula1>
    </dataValidation>
    <dataValidation type="list" allowBlank="1" showInputMessage="1" showErrorMessage="1" error="Please select improvement level from the drop-down list" prompt="Select improvement level" sqref="F108:G108 R108:S108 V108:W108 J108:K108 N108:O108" xr:uid="{00000000-0002-0000-0B00-000036000000}">
      <formula1>$H$155:$H$159</formula1>
    </dataValidation>
    <dataValidation type="list" allowBlank="1" showInputMessage="1" showErrorMessage="1" prompt="Select adaptation strategy" sqref="G118 S118 W118 K118 O118" xr:uid="{00000000-0002-0000-0B00-000037000000}">
      <formula1>$I$166:$I$182</formula1>
    </dataValidation>
    <dataValidation type="list" allowBlank="1" showInputMessage="1" showErrorMessage="1" prompt="Select state of enforcement" sqref="E134:F134 I134:J134 Q134:R134 U134:V134 M134:N134" xr:uid="{00000000-0002-0000-0B00-000038000000}">
      <formula1>$I$141:$I$145</formula1>
    </dataValidation>
    <dataValidation type="list" allowBlank="1" showInputMessage="1" showErrorMessage="1" error="Please select the from the drop-down list_x000a_" prompt="Please select from the drop-down list" sqref="C17" xr:uid="{00000000-0002-0000-0B00-000039000000}">
      <formula1>$J$152:$J$159</formula1>
    </dataValidation>
    <dataValidation type="list" allowBlank="1" showInputMessage="1" showErrorMessage="1" error="Please select from the drop-down list" prompt="Please select from the drop-down list" sqref="C14" xr:uid="{00000000-0002-0000-0B00-00003A000000}">
      <formula1>$C$161:$C$163</formula1>
    </dataValidation>
    <dataValidation type="list" allowBlank="1" showInputMessage="1" showErrorMessage="1" error="Select from the drop-down list" prompt="Select from the drop-down list" sqref="C16" xr:uid="{00000000-0002-0000-0B00-00003B000000}">
      <formula1>$B$161:$B$164</formula1>
    </dataValidation>
    <dataValidation type="list" allowBlank="1" showInputMessage="1" showErrorMessage="1" error="Select from the drop-down list" prompt="Select from the drop-down list" sqref="C15" xr:uid="{00000000-0002-0000-0B00-00003C000000}">
      <formula1>$B$167:$B$325</formula1>
    </dataValidation>
    <dataValidation allowBlank="1" showInputMessage="1" showErrorMessage="1" prompt="Please enter your project ID" sqref="C12" xr:uid="{00000000-0002-0000-0B00-00003D000000}"/>
    <dataValidation allowBlank="1" showInputMessage="1" showErrorMessage="1" prompt="Enter the name of the Implementing Entity_x000a_" sqref="C13" xr:uid="{00000000-0002-0000-0B00-00003E000000}"/>
    <dataValidation type="list" allowBlank="1" showInputMessage="1" showErrorMessage="1" error="Select from the drop-down list._x000a_" prompt="Select overall effectiveness" sqref="G27:G28 S27:S28 O27:O28 K27:K28 W27:W28" xr:uid="{00000000-0002-0000-0B00-00003F000000}">
      <formula1>$K$160:$K$164</formula1>
    </dataValidation>
    <dataValidation allowBlank="1" showInputMessage="1" showErrorMessage="1" prompt="Please include number of institutions" sqref="T61 D61 H61 L61 P61" xr:uid="{00000000-0002-0000-0B00-000040000000}"/>
    <dataValidation type="list" allowBlank="1" showInputMessage="1" showErrorMessage="1" prompt="Select scale" sqref="G61 O61 W61 K61 S61" xr:uid="{00000000-0002-0000-0B00-000041000000}">
      <formula1>"4: High capacity, 3: Medium capacity, 2: Low capacity, 1: No capacity"</formula1>
    </dataValidation>
    <dataValidation type="list" allowBlank="1" showInputMessage="1" showErrorMessage="1" prompt="Select scale" sqref="E61 I61 M61 U61 Q61" xr:uid="{00000000-0002-0000-0B00-000042000000}">
      <formula1>"National, Local"</formula1>
    </dataValidation>
    <dataValidation type="list" allowBlank="1" showInputMessage="1" showErrorMessage="1" prompt="Select sector" sqref="V61" xr:uid="{00000000-0002-0000-0B00-000043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00000000-0002-0000-0B00-000044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N61 R61" xr:uid="{00000000-0002-0000-0B00-000045000000}">
      <formula1>"Agriculture, Costal Management, DRR, Food Security, Urban development, Water management, Multi-sector, DRR and Early Warning Systems, Innovation, Forests, Other"</formula1>
    </dataValidation>
    <dataValidation type="list" allowBlank="1" showInputMessage="1" showErrorMessage="1" errorTitle="Invalid data" error="Please enter a number between 0 and 100" sqref="E71" xr:uid="{00000000-0002-0000-0B00-000046000000}">
      <formula1>"Training manuals, handbooks, technical guidelines"</formula1>
    </dataValidation>
    <dataValidation type="list" allowBlank="1" showInputMessage="1" showErrorMessage="1" prompt="Select level of awarness" sqref="F69:G69 R69:S69 V69:W69 J69:K69 N69:O69" xr:uid="{00000000-0002-0000-0B00-000047000000}">
      <formula1>"5: Fully aware, 4: Mostly aware, 3: Partially aware, 2: Partially not aware, 1: Aware of neither"</formula1>
    </dataValidation>
    <dataValidation type="list" allowBlank="1" showInputMessage="1" showErrorMessage="1" prompt="Select level of awarness" sqref="F71:G71" xr:uid="{00000000-0002-0000-0B00-000048000000}">
      <formula1>"Regional, National, Sub-national, Local"</formula1>
    </dataValidation>
    <dataValidation type="list" allowBlank="1" showInputMessage="1" showErrorMessage="1" errorTitle="Invalid data" error="Please enter a number between 0 and 100" sqref="I71 Q71 U71 M71" xr:uid="{00000000-0002-0000-0B00-000049000000}">
      <formula1>"Training manuals, Handbooks, Technical guidelines"</formula1>
    </dataValidation>
    <dataValidation type="list" allowBlank="1" showInputMessage="1" showErrorMessage="1" sqref="V71:W71 R71:S71 J71:K71 N71:O71" xr:uid="{00000000-0002-0000-0B00-00004A000000}">
      <formula1>"Regional, National, Sub-national, Local"</formula1>
    </dataValidation>
    <dataValidation type="list" allowBlank="1" showInputMessage="1" showErrorMessage="1" prompt="Select type" sqref="E334:F334 I334:J334 Q334:R334 U334:V334 M334:N334" xr:uid="{00000000-0002-0000-0B00-00004B000000}">
      <formula1>"Innovative practice, Innovative product, Innovative technology "</formula1>
    </dataValidation>
    <dataValidation type="list" allowBlank="1" showInputMessage="1" showErrorMessage="1" prompt="Select status" sqref="J332 R332 F332 V332 N332" xr:uid="{00000000-0002-0000-0B00-00004C000000}">
      <formula1>"No innovative practices, Undertaking innovative practices, Completed innovation practices"</formula1>
    </dataValidation>
    <dataValidation type="list" allowBlank="1" showInputMessage="1" showErrorMessage="1" prompt="Select integration level" sqref="V330:W330 R330:S330 N330:O330" xr:uid="{00000000-0002-0000-0B00-00004D000000}">
      <formula1>"Innovation rolled out, Innovation accelerated, Innovation scaled-up, Innovation replicated"</formula1>
    </dataValidation>
    <dataValidation type="list" allowBlank="1" showInputMessage="1" showErrorMessage="1" prompt="Select integration level" sqref="T330 H330 P330 L330" xr:uid="{00000000-0002-0000-0B00-00004E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00000000-0002-0000-0B00-00004F000000}">
      <formula1>"Regional, National, Subnational, Community"</formula1>
    </dataValidation>
    <dataValidation type="list" allowBlank="1" showInputMessage="1" showErrorMessage="1" prompt="Select sector" sqref="U332 E332 I332 Q332 M332" xr:uid="{00000000-0002-0000-0B00-000050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W334 G334 S332 G332 W332 S334 K334 K332 O332 O334" xr:uid="{00000000-0002-0000-0B00-000051000000}">
      <formula1>"5: Very effective, 4: Effective, 3: Moderately effective, 2: Partially effective, 1: Ineffective"</formula1>
    </dataValidation>
    <dataValidation type="list" allowBlank="1" showInputMessage="1" showErrorMessage="1" prompt="Select integration level" sqref="I330 Q330 U330 M330" xr:uid="{00000000-0002-0000-0B00-000052000000}">
      <formula1>"Regional, National, Sub-national, Community"</formula1>
    </dataValidation>
    <dataValidation type="list" allowBlank="1" showInputMessage="1" showErrorMessage="1" sqref="J330:K330" xr:uid="{00000000-0002-0000-0B00-000053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2 P332 T332 L332" xr:uid="{00000000-0002-0000-0B00-000054000000}">
      <formula1>0</formula1>
      <formula2>999999999999</formula2>
    </dataValidation>
    <dataValidation type="list" allowBlank="1" showInputMessage="1" showErrorMessage="1" sqref="D330" xr:uid="{00000000-0002-0000-0B00-000055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2" xr:uid="{00000000-0002-0000-0B00-000056000000}">
      <formula1>0</formula1>
      <formula2>999999999999</formula2>
    </dataValidation>
    <dataValidation type="whole" allowBlank="1" showInputMessage="1" showErrorMessage="1" error="Please enter a number here" prompt="Enter number of key findings" sqref="D334 H334 P334 T334 L334" xr:uid="{00000000-0002-0000-0B00-000057000000}">
      <formula1>0</formula1>
      <formula2>999999999</formula2>
    </dataValidation>
    <dataValidation type="list" allowBlank="1" showInputMessage="1" showErrorMessage="1" errorTitle="Invalid data" error="Please enter a number between 0 and 100" prompt="Enter a percentage using the drop down menu" sqref="U69 E69 I69 Q69 M69" xr:uid="{00000000-0002-0000-0B00-000058000000}">
      <formula1>"20% to 39%, 40% to 60%, 61% to 80%"</formula1>
    </dataValidation>
    <dataValidation type="list" allowBlank="1" showInputMessage="1" showErrorMessage="1" prompt="Select integration level" sqref="F330:G330" xr:uid="{00000000-0002-0000-0B00-000059000000}">
      <formula1>"Innovation rolled out,Innovation accelerated, Innovation scaled-up, Innovation replicated"</formula1>
    </dataValidation>
    <dataValidation type="list" allowBlank="1" showInputMessage="1" showErrorMessage="1" prompt="Select integration level" sqref="D130:W130" xr:uid="{00000000-0002-0000-0B00-00005A000000}">
      <formula1>$H$148:$H$152</formula1>
    </dataValidation>
  </dataValidations>
  <hyperlinks>
    <hyperlink ref="B8" r:id="rId1" xr:uid="{00000000-0004-0000-0B00-000000000000}"/>
  </hyperlinks>
  <pageMargins left="0.7" right="0.7" top="0.75" bottom="0.75" header="0.3" footer="0.3"/>
  <pageSetup paperSize="8" scale="34" fitToHeight="0" orientation="landscape" cellComments="asDisplayed"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AN85"/>
  <sheetViews>
    <sheetView topLeftCell="S51" zoomScale="78" zoomScaleNormal="78" workbookViewId="0">
      <selection activeCell="Y53" sqref="Y53"/>
    </sheetView>
  </sheetViews>
  <sheetFormatPr defaultColWidth="8.6328125" defaultRowHeight="14" x14ac:dyDescent="0.3"/>
  <cols>
    <col min="1" max="1" width="1.453125" style="2" customWidth="1"/>
    <col min="2" max="2" width="2.6328125" style="26" customWidth="1"/>
    <col min="3" max="3" width="10.36328125" style="26" customWidth="1"/>
    <col min="4" max="4" width="21" style="26" customWidth="1"/>
    <col min="5" max="5" width="27.453125" style="2" customWidth="1"/>
    <col min="6" max="6" width="22.6328125" style="2" customWidth="1"/>
    <col min="7" max="7" width="18.1796875" style="2" customWidth="1"/>
    <col min="8" max="8" width="1.90625" style="2" customWidth="1"/>
    <col min="9" max="9" width="11.1796875" style="27" customWidth="1"/>
    <col min="10" max="10" width="4.6328125" style="2" customWidth="1"/>
    <col min="11" max="11" width="20.36328125" style="2" customWidth="1"/>
    <col min="12" max="12" width="18.08984375" style="2" customWidth="1"/>
    <col min="13" max="13" width="27.6328125" style="2" customWidth="1"/>
    <col min="14" max="14" width="18.54296875" style="2" customWidth="1"/>
    <col min="15" max="15" width="16.08984375" style="2" customWidth="1"/>
    <col min="16" max="16" width="1.81640625" style="2" customWidth="1"/>
    <col min="17" max="17" width="8.36328125" style="2" customWidth="1"/>
    <col min="18" max="18" width="6.453125" style="2" customWidth="1"/>
    <col min="19" max="19" width="11.6328125" style="2" customWidth="1"/>
    <col min="20" max="20" width="23" style="2" customWidth="1"/>
    <col min="21" max="21" width="28.1796875" style="2" customWidth="1"/>
    <col min="22" max="22" width="23.81640625" style="2" customWidth="1"/>
    <col min="23" max="23" width="14.90625" style="2" customWidth="1"/>
    <col min="24" max="24" width="11.6328125" style="2" customWidth="1"/>
    <col min="25" max="25" width="13.54296875" style="131" customWidth="1"/>
    <col min="26" max="26" width="5.90625" style="2" customWidth="1"/>
    <col min="27" max="27" width="4.6328125" style="2" customWidth="1"/>
    <col min="28" max="28" width="24.81640625" style="2" customWidth="1"/>
    <col min="29" max="29" width="22.54296875" style="2" customWidth="1"/>
    <col min="30" max="30" width="30.453125" style="2" customWidth="1"/>
    <col min="31" max="31" width="13.453125" style="2" customWidth="1"/>
    <col min="32" max="32" width="2.6328125" style="2" customWidth="1"/>
    <col min="33" max="33" width="10.81640625" style="2" customWidth="1"/>
    <col min="34" max="34" width="4.81640625" style="2" customWidth="1"/>
    <col min="35" max="35" width="5" style="2" customWidth="1"/>
    <col min="36" max="36" width="23.1796875" style="2" customWidth="1"/>
    <col min="37" max="37" width="21" style="2" customWidth="1"/>
    <col min="38" max="38" width="32.08984375" style="2" customWidth="1"/>
    <col min="39" max="39" width="14.08984375" style="2" customWidth="1"/>
    <col min="40" max="40" width="2.90625" style="2" customWidth="1"/>
    <col min="41" max="16384" width="8.6328125" style="2"/>
  </cols>
  <sheetData>
    <row r="1" spans="2:40" ht="14.5" thickBot="1" x14ac:dyDescent="0.35"/>
    <row r="2" spans="2:40" ht="14.5" thickBot="1" x14ac:dyDescent="0.35">
      <c r="B2" s="28"/>
      <c r="C2" s="29"/>
      <c r="D2" s="29"/>
      <c r="E2" s="29"/>
      <c r="F2" s="29"/>
      <c r="G2" s="29"/>
      <c r="H2" s="30"/>
      <c r="J2" s="28"/>
      <c r="K2" s="29"/>
      <c r="L2" s="29"/>
      <c r="M2" s="29"/>
      <c r="N2" s="29"/>
      <c r="O2" s="29"/>
      <c r="P2" s="30"/>
      <c r="R2" s="28"/>
      <c r="S2" s="29"/>
      <c r="T2" s="29"/>
      <c r="U2" s="29"/>
      <c r="V2" s="29"/>
      <c r="W2" s="29"/>
      <c r="X2" s="30"/>
      <c r="Z2" s="31"/>
      <c r="AA2" s="32"/>
      <c r="AB2" s="32"/>
      <c r="AC2" s="3"/>
      <c r="AD2" s="3"/>
      <c r="AE2" s="3"/>
      <c r="AF2" s="4"/>
      <c r="AH2" s="31"/>
      <c r="AI2" s="32"/>
      <c r="AJ2" s="32"/>
      <c r="AK2" s="3"/>
      <c r="AL2" s="3"/>
      <c r="AM2" s="3"/>
      <c r="AN2" s="4"/>
    </row>
    <row r="3" spans="2:40" ht="25.5" customHeight="1" thickBot="1" x14ac:dyDescent="0.45">
      <c r="B3" s="33"/>
      <c r="C3" s="849" t="s">
        <v>239</v>
      </c>
      <c r="D3" s="850"/>
      <c r="E3" s="850"/>
      <c r="F3" s="850"/>
      <c r="G3" s="851"/>
      <c r="H3" s="34"/>
      <c r="J3" s="33"/>
      <c r="K3" s="849" t="s">
        <v>240</v>
      </c>
      <c r="L3" s="850"/>
      <c r="M3" s="850"/>
      <c r="N3" s="850"/>
      <c r="O3" s="851"/>
      <c r="P3" s="34"/>
      <c r="R3" s="33"/>
      <c r="S3" s="849" t="s">
        <v>297</v>
      </c>
      <c r="T3" s="850"/>
      <c r="U3" s="850"/>
      <c r="V3" s="850"/>
      <c r="W3" s="851"/>
      <c r="X3" s="34"/>
      <c r="Z3" s="35"/>
      <c r="AA3" s="852" t="s">
        <v>241</v>
      </c>
      <c r="AB3" s="853"/>
      <c r="AC3" s="853"/>
      <c r="AD3" s="853"/>
      <c r="AE3" s="854"/>
      <c r="AF3" s="36"/>
      <c r="AH3" s="35"/>
      <c r="AI3" s="852" t="s">
        <v>242</v>
      </c>
      <c r="AJ3" s="853"/>
      <c r="AK3" s="853"/>
      <c r="AL3" s="853"/>
      <c r="AM3" s="854"/>
      <c r="AN3" s="36"/>
    </row>
    <row r="4" spans="2:40" ht="14.5" customHeight="1" x14ac:dyDescent="0.3">
      <c r="B4" s="855"/>
      <c r="C4" s="856"/>
      <c r="D4" s="856"/>
      <c r="E4" s="856"/>
      <c r="F4" s="856"/>
      <c r="G4" s="37"/>
      <c r="H4" s="34"/>
      <c r="J4" s="855"/>
      <c r="K4" s="856"/>
      <c r="L4" s="856"/>
      <c r="M4" s="856"/>
      <c r="N4" s="856"/>
      <c r="O4" s="37"/>
      <c r="P4" s="34"/>
      <c r="R4" s="855"/>
      <c r="S4" s="856"/>
      <c r="T4" s="856"/>
      <c r="U4" s="856"/>
      <c r="V4" s="856"/>
      <c r="W4" s="37"/>
      <c r="X4" s="34"/>
      <c r="Z4" s="857"/>
      <c r="AA4" s="858"/>
      <c r="AB4" s="858"/>
      <c r="AC4" s="858"/>
      <c r="AD4" s="858"/>
      <c r="AE4" s="38"/>
      <c r="AF4" s="36"/>
      <c r="AH4" s="857"/>
      <c r="AI4" s="858"/>
      <c r="AJ4" s="858"/>
      <c r="AK4" s="858"/>
      <c r="AL4" s="858"/>
      <c r="AM4" s="38"/>
      <c r="AN4" s="36"/>
    </row>
    <row r="5" spans="2:40" x14ac:dyDescent="0.3">
      <c r="B5" s="39"/>
      <c r="C5" s="40"/>
      <c r="D5" s="37"/>
      <c r="E5" s="40"/>
      <c r="F5" s="37"/>
      <c r="G5" s="37"/>
      <c r="H5" s="34"/>
      <c r="J5" s="39"/>
      <c r="K5" s="40"/>
      <c r="L5" s="37"/>
      <c r="M5" s="40"/>
      <c r="N5" s="37"/>
      <c r="O5" s="37"/>
      <c r="P5" s="34"/>
      <c r="R5" s="39"/>
      <c r="S5" s="40"/>
      <c r="T5" s="37"/>
      <c r="U5" s="40"/>
      <c r="V5" s="37"/>
      <c r="W5" s="37"/>
      <c r="X5" s="34"/>
      <c r="Z5" s="41"/>
      <c r="AA5" s="863"/>
      <c r="AB5" s="863"/>
      <c r="AC5" s="863"/>
      <c r="AD5" s="863"/>
      <c r="AE5" s="38"/>
      <c r="AF5" s="36"/>
      <c r="AH5" s="41"/>
      <c r="AI5" s="863"/>
      <c r="AJ5" s="863"/>
      <c r="AK5" s="863"/>
      <c r="AL5" s="863"/>
      <c r="AM5" s="38"/>
      <c r="AN5" s="36"/>
    </row>
    <row r="6" spans="2:40" ht="14" customHeight="1" x14ac:dyDescent="0.3">
      <c r="B6" s="39"/>
      <c r="C6" s="864" t="s">
        <v>243</v>
      </c>
      <c r="D6" s="864"/>
      <c r="E6" s="42"/>
      <c r="F6" s="37"/>
      <c r="G6" s="37"/>
      <c r="H6" s="34"/>
      <c r="J6" s="39"/>
      <c r="K6" s="864" t="s">
        <v>243</v>
      </c>
      <c r="L6" s="864"/>
      <c r="M6" s="42"/>
      <c r="N6" s="37"/>
      <c r="O6" s="37"/>
      <c r="P6" s="34"/>
      <c r="R6" s="39"/>
      <c r="S6" s="864" t="s">
        <v>243</v>
      </c>
      <c r="T6" s="864"/>
      <c r="U6" s="42"/>
      <c r="V6" s="37"/>
      <c r="W6" s="37"/>
      <c r="X6" s="34"/>
      <c r="Z6" s="41"/>
      <c r="AA6" s="43"/>
      <c r="AB6" s="44"/>
      <c r="AC6" s="45"/>
      <c r="AD6" s="38"/>
      <c r="AE6" s="38"/>
      <c r="AF6" s="36"/>
      <c r="AH6" s="41"/>
      <c r="AI6" s="43"/>
      <c r="AJ6" s="44"/>
      <c r="AK6" s="45"/>
      <c r="AL6" s="38"/>
      <c r="AM6" s="38"/>
      <c r="AN6" s="36"/>
    </row>
    <row r="7" spans="2:40" ht="14" customHeight="1" thickBot="1" x14ac:dyDescent="0.35">
      <c r="B7" s="39"/>
      <c r="C7" s="865" t="s">
        <v>244</v>
      </c>
      <c r="D7" s="865"/>
      <c r="E7" s="865"/>
      <c r="F7" s="865"/>
      <c r="G7" s="37"/>
      <c r="H7" s="34"/>
      <c r="J7" s="39"/>
      <c r="K7" s="865" t="s">
        <v>244</v>
      </c>
      <c r="L7" s="865"/>
      <c r="M7" s="865"/>
      <c r="N7" s="865"/>
      <c r="O7" s="37"/>
      <c r="P7" s="34"/>
      <c r="R7" s="39"/>
      <c r="S7" s="865" t="s">
        <v>244</v>
      </c>
      <c r="T7" s="865"/>
      <c r="U7" s="865"/>
      <c r="V7" s="865"/>
      <c r="W7" s="37"/>
      <c r="X7" s="34"/>
      <c r="Z7" s="41"/>
      <c r="AA7" s="866" t="s">
        <v>243</v>
      </c>
      <c r="AB7" s="866"/>
      <c r="AC7" s="46"/>
      <c r="AD7" s="38"/>
      <c r="AE7" s="38"/>
      <c r="AF7" s="36"/>
      <c r="AH7" s="41"/>
      <c r="AI7" s="866" t="s">
        <v>243</v>
      </c>
      <c r="AJ7" s="866"/>
      <c r="AK7" s="46"/>
      <c r="AL7" s="38"/>
      <c r="AM7" s="38"/>
      <c r="AN7" s="36"/>
    </row>
    <row r="8" spans="2:40" ht="78" customHeight="1" thickBot="1" x14ac:dyDescent="0.35">
      <c r="B8" s="39"/>
      <c r="C8" s="859" t="s">
        <v>245</v>
      </c>
      <c r="D8" s="860"/>
      <c r="E8" s="47" t="s">
        <v>246</v>
      </c>
      <c r="F8" s="48" t="s">
        <v>247</v>
      </c>
      <c r="G8" s="37"/>
      <c r="H8" s="34"/>
      <c r="J8" s="39"/>
      <c r="K8" s="859" t="s">
        <v>296</v>
      </c>
      <c r="L8" s="860"/>
      <c r="M8" s="47" t="s">
        <v>248</v>
      </c>
      <c r="N8" s="48" t="s">
        <v>249</v>
      </c>
      <c r="O8" s="37"/>
      <c r="P8" s="34"/>
      <c r="R8" s="39"/>
      <c r="S8" s="859" t="s">
        <v>295</v>
      </c>
      <c r="T8" s="861"/>
      <c r="U8" s="672" t="s">
        <v>1123</v>
      </c>
      <c r="V8" s="673" t="s">
        <v>1121</v>
      </c>
      <c r="W8" s="661"/>
      <c r="X8" s="34"/>
      <c r="Z8" s="41"/>
      <c r="AA8" s="862" t="s">
        <v>244</v>
      </c>
      <c r="AB8" s="862"/>
      <c r="AC8" s="862"/>
      <c r="AD8" s="862"/>
      <c r="AE8" s="38"/>
      <c r="AF8" s="36"/>
      <c r="AG8" s="49"/>
      <c r="AH8" s="41"/>
      <c r="AI8" s="862" t="s">
        <v>244</v>
      </c>
      <c r="AJ8" s="862"/>
      <c r="AK8" s="862"/>
      <c r="AL8" s="862"/>
      <c r="AM8" s="38"/>
      <c r="AN8" s="36"/>
    </row>
    <row r="9" spans="2:40" ht="136.5" customHeight="1" thickBot="1" x14ac:dyDescent="0.35">
      <c r="B9" s="39"/>
      <c r="C9" s="864" t="s">
        <v>250</v>
      </c>
      <c r="D9" s="871"/>
      <c r="E9" s="872" t="s">
        <v>251</v>
      </c>
      <c r="F9" s="873"/>
      <c r="G9" s="37"/>
      <c r="H9" s="34"/>
      <c r="J9" s="39"/>
      <c r="K9" s="864" t="s">
        <v>250</v>
      </c>
      <c r="L9" s="871"/>
      <c r="M9" s="872" t="s">
        <v>252</v>
      </c>
      <c r="N9" s="873"/>
      <c r="O9" s="37"/>
      <c r="P9" s="34"/>
      <c r="R9" s="39"/>
      <c r="S9" s="864" t="s">
        <v>250</v>
      </c>
      <c r="T9" s="871"/>
      <c r="U9" s="874" t="s">
        <v>298</v>
      </c>
      <c r="V9" s="875"/>
      <c r="W9" s="37"/>
      <c r="X9" s="34"/>
      <c r="Z9" s="41"/>
      <c r="AA9" s="878" t="s">
        <v>253</v>
      </c>
      <c r="AB9" s="878"/>
      <c r="AC9" s="867"/>
      <c r="AD9" s="868"/>
      <c r="AE9" s="38"/>
      <c r="AF9" s="36"/>
      <c r="AH9" s="41"/>
      <c r="AI9" s="878" t="s">
        <v>253</v>
      </c>
      <c r="AJ9" s="878"/>
      <c r="AK9" s="867"/>
      <c r="AL9" s="868"/>
      <c r="AM9" s="38"/>
      <c r="AN9" s="36"/>
    </row>
    <row r="10" spans="2:40" ht="50.5" customHeight="1" thickBot="1" x14ac:dyDescent="0.35">
      <c r="B10" s="39"/>
      <c r="C10" s="37"/>
      <c r="D10" s="37"/>
      <c r="E10" s="42"/>
      <c r="F10" s="42"/>
      <c r="G10" s="37"/>
      <c r="H10" s="34"/>
      <c r="J10" s="39"/>
      <c r="K10" s="37"/>
      <c r="L10" s="37"/>
      <c r="M10" s="42"/>
      <c r="N10" s="42"/>
      <c r="O10" s="37"/>
      <c r="P10" s="34"/>
      <c r="R10" s="39"/>
      <c r="S10" s="37"/>
      <c r="T10" s="37"/>
      <c r="U10" s="42"/>
      <c r="V10" s="42"/>
      <c r="W10" s="37"/>
      <c r="X10" s="34"/>
      <c r="Z10" s="41"/>
      <c r="AA10" s="866" t="s">
        <v>250</v>
      </c>
      <c r="AB10" s="866"/>
      <c r="AC10" s="869"/>
      <c r="AD10" s="870"/>
      <c r="AE10" s="38"/>
      <c r="AF10" s="36"/>
      <c r="AH10" s="41"/>
      <c r="AI10" s="866" t="s">
        <v>250</v>
      </c>
      <c r="AJ10" s="866"/>
      <c r="AK10" s="869"/>
      <c r="AL10" s="870"/>
      <c r="AM10" s="38"/>
      <c r="AN10" s="36"/>
    </row>
    <row r="11" spans="2:40" ht="23" customHeight="1" thickBot="1" x14ac:dyDescent="0.35">
      <c r="B11" s="39"/>
      <c r="C11" s="864" t="s">
        <v>254</v>
      </c>
      <c r="D11" s="871"/>
      <c r="E11" s="876">
        <v>24554.47</v>
      </c>
      <c r="F11" s="877"/>
      <c r="G11" s="37"/>
      <c r="H11" s="34"/>
      <c r="J11" s="39"/>
      <c r="K11" s="864" t="s">
        <v>254</v>
      </c>
      <c r="L11" s="871"/>
      <c r="M11" s="876">
        <v>8889.83</v>
      </c>
      <c r="N11" s="877"/>
      <c r="O11" s="37"/>
      <c r="P11" s="34"/>
      <c r="Q11" s="50"/>
      <c r="R11" s="39"/>
      <c r="S11" s="864" t="s">
        <v>254</v>
      </c>
      <c r="T11" s="871"/>
      <c r="U11" s="876">
        <v>9720.8799999999992</v>
      </c>
      <c r="V11" s="877"/>
      <c r="W11" s="37"/>
      <c r="X11" s="34"/>
      <c r="Y11" s="131">
        <f>SUM(E11+M11+U11)</f>
        <v>43165.18</v>
      </c>
      <c r="Z11" s="41"/>
      <c r="AA11" s="44"/>
      <c r="AB11" s="44"/>
      <c r="AC11" s="38"/>
      <c r="AD11" s="38"/>
      <c r="AE11" s="38"/>
      <c r="AF11" s="36"/>
      <c r="AH11" s="41"/>
      <c r="AI11" s="44"/>
      <c r="AJ11" s="44"/>
      <c r="AK11" s="38"/>
      <c r="AL11" s="38"/>
      <c r="AM11" s="38"/>
      <c r="AN11" s="36"/>
    </row>
    <row r="12" spans="2:40" ht="18.75" customHeight="1" thickBot="1" x14ac:dyDescent="0.35">
      <c r="B12" s="39"/>
      <c r="C12" s="880" t="s">
        <v>255</v>
      </c>
      <c r="D12" s="880"/>
      <c r="E12" s="880"/>
      <c r="F12" s="880"/>
      <c r="G12" s="37"/>
      <c r="H12" s="34"/>
      <c r="J12" s="39"/>
      <c r="K12" s="880" t="s">
        <v>255</v>
      </c>
      <c r="L12" s="880"/>
      <c r="M12" s="880"/>
      <c r="N12" s="880"/>
      <c r="O12" s="37"/>
      <c r="P12" s="34"/>
      <c r="R12" s="39"/>
      <c r="S12" s="881" t="s">
        <v>255</v>
      </c>
      <c r="T12" s="881"/>
      <c r="U12" s="881"/>
      <c r="V12" s="881"/>
      <c r="W12" s="37"/>
      <c r="X12" s="34"/>
      <c r="Z12" s="41"/>
      <c r="AA12" s="866" t="s">
        <v>254</v>
      </c>
      <c r="AB12" s="866"/>
      <c r="AC12" s="867"/>
      <c r="AD12" s="868"/>
      <c r="AE12" s="38"/>
      <c r="AF12" s="36"/>
      <c r="AH12" s="41"/>
      <c r="AI12" s="866" t="s">
        <v>254</v>
      </c>
      <c r="AJ12" s="866"/>
      <c r="AK12" s="867"/>
      <c r="AL12" s="868"/>
      <c r="AM12" s="38"/>
      <c r="AN12" s="36"/>
    </row>
    <row r="13" spans="2:40" ht="15" customHeight="1" x14ac:dyDescent="0.3">
      <c r="B13" s="39"/>
      <c r="C13" s="51"/>
      <c r="D13" s="51"/>
      <c r="E13" s="51"/>
      <c r="F13" s="51"/>
      <c r="G13" s="37"/>
      <c r="H13" s="34"/>
      <c r="J13" s="39"/>
      <c r="K13" s="51"/>
      <c r="L13" s="51"/>
      <c r="M13" s="51"/>
      <c r="N13" s="51"/>
      <c r="O13" s="37"/>
      <c r="P13" s="34"/>
      <c r="R13" s="39"/>
      <c r="S13" s="51"/>
      <c r="T13" s="51"/>
      <c r="U13" s="51"/>
      <c r="V13" s="51"/>
      <c r="W13" s="37"/>
      <c r="X13" s="34"/>
      <c r="Z13" s="41"/>
      <c r="AA13" s="879" t="s">
        <v>255</v>
      </c>
      <c r="AB13" s="879"/>
      <c r="AC13" s="879"/>
      <c r="AD13" s="879"/>
      <c r="AE13" s="38"/>
      <c r="AF13" s="36"/>
      <c r="AH13" s="41"/>
      <c r="AI13" s="879" t="s">
        <v>255</v>
      </c>
      <c r="AJ13" s="879"/>
      <c r="AK13" s="879"/>
      <c r="AL13" s="879"/>
      <c r="AM13" s="38"/>
      <c r="AN13" s="36"/>
    </row>
    <row r="14" spans="2:40" ht="15" customHeight="1" thickBot="1" x14ac:dyDescent="0.35">
      <c r="B14" s="39"/>
      <c r="C14" s="864" t="s">
        <v>256</v>
      </c>
      <c r="D14" s="864"/>
      <c r="E14" s="37"/>
      <c r="F14" s="37"/>
      <c r="G14" s="37"/>
      <c r="H14" s="34"/>
      <c r="J14" s="39"/>
      <c r="K14" s="864" t="s">
        <v>256</v>
      </c>
      <c r="L14" s="864"/>
      <c r="M14" s="37"/>
      <c r="N14" s="37"/>
      <c r="O14" s="37"/>
      <c r="P14" s="34"/>
      <c r="R14" s="39"/>
      <c r="S14" s="864" t="s">
        <v>256</v>
      </c>
      <c r="T14" s="864"/>
      <c r="U14" s="37"/>
      <c r="V14" s="37"/>
      <c r="W14" s="37"/>
      <c r="X14" s="34"/>
      <c r="Z14" s="41"/>
      <c r="AA14" s="52"/>
      <c r="AB14" s="52"/>
      <c r="AC14" s="52"/>
      <c r="AD14" s="52"/>
      <c r="AE14" s="38"/>
      <c r="AF14" s="36"/>
      <c r="AH14" s="41"/>
      <c r="AI14" s="52"/>
      <c r="AJ14" s="52"/>
      <c r="AK14" s="52"/>
      <c r="AL14" s="52"/>
      <c r="AM14" s="38"/>
      <c r="AN14" s="36"/>
    </row>
    <row r="15" spans="2:40" ht="43" customHeight="1" thickBot="1" x14ac:dyDescent="0.35">
      <c r="B15" s="39"/>
      <c r="C15" s="864" t="s">
        <v>257</v>
      </c>
      <c r="D15" s="871"/>
      <c r="E15" s="53" t="s">
        <v>258</v>
      </c>
      <c r="F15" s="54" t="s">
        <v>259</v>
      </c>
      <c r="G15" s="37"/>
      <c r="H15" s="34"/>
      <c r="I15" s="55"/>
      <c r="J15" s="39"/>
      <c r="K15" s="864" t="s">
        <v>257</v>
      </c>
      <c r="L15" s="871"/>
      <c r="M15" s="53" t="s">
        <v>258</v>
      </c>
      <c r="N15" s="54" t="s">
        <v>259</v>
      </c>
      <c r="O15" s="37"/>
      <c r="P15" s="34"/>
      <c r="R15" s="39"/>
      <c r="S15" s="864" t="s">
        <v>257</v>
      </c>
      <c r="T15" s="871"/>
      <c r="U15" s="53" t="s">
        <v>258</v>
      </c>
      <c r="V15" s="54" t="s">
        <v>259</v>
      </c>
      <c r="W15" s="37"/>
      <c r="X15" s="34"/>
      <c r="Z15" s="41"/>
      <c r="AA15" s="866" t="s">
        <v>256</v>
      </c>
      <c r="AB15" s="866"/>
      <c r="AC15" s="38"/>
      <c r="AD15" s="38"/>
      <c r="AE15" s="38"/>
      <c r="AF15" s="36"/>
      <c r="AH15" s="41"/>
      <c r="AI15" s="866" t="s">
        <v>256</v>
      </c>
      <c r="AJ15" s="866"/>
      <c r="AK15" s="38"/>
      <c r="AL15" s="38"/>
      <c r="AM15" s="38"/>
      <c r="AN15" s="36"/>
    </row>
    <row r="16" spans="2:40" ht="44" customHeight="1" x14ac:dyDescent="0.3">
      <c r="B16" s="39"/>
      <c r="C16" s="663"/>
      <c r="D16" s="664"/>
      <c r="E16" s="58" t="s">
        <v>260</v>
      </c>
      <c r="F16" s="59">
        <v>0</v>
      </c>
      <c r="G16" s="37"/>
      <c r="H16" s="34"/>
      <c r="I16" s="55"/>
      <c r="J16" s="39"/>
      <c r="K16" s="164"/>
      <c r="L16" s="165"/>
      <c r="M16" s="58" t="s">
        <v>260</v>
      </c>
      <c r="N16" s="59">
        <v>0</v>
      </c>
      <c r="O16" s="37"/>
      <c r="P16" s="34"/>
      <c r="Q16" s="60"/>
      <c r="R16" s="39"/>
      <c r="S16" s="164"/>
      <c r="T16" s="165"/>
      <c r="U16" s="61" t="s">
        <v>260</v>
      </c>
      <c r="V16" s="59">
        <f>'[7]Inf. financiero año 3'!$F$18</f>
        <v>179227.9</v>
      </c>
      <c r="W16" s="135"/>
      <c r="X16" s="34"/>
      <c r="Y16" s="725"/>
      <c r="Z16" s="41"/>
      <c r="AA16" s="62"/>
      <c r="AB16" s="62"/>
      <c r="AC16" s="38"/>
      <c r="AD16" s="38"/>
      <c r="AE16" s="38"/>
      <c r="AF16" s="36"/>
      <c r="AH16" s="41"/>
      <c r="AI16" s="62"/>
      <c r="AJ16" s="62"/>
      <c r="AK16" s="38"/>
      <c r="AL16" s="38"/>
      <c r="AM16" s="38"/>
      <c r="AN16" s="36"/>
    </row>
    <row r="17" spans="2:40" ht="36" customHeight="1" x14ac:dyDescent="0.3">
      <c r="B17" s="39"/>
      <c r="C17" s="663"/>
      <c r="D17" s="664"/>
      <c r="E17" s="63" t="s">
        <v>261</v>
      </c>
      <c r="F17" s="59">
        <v>0</v>
      </c>
      <c r="G17" s="37"/>
      <c r="H17" s="34"/>
      <c r="I17" s="55"/>
      <c r="J17" s="39"/>
      <c r="K17" s="164"/>
      <c r="L17" s="165"/>
      <c r="M17" s="63" t="s">
        <v>261</v>
      </c>
      <c r="N17" s="59">
        <v>0</v>
      </c>
      <c r="O17" s="37"/>
      <c r="P17" s="34"/>
      <c r="Q17" s="60"/>
      <c r="R17" s="39"/>
      <c r="S17" s="164"/>
      <c r="T17" s="165"/>
      <c r="U17" s="64" t="s">
        <v>261</v>
      </c>
      <c r="V17" s="59">
        <f>'[7]Inf. financiero año 3'!$F$19+'[7]Inf. financiero año 3'!$F$20</f>
        <v>325230</v>
      </c>
      <c r="W17" s="37"/>
      <c r="X17" s="34"/>
      <c r="Z17" s="41"/>
      <c r="AA17" s="62"/>
      <c r="AB17" s="62"/>
      <c r="AC17" s="38"/>
      <c r="AD17" s="38"/>
      <c r="AE17" s="38"/>
      <c r="AF17" s="36"/>
      <c r="AH17" s="41"/>
      <c r="AI17" s="62"/>
      <c r="AJ17" s="62"/>
      <c r="AK17" s="38"/>
      <c r="AL17" s="38"/>
      <c r="AM17" s="38"/>
      <c r="AN17" s="36"/>
    </row>
    <row r="18" spans="2:40" ht="69" customHeight="1" x14ac:dyDescent="0.3">
      <c r="B18" s="39"/>
      <c r="C18" s="663"/>
      <c r="D18" s="664"/>
      <c r="E18" s="63" t="s">
        <v>262</v>
      </c>
      <c r="F18" s="59">
        <v>0</v>
      </c>
      <c r="G18" s="37"/>
      <c r="H18" s="34"/>
      <c r="I18" s="55"/>
      <c r="J18" s="39"/>
      <c r="K18" s="164"/>
      <c r="L18" s="165"/>
      <c r="M18" s="63" t="s">
        <v>262</v>
      </c>
      <c r="N18" s="59">
        <v>349313.89</v>
      </c>
      <c r="O18" s="37"/>
      <c r="P18" s="34"/>
      <c r="Q18" s="60"/>
      <c r="R18" s="39"/>
      <c r="S18" s="164"/>
      <c r="T18" s="165"/>
      <c r="U18" s="64" t="s">
        <v>262</v>
      </c>
      <c r="V18" s="59">
        <f>'[7]Inf. financiero año 3'!$F$21+'[7]Inf. financiero año 3'!$F$22</f>
        <v>836625.34000000008</v>
      </c>
      <c r="W18" s="37"/>
      <c r="X18" s="34"/>
      <c r="Z18" s="41"/>
      <c r="AA18" s="62"/>
      <c r="AB18" s="62"/>
      <c r="AC18" s="38"/>
      <c r="AD18" s="38"/>
      <c r="AE18" s="38"/>
      <c r="AF18" s="36"/>
      <c r="AH18" s="41"/>
      <c r="AI18" s="62"/>
      <c r="AJ18" s="62"/>
      <c r="AK18" s="38"/>
      <c r="AL18" s="38"/>
      <c r="AM18" s="38"/>
      <c r="AN18" s="36"/>
    </row>
    <row r="19" spans="2:40" ht="50.5" customHeight="1" x14ac:dyDescent="0.3">
      <c r="B19" s="39"/>
      <c r="C19" s="663"/>
      <c r="D19" s="664"/>
      <c r="E19" s="63" t="s">
        <v>263</v>
      </c>
      <c r="F19" s="59">
        <v>0</v>
      </c>
      <c r="G19" s="37"/>
      <c r="H19" s="34"/>
      <c r="I19" s="55"/>
      <c r="J19" s="39"/>
      <c r="K19" s="164"/>
      <c r="L19" s="165"/>
      <c r="M19" s="63" t="s">
        <v>263</v>
      </c>
      <c r="N19" s="59">
        <v>377665.8</v>
      </c>
      <c r="O19" s="37"/>
      <c r="P19" s="34"/>
      <c r="Q19" s="60"/>
      <c r="R19" s="39"/>
      <c r="S19" s="164"/>
      <c r="T19" s="165"/>
      <c r="U19" s="64" t="s">
        <v>263</v>
      </c>
      <c r="V19" s="59">
        <f>'[7]Inf. financiero año 3'!$F$23</f>
        <v>717166.9</v>
      </c>
      <c r="W19" s="37"/>
      <c r="X19" s="34"/>
      <c r="Z19" s="41"/>
      <c r="AA19" s="62"/>
      <c r="AB19" s="62"/>
      <c r="AC19" s="38"/>
      <c r="AD19" s="38"/>
      <c r="AE19" s="38"/>
      <c r="AF19" s="36"/>
      <c r="AH19" s="41"/>
      <c r="AI19" s="62"/>
      <c r="AJ19" s="62"/>
      <c r="AK19" s="38"/>
      <c r="AL19" s="38"/>
      <c r="AM19" s="38"/>
      <c r="AN19" s="36"/>
    </row>
    <row r="20" spans="2:40" ht="48.5" customHeight="1" thickBot="1" x14ac:dyDescent="0.35">
      <c r="B20" s="39"/>
      <c r="C20" s="663"/>
      <c r="D20" s="664"/>
      <c r="E20" s="63" t="s">
        <v>264</v>
      </c>
      <c r="F20" s="59">
        <v>0</v>
      </c>
      <c r="G20" s="37"/>
      <c r="H20" s="34"/>
      <c r="I20" s="55"/>
      <c r="J20" s="39"/>
      <c r="K20" s="164"/>
      <c r="L20" s="165"/>
      <c r="M20" s="63" t="s">
        <v>264</v>
      </c>
      <c r="N20" s="59">
        <v>0</v>
      </c>
      <c r="O20" s="37"/>
      <c r="P20" s="34"/>
      <c r="Q20" s="60"/>
      <c r="R20" s="39"/>
      <c r="S20" s="164"/>
      <c r="T20" s="165"/>
      <c r="U20" s="64" t="s">
        <v>264</v>
      </c>
      <c r="V20" s="59">
        <f>'[7]Inf. financiero año 3'!$F$24</f>
        <v>52435</v>
      </c>
      <c r="W20" s="135"/>
      <c r="X20" s="34"/>
      <c r="Z20" s="41"/>
      <c r="AA20" s="62"/>
      <c r="AB20" s="62"/>
      <c r="AC20" s="38"/>
      <c r="AD20" s="38"/>
      <c r="AE20" s="38"/>
      <c r="AF20" s="36"/>
      <c r="AH20" s="41"/>
      <c r="AI20" s="62"/>
      <c r="AJ20" s="62"/>
      <c r="AK20" s="38"/>
      <c r="AL20" s="38"/>
      <c r="AM20" s="38"/>
      <c r="AN20" s="36"/>
    </row>
    <row r="21" spans="2:40" ht="64.5" customHeight="1" thickBot="1" x14ac:dyDescent="0.35">
      <c r="B21" s="39"/>
      <c r="C21" s="42"/>
      <c r="D21" s="42"/>
      <c r="E21" s="63" t="s">
        <v>265</v>
      </c>
      <c r="F21" s="59">
        <v>52000</v>
      </c>
      <c r="G21" s="37"/>
      <c r="H21" s="34"/>
      <c r="I21" s="55"/>
      <c r="J21" s="39"/>
      <c r="K21" s="42"/>
      <c r="L21" s="42"/>
      <c r="M21" s="63" t="s">
        <v>265</v>
      </c>
      <c r="N21" s="59">
        <v>137999</v>
      </c>
      <c r="O21" s="37"/>
      <c r="P21" s="34"/>
      <c r="Q21" s="60"/>
      <c r="R21" s="39"/>
      <c r="S21" s="42"/>
      <c r="T21" s="42"/>
      <c r="U21" s="64" t="s">
        <v>265</v>
      </c>
      <c r="V21" s="59">
        <f>'[7]Inf. financiero año 3'!$F$25</f>
        <v>89999</v>
      </c>
      <c r="W21" s="37"/>
      <c r="X21" s="34"/>
      <c r="Z21" s="41"/>
      <c r="AA21" s="866" t="s">
        <v>257</v>
      </c>
      <c r="AB21" s="866"/>
      <c r="AC21" s="65" t="s">
        <v>258</v>
      </c>
      <c r="AD21" s="66" t="s">
        <v>259</v>
      </c>
      <c r="AE21" s="38"/>
      <c r="AF21" s="36"/>
      <c r="AH21" s="41"/>
      <c r="AI21" s="866" t="s">
        <v>257</v>
      </c>
      <c r="AJ21" s="866"/>
      <c r="AK21" s="65" t="s">
        <v>258</v>
      </c>
      <c r="AL21" s="66" t="s">
        <v>259</v>
      </c>
      <c r="AM21" s="38"/>
      <c r="AN21" s="36"/>
    </row>
    <row r="22" spans="2:40" ht="98" x14ac:dyDescent="0.3">
      <c r="B22" s="39"/>
      <c r="C22" s="42"/>
      <c r="D22" s="42"/>
      <c r="E22" s="63" t="s">
        <v>266</v>
      </c>
      <c r="F22" s="59">
        <v>0</v>
      </c>
      <c r="G22" s="37"/>
      <c r="H22" s="34"/>
      <c r="I22" s="55"/>
      <c r="J22" s="39"/>
      <c r="K22" s="42"/>
      <c r="L22" s="42"/>
      <c r="M22" s="63" t="s">
        <v>266</v>
      </c>
      <c r="N22" s="59">
        <v>92400</v>
      </c>
      <c r="O22" s="37"/>
      <c r="P22" s="34"/>
      <c r="Q22" s="60"/>
      <c r="R22" s="39"/>
      <c r="S22" s="42"/>
      <c r="T22" s="42"/>
      <c r="U22" s="64" t="s">
        <v>266</v>
      </c>
      <c r="V22" s="59">
        <f>'[7]Inf. financiero año 3'!$F$26</f>
        <v>37600</v>
      </c>
      <c r="W22" s="37"/>
      <c r="X22" s="34"/>
      <c r="Z22" s="41"/>
      <c r="AA22" s="44"/>
      <c r="AB22" s="44"/>
      <c r="AC22" s="67"/>
      <c r="AD22" s="68"/>
      <c r="AE22" s="38"/>
      <c r="AF22" s="36"/>
      <c r="AH22" s="41"/>
      <c r="AI22" s="44"/>
      <c r="AJ22" s="44"/>
      <c r="AK22" s="67"/>
      <c r="AL22" s="68"/>
      <c r="AM22" s="38"/>
      <c r="AN22" s="36"/>
    </row>
    <row r="23" spans="2:40" ht="85.5" customHeight="1" x14ac:dyDescent="0.3">
      <c r="B23" s="39"/>
      <c r="C23" s="42"/>
      <c r="D23" s="42"/>
      <c r="E23" s="63" t="s">
        <v>1122</v>
      </c>
      <c r="F23" s="59">
        <v>0</v>
      </c>
      <c r="G23" s="37"/>
      <c r="H23" s="34"/>
      <c r="I23" s="55"/>
      <c r="J23" s="39"/>
      <c r="K23" s="42"/>
      <c r="L23" s="42"/>
      <c r="M23" s="64" t="s">
        <v>1122</v>
      </c>
      <c r="N23" s="59">
        <v>0</v>
      </c>
      <c r="O23" s="37"/>
      <c r="P23" s="34"/>
      <c r="Q23" s="60"/>
      <c r="R23" s="39"/>
      <c r="S23" s="42"/>
      <c r="T23" s="42"/>
      <c r="U23" s="64" t="s">
        <v>1122</v>
      </c>
      <c r="V23" s="59">
        <f>'[7]Inf. financiero año 3'!$F$27</f>
        <v>30000</v>
      </c>
      <c r="W23" s="135"/>
      <c r="X23" s="34"/>
      <c r="Z23" s="41"/>
      <c r="AA23" s="44"/>
      <c r="AB23" s="44"/>
      <c r="AC23" s="93"/>
      <c r="AD23" s="134"/>
      <c r="AE23" s="38"/>
      <c r="AF23" s="36"/>
      <c r="AH23" s="41"/>
      <c r="AI23" s="44"/>
      <c r="AJ23" s="44"/>
      <c r="AK23" s="93"/>
      <c r="AL23" s="134"/>
      <c r="AM23" s="38"/>
      <c r="AN23" s="36"/>
    </row>
    <row r="24" spans="2:40" ht="84" x14ac:dyDescent="0.3">
      <c r="B24" s="39"/>
      <c r="C24" s="42"/>
      <c r="D24" s="42"/>
      <c r="E24" s="63" t="s">
        <v>267</v>
      </c>
      <c r="F24" s="69">
        <v>387400</v>
      </c>
      <c r="G24" s="37"/>
      <c r="H24" s="34"/>
      <c r="I24" s="55"/>
      <c r="J24" s="39"/>
      <c r="K24" s="42"/>
      <c r="L24" s="42"/>
      <c r="M24" s="63" t="s">
        <v>267</v>
      </c>
      <c r="N24" s="69">
        <v>532675</v>
      </c>
      <c r="O24" s="37"/>
      <c r="P24" s="34"/>
      <c r="Q24" s="60"/>
      <c r="R24" s="39"/>
      <c r="S24" s="42"/>
      <c r="T24" s="42"/>
      <c r="U24" s="64" t="s">
        <v>267</v>
      </c>
      <c r="V24" s="69">
        <f>'[7]Inf. financiero año 3'!$F$28</f>
        <v>450753.67</v>
      </c>
      <c r="W24" s="37"/>
      <c r="X24" s="34"/>
      <c r="Z24" s="41"/>
      <c r="AA24" s="44"/>
      <c r="AB24" s="44"/>
      <c r="AC24" s="70"/>
      <c r="AD24" s="71"/>
      <c r="AE24" s="38"/>
      <c r="AF24" s="36"/>
      <c r="AH24" s="41"/>
      <c r="AI24" s="44"/>
      <c r="AJ24" s="44"/>
      <c r="AK24" s="70"/>
      <c r="AL24" s="71"/>
      <c r="AM24" s="38"/>
      <c r="AN24" s="36"/>
    </row>
    <row r="25" spans="2:40" ht="94.5" customHeight="1" x14ac:dyDescent="0.3">
      <c r="B25" s="39"/>
      <c r="C25" s="42"/>
      <c r="D25" s="42"/>
      <c r="E25" s="63" t="s">
        <v>268</v>
      </c>
      <c r="F25" s="69">
        <v>0</v>
      </c>
      <c r="G25" s="37"/>
      <c r="H25" s="34"/>
      <c r="I25" s="55"/>
      <c r="J25" s="39"/>
      <c r="K25" s="42"/>
      <c r="L25" s="42"/>
      <c r="M25" s="63" t="s">
        <v>268</v>
      </c>
      <c r="N25" s="69">
        <v>0</v>
      </c>
      <c r="O25" s="37"/>
      <c r="P25" s="34"/>
      <c r="Q25" s="60"/>
      <c r="R25" s="39"/>
      <c r="S25" s="42"/>
      <c r="T25" s="42"/>
      <c r="U25" s="64" t="s">
        <v>268</v>
      </c>
      <c r="V25" s="69">
        <v>0</v>
      </c>
      <c r="W25" s="37"/>
      <c r="X25" s="34"/>
      <c r="Z25" s="41"/>
      <c r="AA25" s="44"/>
      <c r="AB25" s="44"/>
      <c r="AC25" s="70"/>
      <c r="AD25" s="71"/>
      <c r="AE25" s="38"/>
      <c r="AF25" s="36"/>
      <c r="AH25" s="41"/>
      <c r="AI25" s="44"/>
      <c r="AJ25" s="44"/>
      <c r="AK25" s="70"/>
      <c r="AL25" s="71"/>
      <c r="AM25" s="38"/>
      <c r="AN25" s="36"/>
    </row>
    <row r="26" spans="2:40" ht="79" customHeight="1" x14ac:dyDescent="0.3">
      <c r="B26" s="39"/>
      <c r="C26" s="42"/>
      <c r="D26" s="42"/>
      <c r="E26" s="63" t="s">
        <v>269</v>
      </c>
      <c r="F26" s="69">
        <f>'[8]Pres General Productos (2)'!$J$29</f>
        <v>22375.33</v>
      </c>
      <c r="G26" s="37"/>
      <c r="H26" s="34"/>
      <c r="I26" s="55"/>
      <c r="J26" s="39"/>
      <c r="K26" s="42"/>
      <c r="L26" s="42"/>
      <c r="M26" s="63" t="s">
        <v>269</v>
      </c>
      <c r="N26" s="69">
        <v>39781.46</v>
      </c>
      <c r="O26" s="37"/>
      <c r="P26" s="34"/>
      <c r="Q26" s="72"/>
      <c r="R26" s="39"/>
      <c r="S26" s="42"/>
      <c r="T26" s="42"/>
      <c r="U26" s="64" t="s">
        <v>269</v>
      </c>
      <c r="V26" s="69">
        <f>'[7]Inf. financiero año 3'!$F$29</f>
        <v>75634.949999999983</v>
      </c>
      <c r="W26" s="37"/>
      <c r="X26" s="34"/>
      <c r="Z26" s="41"/>
      <c r="AA26" s="44"/>
      <c r="AB26" s="44"/>
      <c r="AC26" s="70"/>
      <c r="AD26" s="71"/>
      <c r="AE26" s="38"/>
      <c r="AF26" s="36"/>
      <c r="AH26" s="41"/>
      <c r="AI26" s="44"/>
      <c r="AJ26" s="44"/>
      <c r="AK26" s="70"/>
      <c r="AL26" s="71"/>
      <c r="AM26" s="38"/>
      <c r="AN26" s="36"/>
    </row>
    <row r="27" spans="2:40" ht="84" customHeight="1" x14ac:dyDescent="0.3">
      <c r="B27" s="39"/>
      <c r="C27" s="42"/>
      <c r="D27" s="42"/>
      <c r="E27" s="63" t="s">
        <v>270</v>
      </c>
      <c r="F27" s="69">
        <v>0</v>
      </c>
      <c r="G27" s="37"/>
      <c r="H27" s="34"/>
      <c r="I27" s="55"/>
      <c r="J27" s="39"/>
      <c r="K27" s="42"/>
      <c r="L27" s="42"/>
      <c r="M27" s="63" t="s">
        <v>270</v>
      </c>
      <c r="N27" s="69">
        <v>0</v>
      </c>
      <c r="O27" s="37"/>
      <c r="P27" s="34"/>
      <c r="Q27" s="60"/>
      <c r="R27" s="39"/>
      <c r="S27" s="42"/>
      <c r="T27" s="42"/>
      <c r="U27" s="64" t="s">
        <v>270</v>
      </c>
      <c r="V27" s="69">
        <f>'[7]Inf. financiero año 3'!$F$30</f>
        <v>93417.44</v>
      </c>
      <c r="W27" s="135"/>
      <c r="X27" s="34"/>
      <c r="Z27" s="41"/>
      <c r="AA27" s="44"/>
      <c r="AB27" s="44"/>
      <c r="AC27" s="70"/>
      <c r="AD27" s="71"/>
      <c r="AE27" s="38"/>
      <c r="AF27" s="36"/>
      <c r="AH27" s="41"/>
      <c r="AI27" s="44"/>
      <c r="AJ27" s="44"/>
      <c r="AK27" s="70"/>
      <c r="AL27" s="71"/>
      <c r="AM27" s="38"/>
      <c r="AN27" s="36"/>
    </row>
    <row r="28" spans="2:40" ht="64" customHeight="1" x14ac:dyDescent="0.3">
      <c r="B28" s="39"/>
      <c r="C28" s="42"/>
      <c r="D28" s="42"/>
      <c r="E28" s="63" t="s">
        <v>271</v>
      </c>
      <c r="F28" s="69">
        <v>16731.73</v>
      </c>
      <c r="G28" s="37"/>
      <c r="H28" s="34"/>
      <c r="I28" s="55"/>
      <c r="J28" s="39"/>
      <c r="K28" s="42"/>
      <c r="L28" s="42"/>
      <c r="M28" s="63" t="s">
        <v>271</v>
      </c>
      <c r="N28" s="69">
        <v>0</v>
      </c>
      <c r="O28" s="37"/>
      <c r="P28" s="34"/>
      <c r="Q28" s="60"/>
      <c r="R28" s="39"/>
      <c r="S28" s="42"/>
      <c r="T28" s="42"/>
      <c r="U28" s="64" t="s">
        <v>271</v>
      </c>
      <c r="V28" s="69">
        <f>'[7]Inf. financiero año 3'!$F$31</f>
        <v>4923.8999999999996</v>
      </c>
      <c r="W28" s="37"/>
      <c r="X28" s="34"/>
      <c r="Z28" s="41"/>
      <c r="AA28" s="44"/>
      <c r="AB28" s="44"/>
      <c r="AC28" s="70"/>
      <c r="AD28" s="71"/>
      <c r="AE28" s="38"/>
      <c r="AF28" s="36"/>
      <c r="AH28" s="41"/>
      <c r="AI28" s="44"/>
      <c r="AJ28" s="44"/>
      <c r="AK28" s="70"/>
      <c r="AL28" s="71"/>
      <c r="AM28" s="38"/>
      <c r="AN28" s="36"/>
    </row>
    <row r="29" spans="2:40" ht="67" customHeight="1" x14ac:dyDescent="0.3">
      <c r="B29" s="39"/>
      <c r="C29" s="42"/>
      <c r="D29" s="42"/>
      <c r="E29" s="63" t="s">
        <v>272</v>
      </c>
      <c r="F29" s="69">
        <v>39007.209999999992</v>
      </c>
      <c r="G29" s="37"/>
      <c r="H29" s="34"/>
      <c r="I29" s="55"/>
      <c r="J29" s="39"/>
      <c r="K29" s="42"/>
      <c r="L29" s="42"/>
      <c r="M29" s="63" t="s">
        <v>272</v>
      </c>
      <c r="N29" s="69">
        <v>27576.999999999996</v>
      </c>
      <c r="O29" s="37"/>
      <c r="P29" s="34"/>
      <c r="Q29" s="60"/>
      <c r="R29" s="39"/>
      <c r="S29" s="42"/>
      <c r="T29" s="42"/>
      <c r="U29" s="671" t="s">
        <v>272</v>
      </c>
      <c r="V29" s="69">
        <v>0</v>
      </c>
      <c r="W29" s="37"/>
      <c r="X29" s="34"/>
      <c r="Z29" s="41"/>
      <c r="AA29" s="44"/>
      <c r="AB29" s="44"/>
      <c r="AC29" s="70"/>
      <c r="AD29" s="71"/>
      <c r="AE29" s="38"/>
      <c r="AF29" s="36"/>
      <c r="AH29" s="41"/>
      <c r="AI29" s="44"/>
      <c r="AJ29" s="44"/>
      <c r="AK29" s="70"/>
      <c r="AL29" s="71"/>
      <c r="AM29" s="38"/>
      <c r="AN29" s="36"/>
    </row>
    <row r="30" spans="2:40" ht="69.5" customHeight="1" x14ac:dyDescent="0.3">
      <c r="B30" s="39"/>
      <c r="C30" s="42"/>
      <c r="D30" s="42"/>
      <c r="E30" s="63" t="s">
        <v>273</v>
      </c>
      <c r="F30" s="69">
        <v>44621.479999999996</v>
      </c>
      <c r="G30" s="37"/>
      <c r="H30" s="34"/>
      <c r="I30" s="55"/>
      <c r="J30" s="39"/>
      <c r="K30" s="42"/>
      <c r="L30" s="42"/>
      <c r="M30" s="63" t="s">
        <v>273</v>
      </c>
      <c r="N30" s="69">
        <v>699.40000000000146</v>
      </c>
      <c r="O30" s="37"/>
      <c r="P30" s="34"/>
      <c r="Q30" s="60"/>
      <c r="R30" s="39"/>
      <c r="S30" s="42"/>
      <c r="T30" s="42"/>
      <c r="U30" s="64" t="s">
        <v>273</v>
      </c>
      <c r="V30" s="69">
        <f>'[7]Inf. financiero año 3'!$F$32</f>
        <v>1815</v>
      </c>
      <c r="W30" s="37"/>
      <c r="X30" s="34"/>
      <c r="Z30" s="41"/>
      <c r="AA30" s="44"/>
      <c r="AB30" s="44"/>
      <c r="AC30" s="70"/>
      <c r="AD30" s="71"/>
      <c r="AE30" s="38"/>
      <c r="AF30" s="36"/>
      <c r="AH30" s="41"/>
      <c r="AI30" s="44"/>
      <c r="AJ30" s="44"/>
      <c r="AK30" s="70"/>
      <c r="AL30" s="71"/>
      <c r="AM30" s="38"/>
      <c r="AN30" s="36"/>
    </row>
    <row r="31" spans="2:40" ht="68.5" customHeight="1" x14ac:dyDescent="0.3">
      <c r="B31" s="39"/>
      <c r="C31" s="42"/>
      <c r="D31" s="42"/>
      <c r="E31" s="63" t="s">
        <v>274</v>
      </c>
      <c r="F31" s="69">
        <v>0</v>
      </c>
      <c r="G31" s="37"/>
      <c r="H31" s="34"/>
      <c r="I31" s="55"/>
      <c r="J31" s="39"/>
      <c r="K31" s="42"/>
      <c r="L31" s="42"/>
      <c r="M31" s="63" t="s">
        <v>274</v>
      </c>
      <c r="N31" s="69">
        <v>0</v>
      </c>
      <c r="O31" s="37"/>
      <c r="P31" s="34"/>
      <c r="Q31" s="60"/>
      <c r="R31" s="39"/>
      <c r="S31" s="42"/>
      <c r="T31" s="42"/>
      <c r="U31" s="64" t="s">
        <v>274</v>
      </c>
      <c r="V31" s="69">
        <f>'[7]Inf. financiero año 3'!$F$33</f>
        <v>11250</v>
      </c>
      <c r="W31" s="661"/>
      <c r="X31" s="34"/>
      <c r="Z31" s="41"/>
      <c r="AA31" s="44"/>
      <c r="AB31" s="44"/>
      <c r="AC31" s="70"/>
      <c r="AD31" s="71"/>
      <c r="AE31" s="38"/>
      <c r="AF31" s="36"/>
      <c r="AH31" s="41"/>
      <c r="AI31" s="44"/>
      <c r="AJ31" s="44"/>
      <c r="AK31" s="70"/>
      <c r="AL31" s="71"/>
      <c r="AM31" s="38"/>
      <c r="AN31" s="36"/>
    </row>
    <row r="32" spans="2:40" ht="50" customHeight="1" x14ac:dyDescent="0.3">
      <c r="B32" s="39"/>
      <c r="C32" s="42"/>
      <c r="D32" s="42"/>
      <c r="E32" s="63" t="s">
        <v>275</v>
      </c>
      <c r="F32" s="69">
        <v>13154.7</v>
      </c>
      <c r="G32" s="37"/>
      <c r="H32" s="34"/>
      <c r="I32" s="73">
        <f>SUM(F16:F32)</f>
        <v>575290.44999999995</v>
      </c>
      <c r="J32" s="39"/>
      <c r="K32" s="42"/>
      <c r="L32" s="42"/>
      <c r="M32" s="63" t="s">
        <v>275</v>
      </c>
      <c r="N32" s="69">
        <v>14970.900000000001</v>
      </c>
      <c r="O32" s="135">
        <f>SUM(N16:N32)</f>
        <v>1573082.4499999997</v>
      </c>
      <c r="P32" s="34"/>
      <c r="Q32" s="60"/>
      <c r="R32" s="39"/>
      <c r="S32" s="42"/>
      <c r="T32" s="42"/>
      <c r="U32" s="64" t="s">
        <v>275</v>
      </c>
      <c r="V32" s="69">
        <f>'[7]Inf. financiero año 3'!$F$34+'[7]Inf. financiero año 3'!$F$35</f>
        <v>32568.430000000004</v>
      </c>
      <c r="W32" s="661"/>
      <c r="X32" s="724"/>
      <c r="Z32" s="41"/>
      <c r="AA32" s="44"/>
      <c r="AB32" s="44"/>
      <c r="AC32" s="70"/>
      <c r="AD32" s="71"/>
      <c r="AE32" s="38"/>
      <c r="AF32" s="36"/>
      <c r="AH32" s="41"/>
      <c r="AI32" s="44"/>
      <c r="AJ32" s="44"/>
      <c r="AK32" s="70"/>
      <c r="AL32" s="71"/>
      <c r="AM32" s="38"/>
      <c r="AN32" s="36"/>
    </row>
    <row r="33" spans="2:40" ht="26.5" customHeight="1" x14ac:dyDescent="0.3">
      <c r="B33" s="39"/>
      <c r="C33" s="42"/>
      <c r="D33" s="42"/>
      <c r="E33" s="63" t="s">
        <v>276</v>
      </c>
      <c r="F33" s="69">
        <v>126106.19</v>
      </c>
      <c r="G33" s="37"/>
      <c r="H33" s="34"/>
      <c r="I33" s="55"/>
      <c r="J33" s="39"/>
      <c r="K33" s="42"/>
      <c r="L33" s="42"/>
      <c r="M33" s="63" t="s">
        <v>276</v>
      </c>
      <c r="N33" s="69">
        <v>60209.58</v>
      </c>
      <c r="O33" s="37"/>
      <c r="P33" s="34"/>
      <c r="Q33" s="665"/>
      <c r="R33" s="39"/>
      <c r="S33" s="42"/>
      <c r="T33" s="42"/>
      <c r="U33" s="64" t="s">
        <v>276</v>
      </c>
      <c r="V33" s="69">
        <f>'[9]Inf. financiero año 3'!$F$36</f>
        <v>88405.86</v>
      </c>
      <c r="W33" s="37"/>
      <c r="X33" s="34"/>
      <c r="Z33" s="41"/>
      <c r="AA33" s="44"/>
      <c r="AB33" s="44"/>
      <c r="AC33" s="70"/>
      <c r="AD33" s="71"/>
      <c r="AE33" s="38"/>
      <c r="AF33" s="36"/>
      <c r="AH33" s="41"/>
      <c r="AI33" s="44"/>
      <c r="AJ33" s="44"/>
      <c r="AK33" s="70"/>
      <c r="AL33" s="71"/>
      <c r="AM33" s="38"/>
      <c r="AN33" s="36"/>
    </row>
    <row r="34" spans="2:40" ht="36" customHeight="1" thickBot="1" x14ac:dyDescent="0.35">
      <c r="B34" s="39"/>
      <c r="C34" s="42"/>
      <c r="D34" s="42"/>
      <c r="E34" s="63" t="s">
        <v>277</v>
      </c>
      <c r="F34" s="74">
        <v>165651.14000000001</v>
      </c>
      <c r="G34" s="37"/>
      <c r="H34" s="34"/>
      <c r="I34" s="55"/>
      <c r="J34" s="39"/>
      <c r="K34" s="42"/>
      <c r="L34" s="42"/>
      <c r="M34" s="63" t="s">
        <v>277</v>
      </c>
      <c r="N34" s="74">
        <v>175244.25</v>
      </c>
      <c r="O34" s="37"/>
      <c r="P34" s="34"/>
      <c r="Q34" s="75"/>
      <c r="R34" s="39"/>
      <c r="S34" s="42"/>
      <c r="T34" s="42"/>
      <c r="U34" s="76" t="s">
        <v>277</v>
      </c>
      <c r="V34" s="74">
        <f>'[9]Inf. financiero año 3'!$F$37</f>
        <v>142578.47</v>
      </c>
      <c r="W34" s="135"/>
      <c r="X34" s="34"/>
      <c r="Z34" s="41"/>
      <c r="AA34" s="44"/>
      <c r="AB34" s="44"/>
      <c r="AC34" s="70"/>
      <c r="AD34" s="71"/>
      <c r="AE34" s="38"/>
      <c r="AF34" s="36"/>
      <c r="AH34" s="41"/>
      <c r="AI34" s="44"/>
      <c r="AJ34" s="44"/>
      <c r="AK34" s="70"/>
      <c r="AL34" s="71"/>
      <c r="AM34" s="38"/>
      <c r="AN34" s="36"/>
    </row>
    <row r="35" spans="2:40" ht="30.5" customHeight="1" thickBot="1" x14ac:dyDescent="0.35">
      <c r="B35" s="39"/>
      <c r="C35" s="37"/>
      <c r="D35" s="37"/>
      <c r="E35" s="77" t="s">
        <v>278</v>
      </c>
      <c r="F35" s="78">
        <f>SUM(F21:F34)</f>
        <v>867047.77999999991</v>
      </c>
      <c r="G35" s="37"/>
      <c r="H35" s="34"/>
      <c r="I35" s="55"/>
      <c r="J35" s="39"/>
      <c r="K35" s="37"/>
      <c r="L35" s="37"/>
      <c r="M35" s="77" t="s">
        <v>278</v>
      </c>
      <c r="N35" s="78">
        <f>SUM(N16:N34)</f>
        <v>1808536.2799999998</v>
      </c>
      <c r="O35" s="37"/>
      <c r="P35" s="34"/>
      <c r="Q35" s="60"/>
      <c r="R35" s="39"/>
      <c r="S35" s="37"/>
      <c r="T35" s="37"/>
      <c r="U35" s="79" t="s">
        <v>278</v>
      </c>
      <c r="V35" s="80">
        <f>SUM(V16:V34)</f>
        <v>3169631.8600000003</v>
      </c>
      <c r="W35" s="37"/>
      <c r="X35" s="34"/>
      <c r="Z35" s="41"/>
      <c r="AA35" s="44"/>
      <c r="AB35" s="44"/>
      <c r="AC35" s="70"/>
      <c r="AD35" s="71"/>
      <c r="AE35" s="38"/>
      <c r="AF35" s="36"/>
      <c r="AH35" s="41"/>
      <c r="AI35" s="44"/>
      <c r="AJ35" s="44"/>
      <c r="AK35" s="70"/>
      <c r="AL35" s="71"/>
      <c r="AM35" s="38"/>
      <c r="AN35" s="36"/>
    </row>
    <row r="36" spans="2:40" ht="14.5" thickBot="1" x14ac:dyDescent="0.35">
      <c r="B36" s="39"/>
      <c r="C36" s="37"/>
      <c r="D36" s="37"/>
      <c r="E36" s="37"/>
      <c r="F36" s="37"/>
      <c r="G36" s="37"/>
      <c r="H36" s="34"/>
      <c r="I36" s="55"/>
      <c r="J36" s="39"/>
      <c r="K36" s="37"/>
      <c r="L36" s="37"/>
      <c r="M36" s="37"/>
      <c r="N36" s="37"/>
      <c r="O36" s="37"/>
      <c r="P36" s="34"/>
      <c r="Q36" s="73"/>
      <c r="R36" s="39"/>
      <c r="S36" s="37"/>
      <c r="T36" s="37"/>
      <c r="U36" s="37"/>
      <c r="V36" s="37"/>
      <c r="W36" s="37"/>
      <c r="X36" s="34"/>
      <c r="Z36" s="41"/>
      <c r="AA36" s="44"/>
      <c r="AB36" s="44"/>
      <c r="AC36" s="81"/>
      <c r="AD36" s="82"/>
      <c r="AE36" s="38"/>
      <c r="AF36" s="36"/>
      <c r="AH36" s="41"/>
      <c r="AI36" s="44"/>
      <c r="AJ36" s="44"/>
      <c r="AK36" s="81"/>
      <c r="AL36" s="82"/>
      <c r="AM36" s="38"/>
      <c r="AN36" s="36"/>
    </row>
    <row r="37" spans="2:40" ht="14.5" customHeight="1" thickBot="1" x14ac:dyDescent="0.35">
      <c r="B37" s="39"/>
      <c r="C37" s="884" t="s">
        <v>279</v>
      </c>
      <c r="D37" s="884"/>
      <c r="E37" s="37"/>
      <c r="F37" s="37"/>
      <c r="G37" s="37"/>
      <c r="H37" s="34"/>
      <c r="I37" s="55"/>
      <c r="J37" s="39"/>
      <c r="K37" s="864" t="s">
        <v>279</v>
      </c>
      <c r="L37" s="864"/>
      <c r="M37" s="37"/>
      <c r="N37" s="37"/>
      <c r="O37" s="37"/>
      <c r="P37" s="34"/>
      <c r="Q37" s="83"/>
      <c r="R37" s="39"/>
      <c r="S37" s="864" t="s">
        <v>279</v>
      </c>
      <c r="T37" s="864"/>
      <c r="U37" s="37"/>
      <c r="V37" s="37"/>
      <c r="W37" s="37"/>
      <c r="X37" s="34"/>
      <c r="Z37" s="41"/>
      <c r="AA37" s="44"/>
      <c r="AB37" s="44"/>
      <c r="AC37" s="84" t="s">
        <v>278</v>
      </c>
      <c r="AD37" s="85">
        <f>SUM(AD22:AD36)</f>
        <v>0</v>
      </c>
      <c r="AE37" s="38"/>
      <c r="AF37" s="36"/>
      <c r="AH37" s="41"/>
      <c r="AI37" s="44"/>
      <c r="AJ37" s="44"/>
      <c r="AK37" s="84" t="s">
        <v>278</v>
      </c>
      <c r="AL37" s="85">
        <f>SUM(AL22:AL36)</f>
        <v>0</v>
      </c>
      <c r="AM37" s="38"/>
      <c r="AN37" s="36"/>
    </row>
    <row r="38" spans="2:40" ht="42.5" customHeight="1" thickBot="1" x14ac:dyDescent="0.35">
      <c r="B38" s="39"/>
      <c r="C38" s="884" t="s">
        <v>280</v>
      </c>
      <c r="D38" s="885"/>
      <c r="E38" s="56" t="s">
        <v>258</v>
      </c>
      <c r="F38" s="57" t="s">
        <v>281</v>
      </c>
      <c r="G38" s="54" t="s">
        <v>282</v>
      </c>
      <c r="H38" s="34"/>
      <c r="I38" s="55"/>
      <c r="J38" s="39"/>
      <c r="K38" s="864" t="s">
        <v>280</v>
      </c>
      <c r="L38" s="886"/>
      <c r="M38" s="56" t="s">
        <v>258</v>
      </c>
      <c r="N38" s="57" t="s">
        <v>281</v>
      </c>
      <c r="O38" s="54" t="s">
        <v>282</v>
      </c>
      <c r="P38" s="34"/>
      <c r="Q38" s="83"/>
      <c r="R38" s="39"/>
      <c r="S38" s="864" t="s">
        <v>280</v>
      </c>
      <c r="T38" s="886"/>
      <c r="U38" s="56" t="s">
        <v>258</v>
      </c>
      <c r="V38" s="57" t="s">
        <v>281</v>
      </c>
      <c r="W38" s="54" t="s">
        <v>282</v>
      </c>
      <c r="X38" s="34"/>
      <c r="Z38" s="41"/>
      <c r="AA38" s="44"/>
      <c r="AB38" s="44"/>
      <c r="AC38" s="38"/>
      <c r="AD38" s="38"/>
      <c r="AE38" s="38"/>
      <c r="AF38" s="36"/>
      <c r="AH38" s="41"/>
      <c r="AI38" s="44"/>
      <c r="AJ38" s="44"/>
      <c r="AK38" s="38"/>
      <c r="AL38" s="38"/>
      <c r="AM38" s="38"/>
      <c r="AN38" s="36"/>
    </row>
    <row r="39" spans="2:40" ht="50" customHeight="1" thickBot="1" x14ac:dyDescent="0.35">
      <c r="B39" s="39"/>
      <c r="C39" s="882" t="s">
        <v>283</v>
      </c>
      <c r="D39" s="883"/>
      <c r="E39" s="63" t="s">
        <v>260</v>
      </c>
      <c r="F39" s="86">
        <v>60750</v>
      </c>
      <c r="G39" s="87">
        <v>44348</v>
      </c>
      <c r="H39" s="34"/>
      <c r="I39" s="55"/>
      <c r="J39" s="39"/>
      <c r="K39" s="882" t="s">
        <v>283</v>
      </c>
      <c r="L39" s="883"/>
      <c r="M39" s="63" t="s">
        <v>260</v>
      </c>
      <c r="N39" s="86">
        <f>'[10]FA4.2FEfec.CDTotal17agos 2año'!$BD$16</f>
        <v>181496</v>
      </c>
      <c r="O39" s="87">
        <v>44348</v>
      </c>
      <c r="P39" s="34"/>
      <c r="R39" s="39"/>
      <c r="S39" s="882" t="s">
        <v>283</v>
      </c>
      <c r="T39" s="883"/>
      <c r="U39" s="88" t="s">
        <v>260</v>
      </c>
      <c r="V39" s="86">
        <f>'[11]Pres General Productos (2)'!$K$9</f>
        <v>22272.100000000006</v>
      </c>
      <c r="W39" s="87" t="s">
        <v>1150</v>
      </c>
      <c r="X39" s="34"/>
      <c r="Y39" s="722">
        <f>SUM(V39:V43)</f>
        <v>1488876.17</v>
      </c>
      <c r="Z39" s="41"/>
      <c r="AA39" s="866" t="s">
        <v>279</v>
      </c>
      <c r="AB39" s="866"/>
      <c r="AC39" s="38"/>
      <c r="AD39" s="38"/>
      <c r="AE39" s="38"/>
      <c r="AF39" s="36"/>
      <c r="AH39" s="41"/>
      <c r="AI39" s="866" t="s">
        <v>279</v>
      </c>
      <c r="AJ39" s="866"/>
      <c r="AK39" s="38"/>
      <c r="AL39" s="38"/>
      <c r="AM39" s="38"/>
      <c r="AN39" s="36"/>
    </row>
    <row r="40" spans="2:40" ht="31.5" customHeight="1" thickBot="1" x14ac:dyDescent="0.35">
      <c r="B40" s="39"/>
      <c r="C40" s="882"/>
      <c r="D40" s="883"/>
      <c r="E40" s="63" t="s">
        <v>261</v>
      </c>
      <c r="F40" s="89">
        <v>105907.15</v>
      </c>
      <c r="G40" s="87">
        <v>44348</v>
      </c>
      <c r="H40" s="34"/>
      <c r="J40" s="39"/>
      <c r="K40" s="882"/>
      <c r="L40" s="883"/>
      <c r="M40" s="63" t="s">
        <v>261</v>
      </c>
      <c r="N40" s="89">
        <f>'[10]FA4.2FEfec.CDTotal17agos 2año'!$BD$17</f>
        <v>789405.65</v>
      </c>
      <c r="O40" s="87">
        <v>44521</v>
      </c>
      <c r="P40" s="34"/>
      <c r="R40" s="39"/>
      <c r="S40" s="882"/>
      <c r="T40" s="883"/>
      <c r="U40" s="88" t="s">
        <v>261</v>
      </c>
      <c r="V40" s="89">
        <f>'[11]Pres General Productos (2)'!$K$10</f>
        <v>647816</v>
      </c>
      <c r="W40" s="87">
        <v>44703</v>
      </c>
      <c r="X40" s="34"/>
      <c r="Y40" s="723"/>
      <c r="Z40" s="41"/>
      <c r="AA40" s="866" t="s">
        <v>280</v>
      </c>
      <c r="AB40" s="866"/>
      <c r="AC40" s="90" t="s">
        <v>258</v>
      </c>
      <c r="AD40" s="91" t="s">
        <v>281</v>
      </c>
      <c r="AE40" s="92" t="s">
        <v>282</v>
      </c>
      <c r="AF40" s="36"/>
      <c r="AH40" s="41"/>
      <c r="AI40" s="866" t="s">
        <v>280</v>
      </c>
      <c r="AJ40" s="866"/>
      <c r="AK40" s="90" t="s">
        <v>258</v>
      </c>
      <c r="AL40" s="91" t="s">
        <v>281</v>
      </c>
      <c r="AM40" s="92" t="s">
        <v>282</v>
      </c>
      <c r="AN40" s="36"/>
    </row>
    <row r="41" spans="2:40" ht="56" customHeight="1" x14ac:dyDescent="0.3">
      <c r="B41" s="39"/>
      <c r="C41" s="37"/>
      <c r="D41" s="37"/>
      <c r="E41" s="63" t="s">
        <v>262</v>
      </c>
      <c r="F41" s="89">
        <v>345102.49666699988</v>
      </c>
      <c r="G41" s="87">
        <v>44348</v>
      </c>
      <c r="H41" s="34"/>
      <c r="J41" s="39"/>
      <c r="K41" s="37"/>
      <c r="L41" s="37"/>
      <c r="M41" s="63" t="s">
        <v>262</v>
      </c>
      <c r="N41" s="89">
        <f>'[10]FA4.2FEfec.CDTotal17agos 2año'!$BD$19</f>
        <v>852417.20000000007</v>
      </c>
      <c r="O41" s="87">
        <v>44440</v>
      </c>
      <c r="P41" s="34"/>
      <c r="R41" s="39"/>
      <c r="S41" s="37"/>
      <c r="T41" s="37"/>
      <c r="U41" s="88" t="s">
        <v>262</v>
      </c>
      <c r="V41" s="89">
        <f>'[11]Pres General Productos (2)'!$K$12</f>
        <v>285470.77000000014</v>
      </c>
      <c r="W41" s="87">
        <v>44702</v>
      </c>
      <c r="X41" s="34"/>
      <c r="Y41" s="723"/>
      <c r="Z41" s="41"/>
      <c r="AA41" s="44"/>
      <c r="AB41" s="44"/>
      <c r="AC41" s="93"/>
      <c r="AD41" s="94"/>
      <c r="AE41" s="95"/>
      <c r="AF41" s="36"/>
      <c r="AH41" s="41"/>
      <c r="AI41" s="44"/>
      <c r="AJ41" s="44"/>
      <c r="AK41" s="93"/>
      <c r="AL41" s="94"/>
      <c r="AM41" s="95"/>
      <c r="AN41" s="36"/>
    </row>
    <row r="42" spans="2:40" ht="42" x14ac:dyDescent="0.3">
      <c r="B42" s="39"/>
      <c r="C42" s="37"/>
      <c r="D42" s="37"/>
      <c r="E42" s="63" t="s">
        <v>284</v>
      </c>
      <c r="F42" s="89">
        <v>590714.44999999995</v>
      </c>
      <c r="G42" s="87">
        <v>44348</v>
      </c>
      <c r="H42" s="34"/>
      <c r="J42" s="39"/>
      <c r="K42" s="37"/>
      <c r="L42" s="37"/>
      <c r="M42" s="63" t="s">
        <v>284</v>
      </c>
      <c r="N42" s="89">
        <f>'[10]FA4.2FEfec.CDTotal17agos 2año'!$BD$21</f>
        <v>1026671.7000000001</v>
      </c>
      <c r="O42" s="87">
        <v>44378</v>
      </c>
      <c r="P42" s="34"/>
      <c r="R42" s="39"/>
      <c r="S42" s="37"/>
      <c r="T42" s="37"/>
      <c r="U42" s="88" t="s">
        <v>284</v>
      </c>
      <c r="V42" s="89">
        <f>'[11]Pres General Productos (2)'!$K$14</f>
        <v>383417.29999999981</v>
      </c>
      <c r="W42" s="87">
        <v>44614</v>
      </c>
      <c r="X42" s="34"/>
      <c r="Y42" s="723"/>
      <c r="Z42" s="41"/>
      <c r="AA42" s="44"/>
      <c r="AB42" s="44"/>
      <c r="AC42" s="70"/>
      <c r="AD42" s="96"/>
      <c r="AE42" s="97"/>
      <c r="AF42" s="36"/>
      <c r="AH42" s="41"/>
      <c r="AI42" s="44"/>
      <c r="AJ42" s="44"/>
      <c r="AK42" s="70"/>
      <c r="AL42" s="96"/>
      <c r="AM42" s="97"/>
      <c r="AN42" s="36"/>
    </row>
    <row r="43" spans="2:40" ht="35.5" customHeight="1" x14ac:dyDescent="0.3">
      <c r="B43" s="39"/>
      <c r="C43" s="37"/>
      <c r="D43" s="37"/>
      <c r="E43" s="63" t="s">
        <v>264</v>
      </c>
      <c r="F43" s="89">
        <v>34400</v>
      </c>
      <c r="G43" s="87">
        <v>44348</v>
      </c>
      <c r="H43" s="34"/>
      <c r="J43" s="39"/>
      <c r="K43" s="37"/>
      <c r="L43" s="37"/>
      <c r="M43" s="63" t="s">
        <v>264</v>
      </c>
      <c r="N43" s="89">
        <f>'[10]FA4.2FEfec.CDTotal17agos 2año'!$BD$22</f>
        <v>172000</v>
      </c>
      <c r="O43" s="87">
        <v>44348</v>
      </c>
      <c r="P43" s="34"/>
      <c r="R43" s="39"/>
      <c r="S43" s="37"/>
      <c r="T43" s="37"/>
      <c r="U43" s="88" t="s">
        <v>264</v>
      </c>
      <c r="V43" s="89">
        <f>'[11]Pres General Productos (2)'!$K$15</f>
        <v>149900</v>
      </c>
      <c r="W43" s="87" t="s">
        <v>1150</v>
      </c>
      <c r="X43" s="34"/>
      <c r="Y43" s="723"/>
      <c r="Z43" s="41"/>
      <c r="AA43" s="44"/>
      <c r="AB43" s="44"/>
      <c r="AC43" s="70"/>
      <c r="AD43" s="96"/>
      <c r="AE43" s="97"/>
      <c r="AF43" s="36"/>
      <c r="AH43" s="41"/>
      <c r="AI43" s="44"/>
      <c r="AJ43" s="44"/>
      <c r="AK43" s="70"/>
      <c r="AL43" s="96"/>
      <c r="AM43" s="97"/>
      <c r="AN43" s="36"/>
    </row>
    <row r="44" spans="2:40" ht="56" x14ac:dyDescent="0.3">
      <c r="B44" s="39"/>
      <c r="C44" s="37"/>
      <c r="D44" s="37"/>
      <c r="E44" s="63" t="s">
        <v>265</v>
      </c>
      <c r="F44" s="98">
        <v>197998.2</v>
      </c>
      <c r="G44" s="87">
        <v>44185</v>
      </c>
      <c r="H44" s="34"/>
      <c r="J44" s="39"/>
      <c r="K44" s="37"/>
      <c r="L44" s="37"/>
      <c r="M44" s="63" t="s">
        <v>265</v>
      </c>
      <c r="N44" s="89">
        <f>'[10]FA4.2FEfec.CDTotal17agos 2año'!$BD$23</f>
        <v>157599</v>
      </c>
      <c r="O44" s="87">
        <v>44185</v>
      </c>
      <c r="P44" s="34"/>
      <c r="R44" s="39"/>
      <c r="S44" s="37"/>
      <c r="T44" s="37"/>
      <c r="U44" s="834" t="s">
        <v>265</v>
      </c>
      <c r="V44" s="835">
        <v>0</v>
      </c>
      <c r="W44" s="836" t="s">
        <v>1392</v>
      </c>
      <c r="X44" s="34"/>
      <c r="Y44" s="722">
        <f>SUM(V44:V46)</f>
        <v>75000</v>
      </c>
      <c r="Z44" s="41"/>
      <c r="AA44" s="44"/>
      <c r="AB44" s="44"/>
      <c r="AC44" s="70"/>
      <c r="AD44" s="96"/>
      <c r="AE44" s="97"/>
      <c r="AF44" s="36"/>
      <c r="AH44" s="41"/>
      <c r="AI44" s="44"/>
      <c r="AJ44" s="44"/>
      <c r="AK44" s="70"/>
      <c r="AL44" s="96"/>
      <c r="AM44" s="97"/>
      <c r="AN44" s="36"/>
    </row>
    <row r="45" spans="2:40" ht="90" customHeight="1" x14ac:dyDescent="0.3">
      <c r="B45" s="39"/>
      <c r="C45" s="37"/>
      <c r="D45" s="37"/>
      <c r="E45" s="63" t="s">
        <v>266</v>
      </c>
      <c r="F45" s="89">
        <v>98800</v>
      </c>
      <c r="G45" s="87">
        <v>44032</v>
      </c>
      <c r="H45" s="34"/>
      <c r="J45" s="39"/>
      <c r="K45" s="37"/>
      <c r="L45" s="37"/>
      <c r="M45" s="63" t="s">
        <v>266</v>
      </c>
      <c r="N45" s="89">
        <v>0</v>
      </c>
      <c r="O45" s="87">
        <v>44032</v>
      </c>
      <c r="P45" s="34"/>
      <c r="R45" s="39"/>
      <c r="S45" s="37"/>
      <c r="T45" s="37"/>
      <c r="U45" s="834" t="s">
        <v>266</v>
      </c>
      <c r="V45" s="835">
        <v>0</v>
      </c>
      <c r="W45" s="836" t="s">
        <v>1392</v>
      </c>
      <c r="X45" s="34"/>
      <c r="Y45" s="723"/>
      <c r="Z45" s="41"/>
      <c r="AA45" s="44"/>
      <c r="AB45" s="44"/>
      <c r="AC45" s="70"/>
      <c r="AD45" s="96"/>
      <c r="AE45" s="97"/>
      <c r="AF45" s="36"/>
      <c r="AH45" s="41"/>
      <c r="AI45" s="44"/>
      <c r="AJ45" s="44"/>
      <c r="AK45" s="70"/>
      <c r="AL45" s="96"/>
      <c r="AM45" s="97"/>
      <c r="AN45" s="36"/>
    </row>
    <row r="46" spans="2:40" ht="72" customHeight="1" x14ac:dyDescent="0.3">
      <c r="B46" s="39"/>
      <c r="C46" s="37"/>
      <c r="D46" s="37"/>
      <c r="E46" s="63" t="s">
        <v>285</v>
      </c>
      <c r="F46" s="89">
        <v>1549600</v>
      </c>
      <c r="G46" s="87">
        <v>44348</v>
      </c>
      <c r="H46" s="34"/>
      <c r="J46" s="39"/>
      <c r="K46" s="37"/>
      <c r="L46" s="37"/>
      <c r="M46" s="63" t="s">
        <v>285</v>
      </c>
      <c r="N46" s="89">
        <f>'[10]FA4.2FEfec.CDTotal17agos 2año'!$BD$25</f>
        <v>75000</v>
      </c>
      <c r="O46" s="87">
        <v>44440</v>
      </c>
      <c r="P46" s="34"/>
      <c r="R46" s="39"/>
      <c r="S46" s="37"/>
      <c r="T46" s="37"/>
      <c r="U46" s="88" t="s">
        <v>285</v>
      </c>
      <c r="V46" s="89">
        <f>'[11]Pres General Productos (VC'!$K$22</f>
        <v>75000</v>
      </c>
      <c r="W46" s="87">
        <v>44686</v>
      </c>
      <c r="X46" s="34"/>
      <c r="Y46" s="723"/>
      <c r="Z46" s="41"/>
      <c r="AA46" s="44"/>
      <c r="AB46" s="44"/>
      <c r="AC46" s="70"/>
      <c r="AD46" s="96"/>
      <c r="AE46" s="97"/>
      <c r="AF46" s="36"/>
      <c r="AH46" s="41"/>
      <c r="AI46" s="44"/>
      <c r="AJ46" s="44"/>
      <c r="AK46" s="70"/>
      <c r="AL46" s="96"/>
      <c r="AM46" s="97"/>
      <c r="AN46" s="36"/>
    </row>
    <row r="47" spans="2:40" ht="85.5" customHeight="1" x14ac:dyDescent="0.3">
      <c r="B47" s="39"/>
      <c r="C47" s="37"/>
      <c r="D47" s="37"/>
      <c r="E47" s="63" t="s">
        <v>267</v>
      </c>
      <c r="F47" s="89">
        <v>89200</v>
      </c>
      <c r="G47" s="87">
        <v>43910</v>
      </c>
      <c r="H47" s="34"/>
      <c r="J47" s="39"/>
      <c r="K47" s="37"/>
      <c r="L47" s="37"/>
      <c r="M47" s="63" t="s">
        <v>267</v>
      </c>
      <c r="N47" s="89">
        <f>'[10]FA4.2FEfec.CDTotal17agos 2año'!$BD$26</f>
        <v>1029603.67</v>
      </c>
      <c r="O47" s="87">
        <v>44155</v>
      </c>
      <c r="P47" s="34"/>
      <c r="R47" s="39"/>
      <c r="S47" s="37"/>
      <c r="T47" s="37"/>
      <c r="U47" s="88" t="s">
        <v>267</v>
      </c>
      <c r="V47" s="89">
        <f>'[11]Pres General Productos (2)'!$K$26</f>
        <v>586350</v>
      </c>
      <c r="W47" s="836">
        <v>44490</v>
      </c>
      <c r="X47" s="34"/>
      <c r="Y47" s="722">
        <f>SUM(V47:V50)</f>
        <v>1198962.1500000001</v>
      </c>
      <c r="Z47" s="41"/>
      <c r="AA47" s="44"/>
      <c r="AB47" s="44"/>
      <c r="AC47" s="70"/>
      <c r="AD47" s="96"/>
      <c r="AE47" s="97"/>
      <c r="AF47" s="36"/>
      <c r="AH47" s="41"/>
      <c r="AI47" s="44"/>
      <c r="AJ47" s="44"/>
      <c r="AK47" s="70"/>
      <c r="AL47" s="96"/>
      <c r="AM47" s="97"/>
      <c r="AN47" s="36"/>
    </row>
    <row r="48" spans="2:40" ht="84" x14ac:dyDescent="0.3">
      <c r="B48" s="39"/>
      <c r="C48" s="37"/>
      <c r="D48" s="37"/>
      <c r="E48" s="63" t="s">
        <v>268</v>
      </c>
      <c r="F48" s="89">
        <v>103017.59</v>
      </c>
      <c r="G48" s="87">
        <v>43911</v>
      </c>
      <c r="H48" s="34"/>
      <c r="J48" s="39"/>
      <c r="K48" s="37"/>
      <c r="L48" s="37"/>
      <c r="M48" s="63" t="s">
        <v>268</v>
      </c>
      <c r="N48" s="89">
        <f>'[10]FA4.2FEfec.CDTotal17agos 2año'!$BD$28</f>
        <v>331000</v>
      </c>
      <c r="O48" s="87">
        <v>44429</v>
      </c>
      <c r="P48" s="34"/>
      <c r="R48" s="39"/>
      <c r="S48" s="37"/>
      <c r="T48" s="37"/>
      <c r="U48" s="88" t="s">
        <v>268</v>
      </c>
      <c r="V48" s="89">
        <f>'[11]Pres General Productos (2)'!$K$27</f>
        <v>341000</v>
      </c>
      <c r="W48" s="87">
        <v>44338</v>
      </c>
      <c r="X48" s="34"/>
      <c r="Y48" s="723"/>
      <c r="Z48" s="41"/>
      <c r="AA48" s="44"/>
      <c r="AB48" s="44"/>
      <c r="AC48" s="70"/>
      <c r="AD48" s="96"/>
      <c r="AE48" s="97"/>
      <c r="AF48" s="36"/>
      <c r="AH48" s="41"/>
      <c r="AI48" s="44"/>
      <c r="AJ48" s="44"/>
      <c r="AK48" s="70"/>
      <c r="AL48" s="96"/>
      <c r="AM48" s="97"/>
      <c r="AN48" s="36"/>
    </row>
    <row r="49" spans="2:40" ht="70" x14ac:dyDescent="0.3">
      <c r="B49" s="39"/>
      <c r="C49" s="37"/>
      <c r="D49" s="37"/>
      <c r="E49" s="63" t="s">
        <v>269</v>
      </c>
      <c r="F49" s="89">
        <v>44000</v>
      </c>
      <c r="G49" s="87">
        <v>44003</v>
      </c>
      <c r="H49" s="34"/>
      <c r="J49" s="39"/>
      <c r="K49" s="37"/>
      <c r="L49" s="37"/>
      <c r="M49" s="63" t="s">
        <v>269</v>
      </c>
      <c r="N49" s="89">
        <f>'[10]FA4.2FEfec.CDTotal17agos 2año'!$BD$31</f>
        <v>309236.13</v>
      </c>
      <c r="O49" s="87">
        <v>44003</v>
      </c>
      <c r="P49" s="34"/>
      <c r="R49" s="39"/>
      <c r="S49" s="37"/>
      <c r="T49" s="37"/>
      <c r="U49" s="88" t="s">
        <v>269</v>
      </c>
      <c r="V49" s="89">
        <v>255029.59</v>
      </c>
      <c r="W49" s="87">
        <v>44703</v>
      </c>
      <c r="X49" s="34"/>
      <c r="Z49" s="41"/>
      <c r="AA49" s="44"/>
      <c r="AB49" s="44"/>
      <c r="AC49" s="70"/>
      <c r="AD49" s="96"/>
      <c r="AE49" s="97"/>
      <c r="AF49" s="36"/>
      <c r="AH49" s="41"/>
      <c r="AI49" s="44"/>
      <c r="AJ49" s="44"/>
      <c r="AK49" s="70"/>
      <c r="AL49" s="96"/>
      <c r="AM49" s="97"/>
      <c r="AN49" s="36"/>
    </row>
    <row r="50" spans="2:40" ht="83.5" customHeight="1" thickBot="1" x14ac:dyDescent="0.35">
      <c r="B50" s="39"/>
      <c r="C50" s="37"/>
      <c r="D50" s="37"/>
      <c r="E50" s="63" t="s">
        <v>270</v>
      </c>
      <c r="F50" s="89">
        <v>12710</v>
      </c>
      <c r="G50" s="87">
        <v>44124</v>
      </c>
      <c r="H50" s="34"/>
      <c r="J50" s="39"/>
      <c r="K50" s="37"/>
      <c r="L50" s="37"/>
      <c r="M50" s="63" t="s">
        <v>270</v>
      </c>
      <c r="N50" s="89">
        <f>'[10]FA4.2FEfec.CDTotal17agos 2año'!$BD$33</f>
        <v>110000</v>
      </c>
      <c r="O50" s="87">
        <v>44124</v>
      </c>
      <c r="P50" s="34"/>
      <c r="R50" s="39"/>
      <c r="S50" s="37"/>
      <c r="T50" s="37"/>
      <c r="U50" s="88" t="s">
        <v>270</v>
      </c>
      <c r="V50" s="89">
        <f>'[11]Pres General Productos (2)'!$K$30-3217.44</f>
        <v>16582.560000000001</v>
      </c>
      <c r="W50" s="87">
        <v>44398</v>
      </c>
      <c r="X50" s="34"/>
      <c r="Z50" s="41"/>
      <c r="AA50" s="44"/>
      <c r="AB50" s="44"/>
      <c r="AC50" s="81"/>
      <c r="AD50" s="100"/>
      <c r="AE50" s="101"/>
      <c r="AF50" s="36"/>
      <c r="AH50" s="41"/>
      <c r="AI50" s="44"/>
      <c r="AJ50" s="44"/>
      <c r="AK50" s="81"/>
      <c r="AL50" s="100"/>
      <c r="AM50" s="101"/>
      <c r="AN50" s="36"/>
    </row>
    <row r="51" spans="2:40" ht="57" thickBot="1" x14ac:dyDescent="0.4">
      <c r="B51" s="39"/>
      <c r="C51" s="37"/>
      <c r="D51" s="37"/>
      <c r="E51" s="63" t="s">
        <v>271</v>
      </c>
      <c r="F51" s="89">
        <v>67079.62</v>
      </c>
      <c r="G51" s="87">
        <v>43971</v>
      </c>
      <c r="H51" s="34"/>
      <c r="J51" s="39"/>
      <c r="K51" s="37"/>
      <c r="L51" s="37"/>
      <c r="M51" s="63" t="s">
        <v>271</v>
      </c>
      <c r="N51" s="89">
        <f>'[10]FA4.2FEfec.CDTotal17agos 2año'!$BD$35</f>
        <v>72268.55</v>
      </c>
      <c r="O51" s="87">
        <v>44336</v>
      </c>
      <c r="P51" s="34"/>
      <c r="R51" s="39"/>
      <c r="S51" s="37"/>
      <c r="T51" s="37"/>
      <c r="U51" s="88" t="s">
        <v>271</v>
      </c>
      <c r="V51" s="99">
        <f>'[11]Pres General Productos (2)'!$K$33</f>
        <v>159344.37</v>
      </c>
      <c r="W51" s="87">
        <v>44501</v>
      </c>
      <c r="X51" s="34"/>
      <c r="Y51" s="722">
        <f>SUM(V51:V55)</f>
        <v>547550.25</v>
      </c>
      <c r="Z51" s="41"/>
      <c r="AA51" s="44"/>
      <c r="AB51" s="44"/>
      <c r="AC51" s="84" t="s">
        <v>278</v>
      </c>
      <c r="AD51" s="102">
        <f>SUM(AD41:AD50)</f>
        <v>0</v>
      </c>
      <c r="AE51" s="103"/>
      <c r="AF51" s="36"/>
      <c r="AH51" s="41"/>
      <c r="AI51" s="44"/>
      <c r="AJ51" s="44"/>
      <c r="AK51" s="84" t="s">
        <v>278</v>
      </c>
      <c r="AL51" s="102">
        <f>SUM(AL41:AL50)</f>
        <v>0</v>
      </c>
      <c r="AM51" s="103"/>
      <c r="AN51" s="36"/>
    </row>
    <row r="52" spans="2:40" ht="56.5" x14ac:dyDescent="0.35">
      <c r="B52" s="39"/>
      <c r="C52" s="37"/>
      <c r="D52" s="37"/>
      <c r="E52" s="63" t="s">
        <v>272</v>
      </c>
      <c r="F52" s="89">
        <v>699.4</v>
      </c>
      <c r="G52" s="87">
        <v>43941</v>
      </c>
      <c r="H52" s="34"/>
      <c r="J52" s="39"/>
      <c r="K52" s="37"/>
      <c r="L52" s="37"/>
      <c r="M52" s="63" t="s">
        <v>272</v>
      </c>
      <c r="N52" s="89">
        <f>'[10]FA4.2FEfec.CDTotal17agos 2año'!$BD$39</f>
        <v>62420.380000000005</v>
      </c>
      <c r="O52" s="87">
        <v>43941</v>
      </c>
      <c r="P52" s="34"/>
      <c r="R52" s="39"/>
      <c r="S52" s="37"/>
      <c r="T52" s="37"/>
      <c r="U52" s="88" t="s">
        <v>272</v>
      </c>
      <c r="V52" s="99">
        <f>'[11]Pres General Productos (2)'!$K$37</f>
        <v>93415.790000000008</v>
      </c>
      <c r="W52" s="87">
        <v>44460</v>
      </c>
      <c r="X52" s="34"/>
      <c r="Z52" s="41"/>
      <c r="AA52" s="44"/>
      <c r="AB52" s="44"/>
      <c r="AC52" s="38"/>
      <c r="AD52" s="38"/>
      <c r="AE52" s="38"/>
      <c r="AF52" s="36"/>
      <c r="AH52" s="41"/>
      <c r="AI52" s="44"/>
      <c r="AJ52" s="44"/>
      <c r="AK52" s="38"/>
      <c r="AL52" s="38"/>
      <c r="AM52" s="38"/>
      <c r="AN52" s="36"/>
    </row>
    <row r="53" spans="2:40" ht="74" customHeight="1" thickBot="1" x14ac:dyDescent="0.35">
      <c r="B53" s="39"/>
      <c r="C53" s="37"/>
      <c r="D53" s="37"/>
      <c r="E53" s="63" t="s">
        <v>273</v>
      </c>
      <c r="F53" s="89">
        <v>14285.714285714286</v>
      </c>
      <c r="G53" s="87" t="s">
        <v>286</v>
      </c>
      <c r="H53" s="34"/>
      <c r="J53" s="39"/>
      <c r="K53" s="37"/>
      <c r="L53" s="37"/>
      <c r="M53" s="63" t="s">
        <v>273</v>
      </c>
      <c r="N53" s="89">
        <f>'[10]FA4.2FEfec.CDTotal17agos 2año'!$BD$41</f>
        <v>35000</v>
      </c>
      <c r="O53" s="87">
        <v>44306</v>
      </c>
      <c r="P53" s="34"/>
      <c r="R53" s="39"/>
      <c r="S53" s="37"/>
      <c r="T53" s="37"/>
      <c r="U53" s="88" t="s">
        <v>273</v>
      </c>
      <c r="V53" s="89">
        <f>'[11]Pres General Productos (2)'!$K$39</f>
        <v>67864.12</v>
      </c>
      <c r="W53" s="87">
        <v>44398</v>
      </c>
      <c r="X53" s="34"/>
      <c r="Z53" s="41"/>
      <c r="AA53" s="866" t="s">
        <v>287</v>
      </c>
      <c r="AB53" s="866"/>
      <c r="AC53" s="866"/>
      <c r="AD53" s="866"/>
      <c r="AE53" s="104"/>
      <c r="AF53" s="36"/>
      <c r="AH53" s="41"/>
      <c r="AI53" s="866" t="s">
        <v>287</v>
      </c>
      <c r="AJ53" s="866"/>
      <c r="AK53" s="866"/>
      <c r="AL53" s="866"/>
      <c r="AM53" s="104"/>
      <c r="AN53" s="36"/>
    </row>
    <row r="54" spans="2:40" ht="63" customHeight="1" thickBot="1" x14ac:dyDescent="0.35">
      <c r="B54" s="39"/>
      <c r="C54" s="37"/>
      <c r="D54" s="37"/>
      <c r="E54" s="63" t="s">
        <v>274</v>
      </c>
      <c r="F54" s="89">
        <v>40174.9</v>
      </c>
      <c r="G54" s="87" t="s">
        <v>288</v>
      </c>
      <c r="H54" s="34"/>
      <c r="J54" s="39"/>
      <c r="K54" s="37"/>
      <c r="L54" s="37"/>
      <c r="M54" s="63" t="s">
        <v>274</v>
      </c>
      <c r="N54" s="89">
        <f>'[10]FA4.2FEfec.CDTotal17agos 2año'!$BD$43</f>
        <v>40000</v>
      </c>
      <c r="O54" s="87" t="s">
        <v>288</v>
      </c>
      <c r="P54" s="34"/>
      <c r="R54" s="39"/>
      <c r="S54" s="37"/>
      <c r="T54" s="37"/>
      <c r="U54" s="88" t="s">
        <v>274</v>
      </c>
      <c r="V54" s="89">
        <f>'[11]Pres General Productos (2)'!$K$41</f>
        <v>28750</v>
      </c>
      <c r="W54" s="87">
        <v>44551</v>
      </c>
      <c r="X54" s="34"/>
      <c r="Z54" s="41"/>
      <c r="AA54" s="866" t="s">
        <v>289</v>
      </c>
      <c r="AB54" s="866"/>
      <c r="AC54" s="890"/>
      <c r="AD54" s="891"/>
      <c r="AE54" s="38"/>
      <c r="AF54" s="36"/>
      <c r="AH54" s="41"/>
      <c r="AI54" s="866" t="s">
        <v>289</v>
      </c>
      <c r="AJ54" s="866"/>
      <c r="AK54" s="890"/>
      <c r="AL54" s="891"/>
      <c r="AM54" s="38"/>
      <c r="AN54" s="36"/>
    </row>
    <row r="55" spans="2:40" ht="42.5" customHeight="1" thickBot="1" x14ac:dyDescent="0.35">
      <c r="B55" s="39"/>
      <c r="C55" s="37"/>
      <c r="D55" s="37"/>
      <c r="E55" s="63" t="s">
        <v>275</v>
      </c>
      <c r="F55" s="89">
        <v>147000</v>
      </c>
      <c r="G55" s="87">
        <v>44368</v>
      </c>
      <c r="H55" s="34"/>
      <c r="I55" s="105"/>
      <c r="J55" s="39"/>
      <c r="K55" s="37"/>
      <c r="L55" s="37"/>
      <c r="M55" s="63" t="s">
        <v>275</v>
      </c>
      <c r="N55" s="89">
        <f>'[10]FA4.2FEfec.CDTotal17agos 2año'!$BD$45</f>
        <v>154970.70000000001</v>
      </c>
      <c r="O55" s="87">
        <v>44521</v>
      </c>
      <c r="P55" s="34"/>
      <c r="Q55" s="105"/>
      <c r="R55" s="39"/>
      <c r="S55" s="37"/>
      <c r="T55" s="37"/>
      <c r="U55" s="88" t="s">
        <v>275</v>
      </c>
      <c r="V55" s="89">
        <f>'[11]Pres General Productos (2)'!$K$42</f>
        <v>198175.97</v>
      </c>
      <c r="W55" s="87">
        <v>44703</v>
      </c>
      <c r="X55" s="34"/>
      <c r="Y55" s="722">
        <f>SUM(V39:V55)</f>
        <v>3310388.5700000003</v>
      </c>
      <c r="Z55" s="41"/>
      <c r="AA55" s="887"/>
      <c r="AB55" s="887"/>
      <c r="AC55" s="887"/>
      <c r="AD55" s="887"/>
      <c r="AE55" s="38"/>
      <c r="AF55" s="36"/>
      <c r="AH55" s="41"/>
      <c r="AI55" s="887"/>
      <c r="AJ55" s="887"/>
      <c r="AK55" s="887"/>
      <c r="AL55" s="887"/>
      <c r="AM55" s="38"/>
      <c r="AN55" s="36"/>
    </row>
    <row r="56" spans="2:40" ht="32.5" customHeight="1" thickBot="1" x14ac:dyDescent="0.35">
      <c r="B56" s="39"/>
      <c r="C56" s="37"/>
      <c r="D56" s="37"/>
      <c r="E56" s="63" t="s">
        <v>276</v>
      </c>
      <c r="F56" s="89">
        <v>170000</v>
      </c>
      <c r="G56" s="87">
        <v>44003</v>
      </c>
      <c r="H56" s="34"/>
      <c r="J56" s="39"/>
      <c r="K56" s="37"/>
      <c r="L56" s="37"/>
      <c r="M56" s="63" t="s">
        <v>276</v>
      </c>
      <c r="N56" s="89">
        <v>220000</v>
      </c>
      <c r="O56" s="87">
        <v>44551</v>
      </c>
      <c r="P56" s="34"/>
      <c r="R56" s="39"/>
      <c r="S56" s="37"/>
      <c r="T56" s="37"/>
      <c r="U56" s="88" t="s">
        <v>276</v>
      </c>
      <c r="V56" s="89">
        <v>523032.37</v>
      </c>
      <c r="W56" s="87">
        <v>44703</v>
      </c>
      <c r="X56" s="34"/>
      <c r="Z56" s="41"/>
      <c r="AA56" s="866" t="s">
        <v>290</v>
      </c>
      <c r="AB56" s="866"/>
      <c r="AC56" s="888"/>
      <c r="AD56" s="889"/>
      <c r="AE56" s="38"/>
      <c r="AF56" s="36"/>
      <c r="AH56" s="41"/>
      <c r="AI56" s="866" t="s">
        <v>290</v>
      </c>
      <c r="AJ56" s="866"/>
      <c r="AK56" s="888"/>
      <c r="AL56" s="889"/>
      <c r="AM56" s="38"/>
      <c r="AN56" s="36"/>
    </row>
    <row r="57" spans="2:40" ht="23" customHeight="1" thickBot="1" x14ac:dyDescent="0.35">
      <c r="B57" s="39"/>
      <c r="C57" s="37"/>
      <c r="D57" s="37"/>
      <c r="E57" s="63" t="s">
        <v>277</v>
      </c>
      <c r="F57" s="89">
        <v>170000</v>
      </c>
      <c r="G57" s="87">
        <v>44003</v>
      </c>
      <c r="H57" s="34"/>
      <c r="J57" s="39"/>
      <c r="K57" s="37"/>
      <c r="L57" s="37"/>
      <c r="M57" s="63" t="s">
        <v>277</v>
      </c>
      <c r="N57" s="106">
        <v>175244.25</v>
      </c>
      <c r="O57" s="107">
        <v>44551</v>
      </c>
      <c r="P57" s="34"/>
      <c r="R57" s="39"/>
      <c r="S57" s="37"/>
      <c r="T57" s="37"/>
      <c r="U57" s="88" t="s">
        <v>277</v>
      </c>
      <c r="V57" s="89">
        <v>288920.14000000007</v>
      </c>
      <c r="W57" s="87">
        <v>44703</v>
      </c>
      <c r="X57" s="34"/>
      <c r="Z57" s="41"/>
      <c r="AA57" s="62"/>
      <c r="AB57" s="62"/>
      <c r="AC57" s="108"/>
      <c r="AD57" s="108"/>
      <c r="AE57" s="38"/>
      <c r="AF57" s="36"/>
      <c r="AH57" s="41"/>
      <c r="AI57" s="62"/>
      <c r="AJ57" s="62"/>
      <c r="AK57" s="108"/>
      <c r="AL57" s="108"/>
      <c r="AM57" s="38"/>
      <c r="AN57" s="36"/>
    </row>
    <row r="58" spans="2:40" ht="28.5" customHeight="1" thickBot="1" x14ac:dyDescent="0.35">
      <c r="B58" s="39"/>
      <c r="C58" s="37"/>
      <c r="D58" s="37"/>
      <c r="E58" s="109" t="s">
        <v>278</v>
      </c>
      <c r="F58" s="110">
        <f>SUM(F39:F57)</f>
        <v>3841439.5209527137</v>
      </c>
      <c r="G58" s="111"/>
      <c r="H58" s="34"/>
      <c r="J58" s="39"/>
      <c r="K58" s="37"/>
      <c r="L58" s="37"/>
      <c r="M58" s="77" t="s">
        <v>278</v>
      </c>
      <c r="N58" s="112">
        <f>SUM(N39:N57)</f>
        <v>5794333.2300000004</v>
      </c>
      <c r="O58" s="111"/>
      <c r="P58" s="34"/>
      <c r="R58" s="39"/>
      <c r="S58" s="37"/>
      <c r="T58" s="37"/>
      <c r="U58" s="79" t="s">
        <v>278</v>
      </c>
      <c r="V58" s="113">
        <f>SUM(V39:V57)</f>
        <v>4122341.0800000005</v>
      </c>
      <c r="W58" s="114"/>
      <c r="X58" s="34"/>
      <c r="Z58" s="41"/>
      <c r="AA58" s="866" t="s">
        <v>291</v>
      </c>
      <c r="AB58" s="866"/>
      <c r="AC58" s="894"/>
      <c r="AD58" s="895"/>
      <c r="AE58" s="38"/>
      <c r="AF58" s="36"/>
      <c r="AH58" s="41"/>
      <c r="AI58" s="866" t="s">
        <v>291</v>
      </c>
      <c r="AJ58" s="866"/>
      <c r="AK58" s="894"/>
      <c r="AL58" s="895"/>
      <c r="AM58" s="38"/>
      <c r="AN58" s="36"/>
    </row>
    <row r="59" spans="2:40" x14ac:dyDescent="0.3">
      <c r="B59" s="39"/>
      <c r="C59" s="37"/>
      <c r="D59" s="37"/>
      <c r="E59" s="37"/>
      <c r="F59" s="37"/>
      <c r="G59" s="37"/>
      <c r="H59" s="34"/>
      <c r="J59" s="39"/>
      <c r="K59" s="37"/>
      <c r="L59" s="37"/>
      <c r="M59" s="37"/>
      <c r="N59" s="37"/>
      <c r="O59" s="37"/>
      <c r="P59" s="34"/>
      <c r="R59" s="39"/>
      <c r="S59" s="37"/>
      <c r="T59" s="37"/>
      <c r="U59" s="37"/>
      <c r="V59" s="37"/>
      <c r="W59" s="37"/>
      <c r="X59" s="34"/>
      <c r="Z59" s="41"/>
      <c r="AA59" s="44"/>
      <c r="AB59" s="44"/>
      <c r="AC59" s="38"/>
      <c r="AD59" s="38"/>
      <c r="AE59" s="38"/>
      <c r="AF59" s="36"/>
      <c r="AH59" s="41"/>
      <c r="AI59" s="44"/>
      <c r="AJ59" s="44"/>
      <c r="AK59" s="38"/>
      <c r="AL59" s="38"/>
      <c r="AM59" s="38"/>
      <c r="AN59" s="36"/>
    </row>
    <row r="60" spans="2:40" ht="14.5" customHeight="1" thickBot="1" x14ac:dyDescent="0.35">
      <c r="B60" s="39"/>
      <c r="C60" s="864" t="s">
        <v>287</v>
      </c>
      <c r="D60" s="864"/>
      <c r="E60" s="864"/>
      <c r="F60" s="864"/>
      <c r="G60" s="37"/>
      <c r="H60" s="34"/>
      <c r="J60" s="39"/>
      <c r="K60" s="864" t="s">
        <v>287</v>
      </c>
      <c r="L60" s="864"/>
      <c r="M60" s="864"/>
      <c r="N60" s="864"/>
      <c r="O60" s="37"/>
      <c r="P60" s="34"/>
      <c r="R60" s="39"/>
      <c r="S60" s="864" t="s">
        <v>287</v>
      </c>
      <c r="T60" s="864"/>
      <c r="U60" s="864"/>
      <c r="V60" s="864"/>
      <c r="W60" s="37"/>
      <c r="X60" s="34"/>
      <c r="Z60" s="115"/>
      <c r="AA60" s="896"/>
      <c r="AB60" s="896"/>
      <c r="AC60" s="116"/>
      <c r="AD60" s="117"/>
      <c r="AE60" s="117"/>
      <c r="AF60" s="118"/>
      <c r="AH60" s="115"/>
      <c r="AI60" s="896"/>
      <c r="AJ60" s="896"/>
      <c r="AK60" s="116"/>
      <c r="AL60" s="117"/>
      <c r="AM60" s="117"/>
      <c r="AN60" s="118"/>
    </row>
    <row r="61" spans="2:40" s="120" customFormat="1" ht="98" customHeight="1" thickBot="1" x14ac:dyDescent="0.35">
      <c r="B61" s="39"/>
      <c r="C61" s="864" t="s">
        <v>289</v>
      </c>
      <c r="D61" s="871"/>
      <c r="E61" s="892" t="s">
        <v>292</v>
      </c>
      <c r="F61" s="893"/>
      <c r="G61" s="37"/>
      <c r="H61" s="34"/>
      <c r="I61" s="119"/>
      <c r="J61" s="39"/>
      <c r="K61" s="864" t="s">
        <v>289</v>
      </c>
      <c r="L61" s="871"/>
      <c r="M61" s="872" t="s">
        <v>293</v>
      </c>
      <c r="N61" s="873"/>
      <c r="O61" s="37"/>
      <c r="P61" s="34"/>
      <c r="R61" s="39"/>
      <c r="S61" s="864" t="s">
        <v>289</v>
      </c>
      <c r="T61" s="871"/>
      <c r="U61" s="136" t="s">
        <v>1149</v>
      </c>
      <c r="V61" s="137" t="s">
        <v>1151</v>
      </c>
      <c r="W61" s="37"/>
      <c r="X61" s="34"/>
      <c r="Y61" s="721"/>
    </row>
    <row r="62" spans="2:40" ht="31.5" customHeight="1" thickBot="1" x14ac:dyDescent="0.35">
      <c r="B62" s="39"/>
      <c r="C62" s="899"/>
      <c r="D62" s="899"/>
      <c r="E62" s="899"/>
      <c r="F62" s="899"/>
      <c r="G62" s="37"/>
      <c r="H62" s="34"/>
      <c r="J62" s="39"/>
      <c r="K62" s="899"/>
      <c r="L62" s="899"/>
      <c r="M62" s="899"/>
      <c r="N62" s="899"/>
      <c r="O62" s="37"/>
      <c r="P62" s="34"/>
      <c r="R62" s="39"/>
      <c r="S62" s="899"/>
      <c r="T62" s="899"/>
      <c r="U62" s="899"/>
      <c r="V62" s="899"/>
      <c r="W62" s="37"/>
      <c r="X62" s="34"/>
    </row>
    <row r="63" spans="2:40" ht="50" customHeight="1" thickBot="1" x14ac:dyDescent="0.35">
      <c r="B63" s="39"/>
      <c r="C63" s="864" t="s">
        <v>290</v>
      </c>
      <c r="D63" s="871"/>
      <c r="E63" s="897"/>
      <c r="F63" s="898"/>
      <c r="G63" s="37"/>
      <c r="H63" s="34"/>
      <c r="J63" s="39"/>
      <c r="K63" s="864" t="s">
        <v>290</v>
      </c>
      <c r="L63" s="871"/>
      <c r="M63" s="897"/>
      <c r="N63" s="898"/>
      <c r="O63" s="37"/>
      <c r="P63" s="34"/>
      <c r="R63" s="39"/>
      <c r="S63" s="864" t="s">
        <v>290</v>
      </c>
      <c r="T63" s="871"/>
      <c r="U63" s="897"/>
      <c r="V63" s="898"/>
      <c r="W63" s="37"/>
      <c r="X63" s="34"/>
    </row>
    <row r="64" spans="2:40" ht="100.25" customHeight="1" thickBot="1" x14ac:dyDescent="0.35">
      <c r="B64" s="39"/>
      <c r="C64" s="864" t="s">
        <v>291</v>
      </c>
      <c r="D64" s="871"/>
      <c r="E64" s="897"/>
      <c r="F64" s="898"/>
      <c r="G64" s="37"/>
      <c r="H64" s="34"/>
      <c r="J64" s="39"/>
      <c r="K64" s="864" t="s">
        <v>291</v>
      </c>
      <c r="L64" s="871"/>
      <c r="M64" s="897"/>
      <c r="N64" s="898"/>
      <c r="O64" s="37"/>
      <c r="P64" s="34"/>
      <c r="R64" s="39"/>
      <c r="S64" s="864" t="s">
        <v>291</v>
      </c>
      <c r="T64" s="871"/>
      <c r="U64" s="897"/>
      <c r="V64" s="898"/>
      <c r="W64" s="37"/>
      <c r="X64" s="34"/>
    </row>
    <row r="65" spans="2:24" x14ac:dyDescent="0.3">
      <c r="B65" s="39"/>
      <c r="C65" s="37"/>
      <c r="D65" s="37"/>
      <c r="E65" s="37"/>
      <c r="F65" s="37"/>
      <c r="G65" s="37"/>
      <c r="H65" s="34"/>
      <c r="J65" s="39"/>
      <c r="K65" s="37"/>
      <c r="L65" s="37"/>
      <c r="M65" s="37"/>
      <c r="N65" s="37"/>
      <c r="O65" s="37"/>
      <c r="P65" s="34"/>
      <c r="R65" s="39"/>
      <c r="S65" s="37"/>
      <c r="T65" s="37"/>
      <c r="U65" s="37"/>
      <c r="V65" s="37"/>
      <c r="W65" s="37"/>
      <c r="X65" s="34"/>
    </row>
    <row r="66" spans="2:24" ht="14.5" thickBot="1" x14ac:dyDescent="0.35">
      <c r="B66" s="121"/>
      <c r="C66" s="900"/>
      <c r="D66" s="900"/>
      <c r="E66" s="122"/>
      <c r="F66" s="123"/>
      <c r="G66" s="123"/>
      <c r="H66" s="124"/>
      <c r="J66" s="121"/>
      <c r="K66" s="900"/>
      <c r="L66" s="900"/>
      <c r="M66" s="122"/>
      <c r="N66" s="123"/>
      <c r="O66" s="123"/>
      <c r="P66" s="124"/>
      <c r="R66" s="121"/>
      <c r="S66" s="900"/>
      <c r="T66" s="900"/>
      <c r="U66" s="122"/>
      <c r="V66" s="123"/>
      <c r="W66" s="123"/>
      <c r="X66" s="124"/>
    </row>
    <row r="67" spans="2:24" ht="20" customHeight="1" x14ac:dyDescent="0.3">
      <c r="B67" s="125"/>
      <c r="C67" s="901"/>
      <c r="D67" s="901"/>
      <c r="E67" s="902"/>
      <c r="F67" s="902"/>
      <c r="G67" s="126"/>
      <c r="J67" s="127"/>
      <c r="K67" s="127"/>
      <c r="L67" s="127"/>
      <c r="M67" s="127"/>
      <c r="N67" s="127"/>
      <c r="O67" s="127"/>
      <c r="P67" s="127"/>
    </row>
    <row r="68" spans="2:24" ht="17.5" customHeight="1" x14ac:dyDescent="0.3">
      <c r="B68" s="125"/>
      <c r="C68" s="903"/>
      <c r="D68" s="903"/>
      <c r="E68" s="902"/>
      <c r="F68" s="902"/>
      <c r="G68" s="126"/>
      <c r="J68" s="127"/>
      <c r="K68" s="127"/>
      <c r="L68" s="127"/>
      <c r="M68" s="127"/>
      <c r="N68" s="128"/>
      <c r="O68" s="128"/>
      <c r="P68" s="127"/>
    </row>
    <row r="69" spans="2:24" x14ac:dyDescent="0.3">
      <c r="B69" s="125"/>
      <c r="C69" s="129"/>
      <c r="D69" s="125"/>
      <c r="E69" s="130"/>
      <c r="F69" s="126"/>
      <c r="G69" s="126"/>
      <c r="N69" s="131"/>
      <c r="T69" s="131">
        <v>5087020.43</v>
      </c>
    </row>
    <row r="70" spans="2:24" x14ac:dyDescent="0.3">
      <c r="B70" s="125"/>
      <c r="C70" s="129"/>
      <c r="D70" s="129"/>
      <c r="E70" s="130"/>
      <c r="F70" s="130"/>
      <c r="G70" s="132"/>
      <c r="N70" s="131"/>
      <c r="T70" s="131">
        <f>Y55</f>
        <v>3310388.5700000003</v>
      </c>
    </row>
    <row r="71" spans="2:24" x14ac:dyDescent="0.3">
      <c r="E71" s="133"/>
      <c r="F71" s="133"/>
      <c r="T71" s="131">
        <f>SUM(T69:T70)</f>
        <v>8397409</v>
      </c>
    </row>
    <row r="72" spans="2:24" x14ac:dyDescent="0.3">
      <c r="E72" s="133"/>
      <c r="F72" s="133"/>
    </row>
    <row r="75" spans="2:24" x14ac:dyDescent="0.3">
      <c r="V75" s="662"/>
    </row>
    <row r="81" spans="21:22" x14ac:dyDescent="0.3">
      <c r="U81" s="669"/>
      <c r="V81" s="670"/>
    </row>
    <row r="82" spans="21:22" x14ac:dyDescent="0.3">
      <c r="U82" s="669"/>
      <c r="V82" s="670"/>
    </row>
    <row r="83" spans="21:22" x14ac:dyDescent="0.3">
      <c r="U83" s="131"/>
      <c r="V83" s="670"/>
    </row>
    <row r="84" spans="21:22" x14ac:dyDescent="0.3">
      <c r="U84" s="660"/>
      <c r="V84" s="670"/>
    </row>
    <row r="85" spans="21:22" x14ac:dyDescent="0.3">
      <c r="U85" s="660"/>
      <c r="V85" s="670"/>
    </row>
  </sheetData>
  <mergeCells count="125">
    <mergeCell ref="C66:D66"/>
    <mergeCell ref="K66:L66"/>
    <mergeCell ref="S66:T66"/>
    <mergeCell ref="C67:D67"/>
    <mergeCell ref="E67:F67"/>
    <mergeCell ref="C68:D68"/>
    <mergeCell ref="E68:F68"/>
    <mergeCell ref="C64:D64"/>
    <mergeCell ref="E64:F64"/>
    <mergeCell ref="K64:L64"/>
    <mergeCell ref="M64:N64"/>
    <mergeCell ref="S64:T64"/>
    <mergeCell ref="U64:V64"/>
    <mergeCell ref="C62:F62"/>
    <mergeCell ref="K62:N62"/>
    <mergeCell ref="S62:V62"/>
    <mergeCell ref="C63:D63"/>
    <mergeCell ref="E63:F63"/>
    <mergeCell ref="K63:L63"/>
    <mergeCell ref="M63:N63"/>
    <mergeCell ref="S63:T63"/>
    <mergeCell ref="U63:V63"/>
    <mergeCell ref="C61:D61"/>
    <mergeCell ref="E61:F61"/>
    <mergeCell ref="K61:L61"/>
    <mergeCell ref="M61:N61"/>
    <mergeCell ref="S61:T61"/>
    <mergeCell ref="AA58:AB58"/>
    <mergeCell ref="AC58:AD58"/>
    <mergeCell ref="AI58:AJ58"/>
    <mergeCell ref="AK58:AL58"/>
    <mergeCell ref="C60:F60"/>
    <mergeCell ref="K60:N60"/>
    <mergeCell ref="S60:V60"/>
    <mergeCell ref="AA60:AB60"/>
    <mergeCell ref="AI60:AJ60"/>
    <mergeCell ref="AA55:AD55"/>
    <mergeCell ref="AI55:AL55"/>
    <mergeCell ref="AA56:AB56"/>
    <mergeCell ref="AC56:AD56"/>
    <mergeCell ref="AI56:AJ56"/>
    <mergeCell ref="AK56:AL56"/>
    <mergeCell ref="AA53:AD53"/>
    <mergeCell ref="AI53:AL53"/>
    <mergeCell ref="AA54:AB54"/>
    <mergeCell ref="AC54:AD54"/>
    <mergeCell ref="AI54:AJ54"/>
    <mergeCell ref="AK54:AL54"/>
    <mergeCell ref="C39:D40"/>
    <mergeCell ref="K39:L40"/>
    <mergeCell ref="S39:T40"/>
    <mergeCell ref="AA39:AB39"/>
    <mergeCell ref="AI39:AJ39"/>
    <mergeCell ref="AA40:AB40"/>
    <mergeCell ref="AI40:AJ40"/>
    <mergeCell ref="C37:D37"/>
    <mergeCell ref="K37:L37"/>
    <mergeCell ref="S37:T37"/>
    <mergeCell ref="C38:D38"/>
    <mergeCell ref="K38:L38"/>
    <mergeCell ref="S38:T38"/>
    <mergeCell ref="C15:D15"/>
    <mergeCell ref="K15:L15"/>
    <mergeCell ref="S15:T15"/>
    <mergeCell ref="AA15:AB15"/>
    <mergeCell ref="AI15:AJ15"/>
    <mergeCell ref="AA21:AB21"/>
    <mergeCell ref="AI21:AJ21"/>
    <mergeCell ref="AK12:AL12"/>
    <mergeCell ref="AA13:AD13"/>
    <mergeCell ref="AI13:AL13"/>
    <mergeCell ref="C14:D14"/>
    <mergeCell ref="K14:L14"/>
    <mergeCell ref="S14:T14"/>
    <mergeCell ref="C12:F12"/>
    <mergeCell ref="K12:N12"/>
    <mergeCell ref="S12:V12"/>
    <mergeCell ref="AA12:AB12"/>
    <mergeCell ref="AC12:AD12"/>
    <mergeCell ref="AI12:AJ12"/>
    <mergeCell ref="C11:D11"/>
    <mergeCell ref="E11:F11"/>
    <mergeCell ref="K11:L11"/>
    <mergeCell ref="M11:N11"/>
    <mergeCell ref="S11:T11"/>
    <mergeCell ref="U11:V11"/>
    <mergeCell ref="AA9:AB9"/>
    <mergeCell ref="AC9:AD9"/>
    <mergeCell ref="AI9:AJ9"/>
    <mergeCell ref="AK9:AL9"/>
    <mergeCell ref="AA10:AB10"/>
    <mergeCell ref="AC10:AD10"/>
    <mergeCell ref="AI10:AJ10"/>
    <mergeCell ref="AK10:AL10"/>
    <mergeCell ref="C9:D9"/>
    <mergeCell ref="E9:F9"/>
    <mergeCell ref="K9:L9"/>
    <mergeCell ref="M9:N9"/>
    <mergeCell ref="S9:T9"/>
    <mergeCell ref="U9:V9"/>
    <mergeCell ref="C8:D8"/>
    <mergeCell ref="K8:L8"/>
    <mergeCell ref="S8:T8"/>
    <mergeCell ref="AA8:AD8"/>
    <mergeCell ref="AI8:AL8"/>
    <mergeCell ref="AA5:AD5"/>
    <mergeCell ref="AI5:AL5"/>
    <mergeCell ref="C6:D6"/>
    <mergeCell ref="K6:L6"/>
    <mergeCell ref="S6:T6"/>
    <mergeCell ref="C7:F7"/>
    <mergeCell ref="K7:N7"/>
    <mergeCell ref="S7:V7"/>
    <mergeCell ref="AA7:AB7"/>
    <mergeCell ref="AI7:AJ7"/>
    <mergeCell ref="C3:G3"/>
    <mergeCell ref="K3:O3"/>
    <mergeCell ref="S3:W3"/>
    <mergeCell ref="AA3:AE3"/>
    <mergeCell ref="AI3:AM3"/>
    <mergeCell ref="B4:F4"/>
    <mergeCell ref="J4:N4"/>
    <mergeCell ref="R4:V4"/>
    <mergeCell ref="Z4:AD4"/>
    <mergeCell ref="AH4:AL4"/>
  </mergeCells>
  <dataValidations disablePrompts="1" count="2">
    <dataValidation type="whole" allowBlank="1" showInputMessage="1" showErrorMessage="1" sqref="AC9 AK56:AK57 AK9 E63 E7 M63 M7 AC56:AC57 U63 U7" xr:uid="{00000000-0002-0000-0100-000000000000}">
      <formula1>-999999999</formula1>
      <formula2>999999999</formula2>
    </dataValidation>
    <dataValidation type="list" allowBlank="1" showInputMessage="1" showErrorMessage="1" sqref="E67" xr:uid="{00000000-0002-0000-0100-000001000000}">
      <formula1>$J$73:$J$74</formula1>
    </dataValidation>
  </dataValidations>
  <pageMargins left="0.25" right="0.25" top="0.18" bottom="0.19" header="0.17" footer="0.17"/>
  <pageSetup scale="85"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84"/>
  <sheetViews>
    <sheetView tabSelected="1" topLeftCell="A47" zoomScale="80" zoomScaleNormal="80" workbookViewId="0">
      <selection activeCell="L46" sqref="L46"/>
    </sheetView>
  </sheetViews>
  <sheetFormatPr defaultColWidth="8.453125" defaultRowHeight="14" x14ac:dyDescent="0.3"/>
  <cols>
    <col min="1" max="2" width="1.7265625" style="268" customWidth="1"/>
    <col min="3" max="3" width="33.36328125" style="268" customWidth="1"/>
    <col min="4" max="4" width="12.6328125" style="268" customWidth="1"/>
    <col min="5" max="5" width="58.26953125" style="268" customWidth="1"/>
    <col min="6" max="6" width="1.90625" style="268" customWidth="1"/>
    <col min="7" max="16384" width="8.453125" style="268"/>
  </cols>
  <sheetData>
    <row r="1" spans="1:6" ht="14.5" thickBot="1" x14ac:dyDescent="0.35"/>
    <row r="2" spans="1:6" ht="24" customHeight="1" thickBot="1" x14ac:dyDescent="0.35">
      <c r="B2" s="692"/>
      <c r="C2" s="693"/>
      <c r="D2" s="693"/>
      <c r="E2" s="693"/>
      <c r="F2" s="694"/>
    </row>
    <row r="3" spans="1:6" ht="30" customHeight="1" thickBot="1" x14ac:dyDescent="0.35">
      <c r="B3" s="695"/>
      <c r="C3" s="905" t="s">
        <v>306</v>
      </c>
      <c r="D3" s="906"/>
      <c r="E3" s="907"/>
      <c r="F3" s="480"/>
    </row>
    <row r="4" spans="1:6" ht="15" customHeight="1" x14ac:dyDescent="0.3">
      <c r="B4" s="908"/>
      <c r="C4" s="909"/>
      <c r="D4" s="909"/>
      <c r="E4" s="909"/>
      <c r="F4" s="480"/>
    </row>
    <row r="5" spans="1:6" ht="15" customHeight="1" x14ac:dyDescent="0.3">
      <c r="B5" s="475"/>
      <c r="C5" s="910"/>
      <c r="D5" s="910"/>
      <c r="E5" s="910"/>
      <c r="F5" s="480"/>
    </row>
    <row r="6" spans="1:6" ht="15" customHeight="1" x14ac:dyDescent="0.3">
      <c r="B6" s="475"/>
      <c r="C6" s="476"/>
      <c r="D6" s="477"/>
      <c r="E6" s="476"/>
      <c r="F6" s="480"/>
    </row>
    <row r="7" spans="1:6" ht="20.149999999999999" customHeight="1" x14ac:dyDescent="0.3">
      <c r="B7" s="475"/>
      <c r="C7" s="911" t="s">
        <v>307</v>
      </c>
      <c r="D7" s="911"/>
      <c r="E7" s="478"/>
      <c r="F7" s="480"/>
    </row>
    <row r="8" spans="1:6" ht="20.149999999999999" customHeight="1" thickBot="1" x14ac:dyDescent="0.35">
      <c r="B8" s="475"/>
      <c r="C8" s="912" t="s">
        <v>308</v>
      </c>
      <c r="D8" s="912"/>
      <c r="E8" s="912"/>
      <c r="F8" s="480"/>
    </row>
    <row r="9" spans="1:6" ht="30" customHeight="1" thickBot="1" x14ac:dyDescent="0.35">
      <c r="A9" s="696"/>
      <c r="B9" s="475"/>
      <c r="C9" s="706" t="s">
        <v>309</v>
      </c>
      <c r="D9" s="706" t="s">
        <v>310</v>
      </c>
      <c r="E9" s="706" t="s">
        <v>311</v>
      </c>
      <c r="F9" s="480"/>
    </row>
    <row r="10" spans="1:6" ht="175.5" customHeight="1" thickBot="1" x14ac:dyDescent="0.35">
      <c r="A10" s="696"/>
      <c r="B10" s="475"/>
      <c r="C10" s="708" t="s">
        <v>1132</v>
      </c>
      <c r="D10" s="707" t="s">
        <v>312</v>
      </c>
      <c r="E10" s="608" t="s">
        <v>1130</v>
      </c>
      <c r="F10" s="480"/>
    </row>
    <row r="11" spans="1:6" ht="82.5" customHeight="1" thickBot="1" x14ac:dyDescent="0.35">
      <c r="A11" s="696"/>
      <c r="B11" s="475"/>
      <c r="C11" s="708" t="s">
        <v>313</v>
      </c>
      <c r="D11" s="707" t="s">
        <v>314</v>
      </c>
      <c r="E11" s="708" t="s">
        <v>315</v>
      </c>
      <c r="F11" s="480"/>
    </row>
    <row r="12" spans="1:6" ht="87.75" customHeight="1" thickBot="1" x14ac:dyDescent="0.35">
      <c r="A12" s="696"/>
      <c r="B12" s="475"/>
      <c r="C12" s="708" t="s">
        <v>316</v>
      </c>
      <c r="D12" s="707" t="s">
        <v>312</v>
      </c>
      <c r="E12" s="708" t="s">
        <v>317</v>
      </c>
      <c r="F12" s="480"/>
    </row>
    <row r="13" spans="1:6" ht="72.5" customHeight="1" thickBot="1" x14ac:dyDescent="0.35">
      <c r="A13" s="696"/>
      <c r="B13" s="475"/>
      <c r="C13" s="708" t="s">
        <v>318</v>
      </c>
      <c r="D13" s="707" t="s">
        <v>314</v>
      </c>
      <c r="E13" s="608" t="s">
        <v>319</v>
      </c>
      <c r="F13" s="480"/>
    </row>
    <row r="14" spans="1:6" ht="80.5" customHeight="1" thickBot="1" x14ac:dyDescent="0.35">
      <c r="A14" s="696"/>
      <c r="B14" s="475"/>
      <c r="C14" s="708" t="s">
        <v>320</v>
      </c>
      <c r="D14" s="707" t="s">
        <v>312</v>
      </c>
      <c r="E14" s="608" t="s">
        <v>321</v>
      </c>
      <c r="F14" s="480"/>
    </row>
    <row r="15" spans="1:6" ht="165" customHeight="1" thickBot="1" x14ac:dyDescent="0.35">
      <c r="A15" s="696"/>
      <c r="B15" s="475"/>
      <c r="C15" s="708" t="s">
        <v>322</v>
      </c>
      <c r="D15" s="707" t="s">
        <v>312</v>
      </c>
      <c r="E15" s="708" t="s">
        <v>323</v>
      </c>
      <c r="F15" s="480"/>
    </row>
    <row r="16" spans="1:6" ht="256.5" customHeight="1" thickBot="1" x14ac:dyDescent="0.35">
      <c r="A16" s="696"/>
      <c r="B16" s="475"/>
      <c r="C16" s="708" t="s">
        <v>324</v>
      </c>
      <c r="D16" s="709" t="s">
        <v>312</v>
      </c>
      <c r="E16" s="708" t="s">
        <v>1131</v>
      </c>
      <c r="F16" s="480"/>
    </row>
    <row r="17" spans="1:6" ht="86.25" customHeight="1" thickBot="1" x14ac:dyDescent="0.35">
      <c r="A17" s="696"/>
      <c r="B17" s="475"/>
      <c r="C17" s="708" t="s">
        <v>325</v>
      </c>
      <c r="D17" s="709" t="s">
        <v>314</v>
      </c>
      <c r="E17" s="708" t="s">
        <v>1125</v>
      </c>
      <c r="F17" s="480"/>
    </row>
    <row r="18" spans="1:6" ht="30" customHeight="1" thickBot="1" x14ac:dyDescent="0.35">
      <c r="A18" s="696"/>
      <c r="B18" s="475"/>
      <c r="C18" s="913" t="s">
        <v>326</v>
      </c>
      <c r="D18" s="914"/>
      <c r="E18" s="915"/>
      <c r="F18" s="481"/>
    </row>
    <row r="19" spans="1:6" ht="135" customHeight="1" thickBot="1" x14ac:dyDescent="0.35">
      <c r="A19" s="696"/>
      <c r="B19" s="475"/>
      <c r="C19" s="708" t="s">
        <v>327</v>
      </c>
      <c r="D19" s="707" t="s">
        <v>314</v>
      </c>
      <c r="E19" s="708" t="s">
        <v>1126</v>
      </c>
      <c r="F19" s="480"/>
    </row>
    <row r="20" spans="1:6" ht="98.5" customHeight="1" thickBot="1" x14ac:dyDescent="0.35">
      <c r="A20" s="696"/>
      <c r="B20" s="475"/>
      <c r="C20" s="708" t="s">
        <v>328</v>
      </c>
      <c r="D20" s="707" t="s">
        <v>1124</v>
      </c>
      <c r="E20" s="708" t="s">
        <v>1127</v>
      </c>
      <c r="F20" s="480"/>
    </row>
    <row r="21" spans="1:6" ht="45" customHeight="1" thickBot="1" x14ac:dyDescent="0.35">
      <c r="A21" s="696"/>
      <c r="B21" s="475"/>
      <c r="C21" s="708" t="s">
        <v>329</v>
      </c>
      <c r="D21" s="707" t="s">
        <v>314</v>
      </c>
      <c r="E21" s="708" t="s">
        <v>1099</v>
      </c>
      <c r="F21" s="480"/>
    </row>
    <row r="22" spans="1:6" ht="30" customHeight="1" thickBot="1" x14ac:dyDescent="0.35">
      <c r="A22" s="696"/>
      <c r="B22" s="475"/>
      <c r="C22" s="913" t="s">
        <v>330</v>
      </c>
      <c r="D22" s="914"/>
      <c r="E22" s="915"/>
      <c r="F22" s="481"/>
    </row>
    <row r="23" spans="1:6" ht="235" customHeight="1" thickBot="1" x14ac:dyDescent="0.35">
      <c r="A23" s="696"/>
      <c r="B23" s="475"/>
      <c r="C23" s="708" t="s">
        <v>331</v>
      </c>
      <c r="D23" s="707" t="s">
        <v>332</v>
      </c>
      <c r="E23" s="708" t="s">
        <v>1128</v>
      </c>
      <c r="F23" s="480"/>
    </row>
    <row r="24" spans="1:6" ht="121.5" customHeight="1" thickBot="1" x14ac:dyDescent="0.35">
      <c r="A24" s="696"/>
      <c r="B24" s="475"/>
      <c r="C24" s="708" t="s">
        <v>333</v>
      </c>
      <c r="D24" s="707" t="s">
        <v>314</v>
      </c>
      <c r="E24" s="708" t="s">
        <v>1100</v>
      </c>
      <c r="F24" s="480"/>
    </row>
    <row r="25" spans="1:6" ht="165" customHeight="1" thickBot="1" x14ac:dyDescent="0.35">
      <c r="A25" s="696"/>
      <c r="B25" s="475"/>
      <c r="C25" s="708" t="s">
        <v>334</v>
      </c>
      <c r="D25" s="707" t="s">
        <v>314</v>
      </c>
      <c r="E25" s="708" t="s">
        <v>335</v>
      </c>
      <c r="F25" s="480"/>
    </row>
    <row r="26" spans="1:6" ht="273" customHeight="1" thickBot="1" x14ac:dyDescent="0.35">
      <c r="A26" s="696"/>
      <c r="B26" s="475"/>
      <c r="C26" s="708" t="s">
        <v>336</v>
      </c>
      <c r="D26" s="707" t="s">
        <v>312</v>
      </c>
      <c r="E26" s="708" t="s">
        <v>337</v>
      </c>
      <c r="F26" s="480"/>
    </row>
    <row r="27" spans="1:6" ht="85.5" customHeight="1" thickBot="1" x14ac:dyDescent="0.35">
      <c r="A27" s="696"/>
      <c r="B27" s="475"/>
      <c r="C27" s="708" t="s">
        <v>338</v>
      </c>
      <c r="D27" s="707" t="s">
        <v>314</v>
      </c>
      <c r="E27" s="708" t="s">
        <v>339</v>
      </c>
      <c r="F27" s="480"/>
    </row>
    <row r="28" spans="1:6" ht="101.25" customHeight="1" thickBot="1" x14ac:dyDescent="0.35">
      <c r="A28" s="696"/>
      <c r="B28" s="475"/>
      <c r="C28" s="708" t="s">
        <v>340</v>
      </c>
      <c r="D28" s="707" t="s">
        <v>314</v>
      </c>
      <c r="E28" s="708" t="s">
        <v>341</v>
      </c>
      <c r="F28" s="480"/>
    </row>
    <row r="29" spans="1:6" ht="132" customHeight="1" thickBot="1" x14ac:dyDescent="0.35">
      <c r="A29" s="696"/>
      <c r="B29" s="475"/>
      <c r="C29" s="708" t="s">
        <v>342</v>
      </c>
      <c r="D29" s="707" t="s">
        <v>314</v>
      </c>
      <c r="E29" s="708" t="s">
        <v>343</v>
      </c>
      <c r="F29" s="480"/>
    </row>
    <row r="30" spans="1:6" ht="283.5" customHeight="1" thickBot="1" x14ac:dyDescent="0.35">
      <c r="A30" s="696"/>
      <c r="B30" s="475"/>
      <c r="C30" s="708" t="s">
        <v>344</v>
      </c>
      <c r="D30" s="707" t="s">
        <v>314</v>
      </c>
      <c r="E30" s="608" t="s">
        <v>345</v>
      </c>
      <c r="F30" s="480"/>
    </row>
    <row r="31" spans="1:6" ht="73.5" customHeight="1" thickBot="1" x14ac:dyDescent="0.35">
      <c r="A31" s="696"/>
      <c r="B31" s="475"/>
      <c r="C31" s="708" t="s">
        <v>346</v>
      </c>
      <c r="D31" s="707" t="s">
        <v>314</v>
      </c>
      <c r="E31" s="608" t="s">
        <v>347</v>
      </c>
      <c r="F31" s="480"/>
    </row>
    <row r="32" spans="1:6" ht="87.75" customHeight="1" thickBot="1" x14ac:dyDescent="0.35">
      <c r="A32" s="696"/>
      <c r="B32" s="475"/>
      <c r="C32" s="708" t="s">
        <v>348</v>
      </c>
      <c r="D32" s="707" t="s">
        <v>314</v>
      </c>
      <c r="E32" s="608" t="s">
        <v>349</v>
      </c>
      <c r="F32" s="480"/>
    </row>
    <row r="33" spans="1:8" ht="133.5" customHeight="1" thickBot="1" x14ac:dyDescent="0.35">
      <c r="A33" s="696"/>
      <c r="B33" s="475"/>
      <c r="C33" s="708" t="s">
        <v>350</v>
      </c>
      <c r="D33" s="707" t="s">
        <v>314</v>
      </c>
      <c r="E33" s="608" t="s">
        <v>351</v>
      </c>
      <c r="F33" s="480"/>
    </row>
    <row r="34" spans="1:8" ht="196.5" customHeight="1" thickBot="1" x14ac:dyDescent="0.35">
      <c r="A34" s="696"/>
      <c r="B34" s="475"/>
      <c r="C34" s="708" t="s">
        <v>352</v>
      </c>
      <c r="D34" s="707" t="s">
        <v>314</v>
      </c>
      <c r="E34" s="708" t="s">
        <v>1101</v>
      </c>
      <c r="F34" s="480"/>
    </row>
    <row r="35" spans="1:8" ht="114" customHeight="1" thickBot="1" x14ac:dyDescent="0.35">
      <c r="A35" s="696"/>
      <c r="B35" s="475"/>
      <c r="C35" s="708" t="s">
        <v>353</v>
      </c>
      <c r="D35" s="707" t="s">
        <v>314</v>
      </c>
      <c r="E35" s="608" t="s">
        <v>354</v>
      </c>
      <c r="F35" s="480"/>
    </row>
    <row r="36" spans="1:8" ht="138.5" customHeight="1" thickBot="1" x14ac:dyDescent="0.35">
      <c r="A36" s="696"/>
      <c r="B36" s="475"/>
      <c r="C36" s="708" t="s">
        <v>355</v>
      </c>
      <c r="D36" s="707" t="s">
        <v>314</v>
      </c>
      <c r="E36" s="708" t="s">
        <v>356</v>
      </c>
      <c r="F36" s="480"/>
    </row>
    <row r="37" spans="1:8" ht="30" customHeight="1" thickBot="1" x14ac:dyDescent="0.35">
      <c r="A37" s="696"/>
      <c r="B37" s="475"/>
      <c r="C37" s="913" t="s">
        <v>357</v>
      </c>
      <c r="D37" s="914"/>
      <c r="E37" s="915"/>
      <c r="F37" s="481"/>
    </row>
    <row r="38" spans="1:8" ht="113.5" customHeight="1" thickBot="1" x14ac:dyDescent="0.35">
      <c r="A38" s="696"/>
      <c r="B38" s="475"/>
      <c r="C38" s="708" t="s">
        <v>358</v>
      </c>
      <c r="D38" s="707" t="s">
        <v>314</v>
      </c>
      <c r="E38" s="708" t="s">
        <v>1102</v>
      </c>
      <c r="F38" s="480"/>
    </row>
    <row r="39" spans="1:8" ht="171.5" customHeight="1" thickBot="1" x14ac:dyDescent="0.35">
      <c r="A39" s="696"/>
      <c r="B39" s="475"/>
      <c r="C39" s="708" t="s">
        <v>359</v>
      </c>
      <c r="D39" s="707" t="s">
        <v>314</v>
      </c>
      <c r="E39" s="708" t="s">
        <v>1105</v>
      </c>
      <c r="F39" s="480"/>
    </row>
    <row r="40" spans="1:8" ht="143" customHeight="1" thickBot="1" x14ac:dyDescent="0.35">
      <c r="A40" s="696"/>
      <c r="B40" s="475"/>
      <c r="C40" s="708" t="s">
        <v>360</v>
      </c>
      <c r="D40" s="707" t="s">
        <v>314</v>
      </c>
      <c r="E40" s="708" t="s">
        <v>1103</v>
      </c>
      <c r="F40" s="480"/>
    </row>
    <row r="41" spans="1:8" ht="77.5" customHeight="1" thickBot="1" x14ac:dyDescent="0.35">
      <c r="A41" s="696"/>
      <c r="B41" s="475"/>
      <c r="C41" s="708" t="s">
        <v>361</v>
      </c>
      <c r="D41" s="707" t="s">
        <v>314</v>
      </c>
      <c r="E41" s="708" t="s">
        <v>362</v>
      </c>
      <c r="F41" s="480"/>
    </row>
    <row r="42" spans="1:8" ht="30" customHeight="1" thickBot="1" x14ac:dyDescent="0.35">
      <c r="A42" s="696"/>
      <c r="B42" s="475"/>
      <c r="C42" s="913" t="s">
        <v>363</v>
      </c>
      <c r="D42" s="914"/>
      <c r="E42" s="915"/>
      <c r="F42" s="481"/>
    </row>
    <row r="43" spans="1:8" ht="148" customHeight="1" thickBot="1" x14ac:dyDescent="0.35">
      <c r="A43" s="696"/>
      <c r="B43" s="475"/>
      <c r="C43" s="708" t="s">
        <v>364</v>
      </c>
      <c r="D43" s="707" t="s">
        <v>314</v>
      </c>
      <c r="E43" s="708" t="s">
        <v>365</v>
      </c>
      <c r="F43" s="480"/>
    </row>
    <row r="44" spans="1:8" ht="104.25" customHeight="1" thickBot="1" x14ac:dyDescent="0.35">
      <c r="A44" s="696"/>
      <c r="B44" s="475"/>
      <c r="C44" s="708" t="s">
        <v>366</v>
      </c>
      <c r="D44" s="707" t="s">
        <v>314</v>
      </c>
      <c r="E44" s="708" t="s">
        <v>367</v>
      </c>
      <c r="F44" s="480"/>
    </row>
    <row r="45" spans="1:8" ht="209" customHeight="1" thickBot="1" x14ac:dyDescent="0.35">
      <c r="A45" s="696"/>
      <c r="B45" s="475"/>
      <c r="C45" s="708" t="s">
        <v>368</v>
      </c>
      <c r="D45" s="707" t="s">
        <v>314</v>
      </c>
      <c r="E45" s="708" t="s">
        <v>1129</v>
      </c>
      <c r="F45" s="480"/>
    </row>
    <row r="46" spans="1:8" ht="149.5" customHeight="1" thickBot="1" x14ac:dyDescent="0.35">
      <c r="A46" s="696"/>
      <c r="B46" s="475"/>
      <c r="C46" s="708" t="s">
        <v>369</v>
      </c>
      <c r="D46" s="707" t="s">
        <v>314</v>
      </c>
      <c r="E46" s="708" t="s">
        <v>370</v>
      </c>
      <c r="F46" s="480"/>
    </row>
    <row r="47" spans="1:8" ht="30" customHeight="1" thickBot="1" x14ac:dyDescent="0.35">
      <c r="A47" s="696"/>
      <c r="B47" s="475"/>
      <c r="C47" s="916" t="s">
        <v>371</v>
      </c>
      <c r="D47" s="917"/>
      <c r="E47" s="917"/>
      <c r="F47" s="481"/>
    </row>
    <row r="48" spans="1:8" ht="191.5" customHeight="1" thickBot="1" x14ac:dyDescent="0.35">
      <c r="A48" s="696"/>
      <c r="B48" s="475"/>
      <c r="C48" s="708" t="s">
        <v>372</v>
      </c>
      <c r="D48" s="707" t="s">
        <v>312</v>
      </c>
      <c r="E48" s="608" t="s">
        <v>1393</v>
      </c>
      <c r="F48" s="480"/>
      <c r="H48" s="840"/>
    </row>
    <row r="49" spans="1:6" ht="108.5" customHeight="1" thickBot="1" x14ac:dyDescent="0.35">
      <c r="A49" s="696"/>
      <c r="B49" s="475"/>
      <c r="C49" s="708" t="s">
        <v>373</v>
      </c>
      <c r="D49" s="707" t="s">
        <v>312</v>
      </c>
      <c r="E49" s="708" t="s">
        <v>374</v>
      </c>
      <c r="F49" s="480"/>
    </row>
    <row r="50" spans="1:6" ht="35.25" customHeight="1" thickBot="1" x14ac:dyDescent="0.35">
      <c r="B50" s="475"/>
      <c r="C50" s="708"/>
      <c r="D50" s="172"/>
      <c r="E50" s="710"/>
      <c r="F50" s="480"/>
    </row>
    <row r="51" spans="1:6" ht="17.25" customHeight="1" x14ac:dyDescent="0.3">
      <c r="B51" s="475"/>
      <c r="C51" s="711"/>
      <c r="D51" s="711"/>
      <c r="E51" s="711"/>
      <c r="F51" s="480"/>
    </row>
    <row r="52" spans="1:6" ht="24" customHeight="1" x14ac:dyDescent="0.3">
      <c r="B52" s="475"/>
      <c r="C52" s="904" t="s">
        <v>375</v>
      </c>
      <c r="D52" s="904"/>
      <c r="E52" s="904"/>
      <c r="F52" s="480"/>
    </row>
    <row r="53" spans="1:6" ht="24" customHeight="1" thickBot="1" x14ac:dyDescent="0.35">
      <c r="B53" s="475"/>
      <c r="C53" s="919" t="s">
        <v>376</v>
      </c>
      <c r="D53" s="919"/>
      <c r="E53" s="919"/>
      <c r="F53" s="480"/>
    </row>
    <row r="54" spans="1:6" ht="30" customHeight="1" thickBot="1" x14ac:dyDescent="0.35">
      <c r="B54" s="475"/>
      <c r="C54" s="824" t="s">
        <v>309</v>
      </c>
      <c r="D54" s="824" t="s">
        <v>310</v>
      </c>
      <c r="E54" s="824" t="s">
        <v>377</v>
      </c>
      <c r="F54" s="480"/>
    </row>
    <row r="55" spans="1:6" ht="409.5" customHeight="1" thickBot="1" x14ac:dyDescent="0.35">
      <c r="B55" s="475"/>
      <c r="C55" s="708" t="s">
        <v>378</v>
      </c>
      <c r="D55" s="707" t="s">
        <v>332</v>
      </c>
      <c r="E55" s="708" t="s">
        <v>1104</v>
      </c>
      <c r="F55" s="480"/>
    </row>
    <row r="56" spans="1:6" ht="39.75" customHeight="1" thickBot="1" x14ac:dyDescent="0.35">
      <c r="B56" s="475"/>
      <c r="C56" s="708"/>
      <c r="D56" s="708"/>
      <c r="E56" s="710"/>
      <c r="F56" s="480"/>
    </row>
    <row r="57" spans="1:6" ht="24" customHeight="1" x14ac:dyDescent="0.3">
      <c r="B57" s="475"/>
      <c r="C57" s="712"/>
      <c r="D57" s="712"/>
      <c r="E57" s="712"/>
      <c r="F57" s="480"/>
    </row>
    <row r="58" spans="1:6" ht="24" customHeight="1" x14ac:dyDescent="0.3">
      <c r="B58" s="475"/>
      <c r="C58" s="712"/>
      <c r="D58" s="712"/>
      <c r="E58" s="712"/>
      <c r="F58" s="480"/>
    </row>
    <row r="59" spans="1:6" s="697" customFormat="1" ht="24" customHeight="1" x14ac:dyDescent="0.35">
      <c r="B59" s="485"/>
      <c r="C59" s="904" t="s">
        <v>379</v>
      </c>
      <c r="D59" s="904"/>
      <c r="E59" s="904"/>
      <c r="F59" s="482"/>
    </row>
    <row r="60" spans="1:6" s="697" customFormat="1" ht="30.75" customHeight="1" thickBot="1" x14ac:dyDescent="0.4">
      <c r="B60" s="485"/>
      <c r="C60" s="920" t="s">
        <v>380</v>
      </c>
      <c r="D60" s="920"/>
      <c r="E60" s="713"/>
      <c r="F60" s="482"/>
    </row>
    <row r="61" spans="1:6" ht="74.25" customHeight="1" thickBot="1" x14ac:dyDescent="0.35">
      <c r="B61" s="475"/>
      <c r="C61" s="921"/>
      <c r="D61" s="922"/>
      <c r="E61" s="923"/>
      <c r="F61" s="480"/>
    </row>
    <row r="62" spans="1:6" ht="14.25" customHeight="1" thickBot="1" x14ac:dyDescent="0.35">
      <c r="B62" s="698"/>
      <c r="C62" s="924"/>
      <c r="D62" s="925"/>
      <c r="E62" s="484"/>
      <c r="F62" s="699"/>
    </row>
    <row r="63" spans="1:6" ht="24" customHeight="1" x14ac:dyDescent="0.3">
      <c r="B63" s="700"/>
      <c r="C63" s="926"/>
      <c r="D63" s="926"/>
      <c r="E63" s="173"/>
      <c r="F63" s="700"/>
    </row>
    <row r="64" spans="1:6" ht="24" customHeight="1" x14ac:dyDescent="0.3">
      <c r="B64" s="701"/>
      <c r="C64" s="926"/>
      <c r="D64" s="926"/>
      <c r="E64" s="666"/>
      <c r="F64" s="701"/>
    </row>
    <row r="65" spans="2:6" ht="24" customHeight="1" x14ac:dyDescent="0.3">
      <c r="B65" s="701"/>
      <c r="C65" s="927"/>
      <c r="D65" s="927"/>
      <c r="E65" s="667"/>
      <c r="F65" s="701"/>
    </row>
    <row r="66" spans="2:6" ht="24" customHeight="1" x14ac:dyDescent="0.3">
      <c r="B66" s="701"/>
      <c r="C66" s="712"/>
      <c r="D66" s="712"/>
      <c r="E66" s="712"/>
      <c r="F66" s="701"/>
    </row>
    <row r="67" spans="2:6" ht="24" customHeight="1" x14ac:dyDescent="0.3">
      <c r="B67" s="701"/>
      <c r="C67" s="712"/>
      <c r="D67" s="712"/>
      <c r="E67" s="712"/>
      <c r="F67" s="701"/>
    </row>
    <row r="68" spans="2:6" ht="24" customHeight="1" x14ac:dyDescent="0.3">
      <c r="B68" s="701"/>
      <c r="C68" s="928"/>
      <c r="D68" s="928"/>
      <c r="E68" s="714"/>
      <c r="F68" s="701"/>
    </row>
    <row r="69" spans="2:6" ht="24" customHeight="1" x14ac:dyDescent="0.3">
      <c r="B69" s="701"/>
      <c r="C69" s="928"/>
      <c r="D69" s="928"/>
      <c r="E69" s="714"/>
      <c r="F69" s="701"/>
    </row>
    <row r="70" spans="2:6" ht="24" customHeight="1" x14ac:dyDescent="0.3">
      <c r="B70" s="701"/>
      <c r="C70" s="918"/>
      <c r="D70" s="918"/>
      <c r="E70" s="918"/>
      <c r="F70" s="701"/>
    </row>
    <row r="71" spans="2:6" ht="24" customHeight="1" x14ac:dyDescent="0.3">
      <c r="B71" s="701"/>
      <c r="C71" s="918"/>
      <c r="D71" s="918"/>
      <c r="E71" s="715"/>
      <c r="F71" s="701"/>
    </row>
    <row r="72" spans="2:6" ht="24" customHeight="1" x14ac:dyDescent="0.3">
      <c r="B72" s="701"/>
      <c r="C72" s="918"/>
      <c r="D72" s="918"/>
      <c r="E72" s="716"/>
      <c r="F72" s="701"/>
    </row>
    <row r="73" spans="2:6" ht="24" customHeight="1" x14ac:dyDescent="0.3">
      <c r="B73" s="701"/>
      <c r="C73" s="712"/>
      <c r="D73" s="712"/>
      <c r="E73" s="712"/>
      <c r="F73" s="701"/>
    </row>
    <row r="74" spans="2:6" ht="24" customHeight="1" x14ac:dyDescent="0.3">
      <c r="B74" s="701"/>
      <c r="C74" s="928"/>
      <c r="D74" s="928"/>
      <c r="E74" s="714"/>
      <c r="F74" s="701"/>
    </row>
    <row r="75" spans="2:6" ht="24" customHeight="1" x14ac:dyDescent="0.3">
      <c r="B75" s="701"/>
      <c r="C75" s="928"/>
      <c r="D75" s="928"/>
      <c r="E75" s="717"/>
      <c r="F75" s="701"/>
    </row>
    <row r="76" spans="2:6" ht="24" customHeight="1" x14ac:dyDescent="0.3">
      <c r="B76" s="701"/>
      <c r="C76" s="702"/>
      <c r="D76" s="702"/>
      <c r="E76" s="702"/>
      <c r="F76" s="701"/>
    </row>
    <row r="77" spans="2:6" ht="24" customHeight="1" x14ac:dyDescent="0.3">
      <c r="B77" s="701"/>
      <c r="C77" s="930"/>
      <c r="D77" s="930"/>
      <c r="E77" s="703"/>
      <c r="F77" s="701"/>
    </row>
    <row r="78" spans="2:6" ht="24" customHeight="1" x14ac:dyDescent="0.3">
      <c r="B78" s="701"/>
      <c r="C78" s="930"/>
      <c r="D78" s="930"/>
      <c r="E78" s="704"/>
      <c r="F78" s="701"/>
    </row>
    <row r="79" spans="2:6" ht="24" customHeight="1" x14ac:dyDescent="0.3">
      <c r="B79" s="701"/>
      <c r="C79" s="701"/>
      <c r="D79" s="701"/>
      <c r="E79" s="701"/>
      <c r="F79" s="701"/>
    </row>
    <row r="80" spans="2:6" ht="24" customHeight="1" x14ac:dyDescent="0.3">
      <c r="B80" s="701"/>
      <c r="C80" s="929"/>
      <c r="D80" s="929"/>
      <c r="E80" s="701"/>
      <c r="F80" s="701"/>
    </row>
    <row r="81" spans="2:6" ht="24" customHeight="1" x14ac:dyDescent="0.3">
      <c r="B81" s="701"/>
      <c r="C81" s="929"/>
      <c r="D81" s="929"/>
      <c r="E81" s="704"/>
      <c r="F81" s="701"/>
    </row>
    <row r="82" spans="2:6" ht="24" customHeight="1" x14ac:dyDescent="0.3">
      <c r="B82" s="701"/>
      <c r="C82" s="930"/>
      <c r="D82" s="930"/>
      <c r="E82" s="704"/>
      <c r="F82" s="701"/>
    </row>
    <row r="83" spans="2:6" ht="24" customHeight="1" x14ac:dyDescent="0.3">
      <c r="B83" s="701"/>
      <c r="C83" s="705"/>
      <c r="D83" s="701"/>
      <c r="E83" s="705"/>
      <c r="F83" s="701"/>
    </row>
    <row r="84" spans="2:6" ht="24" customHeight="1" x14ac:dyDescent="0.3">
      <c r="B84" s="701"/>
      <c r="C84" s="705"/>
      <c r="D84" s="705"/>
      <c r="E84" s="705"/>
      <c r="F84" s="705"/>
    </row>
  </sheetData>
  <mergeCells count="31">
    <mergeCell ref="C81:D81"/>
    <mergeCell ref="C82:D82"/>
    <mergeCell ref="C72:D72"/>
    <mergeCell ref="C74:D74"/>
    <mergeCell ref="C75:D75"/>
    <mergeCell ref="C77:D77"/>
    <mergeCell ref="C78:D78"/>
    <mergeCell ref="C80:D80"/>
    <mergeCell ref="C71:D71"/>
    <mergeCell ref="C53:E53"/>
    <mergeCell ref="C59:E59"/>
    <mergeCell ref="C60:D60"/>
    <mergeCell ref="C61:E61"/>
    <mergeCell ref="C62:D62"/>
    <mergeCell ref="C63:D63"/>
    <mergeCell ref="C64:D64"/>
    <mergeCell ref="C65:D65"/>
    <mergeCell ref="C68:D68"/>
    <mergeCell ref="C69:D69"/>
    <mergeCell ref="C70:E70"/>
    <mergeCell ref="C52:E52"/>
    <mergeCell ref="C3:E3"/>
    <mergeCell ref="B4:E4"/>
    <mergeCell ref="C5:E5"/>
    <mergeCell ref="C7:D7"/>
    <mergeCell ref="C8:E8"/>
    <mergeCell ref="C18:E18"/>
    <mergeCell ref="C22:E22"/>
    <mergeCell ref="C37:E37"/>
    <mergeCell ref="C42:E42"/>
    <mergeCell ref="C47:E47"/>
  </mergeCells>
  <dataValidations count="2">
    <dataValidation type="whole" allowBlank="1" showInputMessage="1" showErrorMessage="1" sqref="E77 E71" xr:uid="{00000000-0002-0000-0300-000000000000}">
      <formula1>-999999999</formula1>
      <formula2>999999999</formula2>
    </dataValidation>
    <dataValidation type="list" allowBlank="1" showInputMessage="1" showErrorMessage="1" sqref="E81" xr:uid="{00000000-0002-0000-0300-000001000000}">
      <formula1>#REF!</formula1>
    </dataValidation>
  </dataValidations>
  <printOptions horizontalCentered="1"/>
  <pageMargins left="0.39370078740157483" right="0.39370078740157483" top="0.59055118110236227" bottom="0.59055118110236227" header="0" footer="0"/>
  <pageSetup scale="75" orientation="landscape" horizontalDpi="4294967293" r:id="rId1"/>
  <headerFooter>
    <oddFooter>&amp;R&amp;P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N75"/>
  <sheetViews>
    <sheetView topLeftCell="A57" zoomScale="80" zoomScaleNormal="80" workbookViewId="0">
      <selection activeCell="C55" sqref="C55:D57"/>
    </sheetView>
  </sheetViews>
  <sheetFormatPr defaultColWidth="9.1796875" defaultRowHeight="14.5" x14ac:dyDescent="0.35"/>
  <cols>
    <col min="1" max="2" width="1.81640625" style="179" customWidth="1"/>
    <col min="3" max="3" width="37.453125" style="179" customWidth="1"/>
    <col min="4" max="4" width="33.81640625" style="179" customWidth="1"/>
    <col min="5" max="5" width="35.26953125" style="179" customWidth="1"/>
    <col min="6" max="6" width="41.453125" style="179" customWidth="1"/>
    <col min="7" max="7" width="88.81640625" style="179" customWidth="1"/>
    <col min="8" max="8" width="42.7265625" style="179" customWidth="1"/>
    <col min="9" max="9" width="30.1796875" style="179" customWidth="1"/>
    <col min="10" max="10" width="64.453125" style="179" customWidth="1"/>
    <col min="11" max="11" width="24.54296875" style="179" customWidth="1"/>
    <col min="12" max="12" width="24.453125" style="179" customWidth="1"/>
    <col min="13" max="14" width="2" style="179" customWidth="1"/>
    <col min="15" max="15" width="9.1796875" style="179"/>
    <col min="16" max="16" width="13.26953125" style="179" customWidth="1"/>
    <col min="17" max="17" width="13.453125" style="179" customWidth="1"/>
    <col min="18" max="16384" width="9.1796875" style="179"/>
  </cols>
  <sheetData>
    <row r="1" spans="2:14" ht="24" thickBot="1" x14ac:dyDescent="0.4">
      <c r="F1" s="180"/>
    </row>
    <row r="2" spans="2:14" ht="15" thickBot="1" x14ac:dyDescent="0.4">
      <c r="B2" s="502"/>
      <c r="C2" s="487"/>
      <c r="D2" s="487"/>
      <c r="E2" s="487"/>
      <c r="F2" s="487"/>
      <c r="G2" s="487"/>
      <c r="H2" s="487"/>
      <c r="I2" s="487"/>
      <c r="J2" s="487"/>
      <c r="K2" s="487"/>
      <c r="L2" s="487"/>
      <c r="M2" s="491"/>
    </row>
    <row r="3" spans="2:14" s="181" customFormat="1" ht="20.5" thickBot="1" x14ac:dyDescent="0.45">
      <c r="B3" s="167"/>
      <c r="C3" s="983" t="s">
        <v>381</v>
      </c>
      <c r="D3" s="984"/>
      <c r="E3" s="984"/>
      <c r="F3" s="984"/>
      <c r="G3" s="985"/>
      <c r="H3" s="488"/>
      <c r="I3" s="488"/>
      <c r="J3" s="488"/>
      <c r="K3" s="488"/>
      <c r="L3" s="488"/>
      <c r="M3" s="492"/>
    </row>
    <row r="4" spans="2:14" s="181" customFormat="1" ht="36" customHeight="1" x14ac:dyDescent="0.35">
      <c r="B4" s="167"/>
      <c r="C4" s="488"/>
      <c r="D4" s="488"/>
      <c r="E4" s="488"/>
      <c r="F4" s="488"/>
      <c r="G4" s="488"/>
      <c r="H4" s="488"/>
      <c r="I4" s="488"/>
      <c r="J4" s="168"/>
      <c r="K4" s="488"/>
      <c r="L4" s="488"/>
      <c r="M4" s="492"/>
    </row>
    <row r="5" spans="2:14" x14ac:dyDescent="0.35">
      <c r="B5" s="500"/>
      <c r="C5" s="489"/>
      <c r="D5" s="489"/>
      <c r="E5" s="489"/>
      <c r="F5" s="489"/>
      <c r="G5" s="489"/>
      <c r="H5" s="489"/>
      <c r="I5" s="489"/>
      <c r="J5" s="489"/>
      <c r="K5" s="489"/>
      <c r="L5" s="489"/>
      <c r="M5" s="490"/>
    </row>
    <row r="6" spans="2:14" x14ac:dyDescent="0.35">
      <c r="B6" s="500"/>
      <c r="C6" s="501" t="s">
        <v>382</v>
      </c>
      <c r="D6" s="489"/>
      <c r="E6" s="489"/>
      <c r="F6" s="489"/>
      <c r="G6" s="489"/>
      <c r="H6" s="489"/>
      <c r="I6" s="489"/>
      <c r="J6" s="489"/>
      <c r="K6" s="489"/>
      <c r="L6" s="489"/>
      <c r="M6" s="490"/>
    </row>
    <row r="7" spans="2:14" ht="15" thickBot="1" x14ac:dyDescent="0.4">
      <c r="B7" s="500"/>
      <c r="C7" s="489"/>
      <c r="D7" s="489"/>
      <c r="E7" s="489"/>
      <c r="F7" s="489"/>
      <c r="G7" s="489"/>
      <c r="H7" s="489"/>
      <c r="I7" s="489"/>
      <c r="J7" s="489"/>
      <c r="K7" s="489"/>
      <c r="L7" s="489"/>
      <c r="M7" s="490"/>
    </row>
    <row r="8" spans="2:14" ht="51" customHeight="1" thickBot="1" x14ac:dyDescent="0.4">
      <c r="B8" s="500"/>
      <c r="C8" s="182" t="s">
        <v>383</v>
      </c>
      <c r="D8" s="986"/>
      <c r="E8" s="986"/>
      <c r="F8" s="986"/>
      <c r="G8" s="987"/>
      <c r="H8" s="489"/>
      <c r="I8" s="489"/>
      <c r="J8" s="489"/>
      <c r="K8" s="489"/>
      <c r="L8" s="489"/>
      <c r="M8" s="490"/>
    </row>
    <row r="9" spans="2:14" ht="15" thickBot="1" x14ac:dyDescent="0.4">
      <c r="B9" s="500"/>
      <c r="C9" s="489"/>
      <c r="D9" s="489"/>
      <c r="E9" s="489"/>
      <c r="F9" s="489"/>
      <c r="G9" s="489"/>
      <c r="H9" s="489"/>
      <c r="I9" s="489"/>
      <c r="J9" s="489"/>
      <c r="K9" s="493"/>
      <c r="L9" s="489"/>
      <c r="M9" s="490"/>
    </row>
    <row r="10" spans="2:14" ht="125.25" customHeight="1" x14ac:dyDescent="0.35">
      <c r="B10" s="500"/>
      <c r="C10" s="183" t="s">
        <v>384</v>
      </c>
      <c r="D10" s="184" t="s">
        <v>385</v>
      </c>
      <c r="E10" s="184" t="s">
        <v>386</v>
      </c>
      <c r="F10" s="184" t="s">
        <v>387</v>
      </c>
      <c r="G10" s="184" t="s">
        <v>388</v>
      </c>
      <c r="H10" s="184" t="s">
        <v>389</v>
      </c>
      <c r="I10" s="184" t="s">
        <v>390</v>
      </c>
      <c r="J10" s="184" t="s">
        <v>391</v>
      </c>
      <c r="K10" s="185" t="s">
        <v>392</v>
      </c>
      <c r="L10" s="186" t="s">
        <v>393</v>
      </c>
      <c r="M10" s="490"/>
      <c r="N10" s="187"/>
    </row>
    <row r="11" spans="2:14" ht="98" customHeight="1" x14ac:dyDescent="0.35">
      <c r="B11" s="500"/>
      <c r="C11" s="188" t="s">
        <v>394</v>
      </c>
      <c r="D11" s="189"/>
      <c r="E11" s="189"/>
      <c r="F11" s="190" t="s">
        <v>395</v>
      </c>
      <c r="G11" s="191" t="s">
        <v>396</v>
      </c>
      <c r="H11" s="192" t="s">
        <v>397</v>
      </c>
      <c r="I11" s="193">
        <v>0</v>
      </c>
      <c r="J11" s="191" t="s">
        <v>1138</v>
      </c>
      <c r="K11" s="191" t="s">
        <v>1145</v>
      </c>
      <c r="L11" s="194" t="s">
        <v>1145</v>
      </c>
      <c r="M11" s="490"/>
      <c r="N11" s="187"/>
    </row>
    <row r="12" spans="2:14" ht="103.5" customHeight="1" x14ac:dyDescent="0.3">
      <c r="B12" s="500"/>
      <c r="C12" s="195" t="s">
        <v>398</v>
      </c>
      <c r="D12" s="196"/>
      <c r="E12" s="196"/>
      <c r="F12" s="197" t="s">
        <v>399</v>
      </c>
      <c r="G12" s="486" t="s">
        <v>1106</v>
      </c>
      <c r="H12" s="192" t="s">
        <v>400</v>
      </c>
      <c r="I12" s="192">
        <v>0</v>
      </c>
      <c r="J12" s="192" t="s">
        <v>1139</v>
      </c>
      <c r="K12" s="191" t="s">
        <v>1145</v>
      </c>
      <c r="L12" s="194" t="s">
        <v>1145</v>
      </c>
      <c r="M12" s="490"/>
      <c r="N12" s="187"/>
    </row>
    <row r="13" spans="2:14" ht="62.25" customHeight="1" x14ac:dyDescent="0.35">
      <c r="B13" s="500"/>
      <c r="C13" s="198"/>
      <c r="D13" s="199"/>
      <c r="E13" s="199"/>
      <c r="F13" s="197" t="s">
        <v>401</v>
      </c>
      <c r="G13" s="192" t="s">
        <v>402</v>
      </c>
      <c r="H13" s="192" t="s">
        <v>403</v>
      </c>
      <c r="I13" s="192">
        <v>0</v>
      </c>
      <c r="J13" s="208" t="s">
        <v>1134</v>
      </c>
      <c r="K13" s="191" t="s">
        <v>1145</v>
      </c>
      <c r="L13" s="194" t="s">
        <v>1145</v>
      </c>
      <c r="M13" s="490"/>
      <c r="N13" s="187"/>
    </row>
    <row r="14" spans="2:14" ht="62.5" customHeight="1" x14ac:dyDescent="0.35">
      <c r="B14" s="500"/>
      <c r="C14" s="200"/>
      <c r="D14" s="201"/>
      <c r="E14" s="201"/>
      <c r="F14" s="197" t="s">
        <v>404</v>
      </c>
      <c r="G14" s="192" t="s">
        <v>405</v>
      </c>
      <c r="H14" s="202" t="s">
        <v>406</v>
      </c>
      <c r="I14" s="192">
        <v>0</v>
      </c>
      <c r="J14" s="208" t="s">
        <v>1133</v>
      </c>
      <c r="K14" s="191" t="s">
        <v>1145</v>
      </c>
      <c r="L14" s="194" t="s">
        <v>1145</v>
      </c>
      <c r="M14" s="490"/>
      <c r="N14" s="187"/>
    </row>
    <row r="15" spans="2:14" ht="89" customHeight="1" x14ac:dyDescent="0.35">
      <c r="B15" s="500"/>
      <c r="C15" s="188" t="s">
        <v>407</v>
      </c>
      <c r="D15" s="189"/>
      <c r="E15" s="189"/>
      <c r="F15" s="197" t="s">
        <v>408</v>
      </c>
      <c r="G15" s="192" t="s">
        <v>409</v>
      </c>
      <c r="H15" s="192" t="s">
        <v>410</v>
      </c>
      <c r="I15" s="192">
        <v>0</v>
      </c>
      <c r="J15" s="192" t="s">
        <v>1140</v>
      </c>
      <c r="K15" s="191" t="s">
        <v>1145</v>
      </c>
      <c r="L15" s="194" t="s">
        <v>1145</v>
      </c>
      <c r="M15" s="490"/>
      <c r="N15" s="187"/>
    </row>
    <row r="16" spans="2:14" ht="19.5" customHeight="1" x14ac:dyDescent="0.35">
      <c r="B16" s="500"/>
      <c r="C16" s="188" t="s">
        <v>411</v>
      </c>
      <c r="D16" s="189"/>
      <c r="E16" s="189"/>
      <c r="F16" s="203"/>
      <c r="G16" s="204"/>
      <c r="H16" s="204"/>
      <c r="I16" s="204"/>
      <c r="J16" s="204"/>
      <c r="K16" s="205"/>
      <c r="L16" s="206"/>
      <c r="M16" s="490"/>
      <c r="N16" s="187"/>
    </row>
    <row r="17" spans="2:14" ht="241" customHeight="1" x14ac:dyDescent="0.35">
      <c r="B17" s="500"/>
      <c r="C17" s="207" t="s">
        <v>412</v>
      </c>
      <c r="D17" s="189"/>
      <c r="E17" s="189"/>
      <c r="F17" s="197" t="s">
        <v>413</v>
      </c>
      <c r="G17" s="192" t="s">
        <v>414</v>
      </c>
      <c r="H17" s="192" t="s">
        <v>415</v>
      </c>
      <c r="I17" s="192" t="s">
        <v>416</v>
      </c>
      <c r="J17" s="208" t="s">
        <v>1137</v>
      </c>
      <c r="K17" s="191" t="s">
        <v>1145</v>
      </c>
      <c r="L17" s="194" t="s">
        <v>1145</v>
      </c>
      <c r="M17" s="490"/>
      <c r="N17" s="187"/>
    </row>
    <row r="18" spans="2:14" ht="112.5" customHeight="1" x14ac:dyDescent="0.35">
      <c r="B18" s="500"/>
      <c r="C18" s="209"/>
      <c r="D18" s="189"/>
      <c r="E18" s="189"/>
      <c r="F18" s="197" t="s">
        <v>417</v>
      </c>
      <c r="G18" s="197" t="s">
        <v>418</v>
      </c>
      <c r="H18" s="197" t="s">
        <v>1141</v>
      </c>
      <c r="I18" s="197">
        <v>0</v>
      </c>
      <c r="J18" s="210" t="s">
        <v>1142</v>
      </c>
      <c r="K18" s="191" t="s">
        <v>1145</v>
      </c>
      <c r="L18" s="194" t="s">
        <v>1145</v>
      </c>
      <c r="M18" s="490"/>
      <c r="N18" s="187"/>
    </row>
    <row r="19" spans="2:14" ht="20.149999999999999" customHeight="1" x14ac:dyDescent="0.35">
      <c r="B19" s="500"/>
      <c r="C19" s="211" t="s">
        <v>419</v>
      </c>
      <c r="D19" s="189"/>
      <c r="E19" s="719"/>
      <c r="F19" s="214"/>
      <c r="G19" s="212" t="s">
        <v>420</v>
      </c>
      <c r="H19" s="212" t="s">
        <v>420</v>
      </c>
      <c r="I19" s="212" t="s">
        <v>420</v>
      </c>
      <c r="J19" s="212" t="s">
        <v>420</v>
      </c>
      <c r="K19" s="212" t="s">
        <v>420</v>
      </c>
      <c r="L19" s="213" t="s">
        <v>420</v>
      </c>
      <c r="M19" s="490"/>
      <c r="N19" s="187"/>
    </row>
    <row r="20" spans="2:14" ht="49.5" customHeight="1" x14ac:dyDescent="0.35">
      <c r="B20" s="500"/>
      <c r="C20" s="209" t="s">
        <v>421</v>
      </c>
      <c r="D20" s="189"/>
      <c r="E20" s="719"/>
      <c r="F20" s="720" t="s">
        <v>422</v>
      </c>
      <c r="G20" s="192" t="s">
        <v>423</v>
      </c>
      <c r="H20" s="192" t="s">
        <v>423</v>
      </c>
      <c r="I20" s="192">
        <v>0</v>
      </c>
      <c r="J20" s="192" t="s">
        <v>423</v>
      </c>
      <c r="K20" s="214" t="s">
        <v>420</v>
      </c>
      <c r="L20" s="214" t="s">
        <v>420</v>
      </c>
      <c r="M20" s="490"/>
      <c r="N20" s="187"/>
    </row>
    <row r="21" spans="2:14" ht="20.149999999999999" customHeight="1" x14ac:dyDescent="0.35">
      <c r="B21" s="500"/>
      <c r="C21" s="211" t="s">
        <v>424</v>
      </c>
      <c r="D21" s="189"/>
      <c r="E21" s="719"/>
      <c r="F21" s="217" t="s">
        <v>420</v>
      </c>
      <c r="G21" s="214" t="s">
        <v>420</v>
      </c>
      <c r="H21" s="214" t="s">
        <v>420</v>
      </c>
      <c r="I21" s="214" t="s">
        <v>420</v>
      </c>
      <c r="J21" s="214" t="s">
        <v>420</v>
      </c>
      <c r="K21" s="214" t="s">
        <v>420</v>
      </c>
      <c r="L21" s="215" t="s">
        <v>420</v>
      </c>
      <c r="M21" s="490"/>
      <c r="N21" s="187"/>
    </row>
    <row r="22" spans="2:14" ht="20.149999999999999" customHeight="1" x14ac:dyDescent="0.35">
      <c r="B22" s="500"/>
      <c r="C22" s="211" t="s">
        <v>425</v>
      </c>
      <c r="D22" s="189"/>
      <c r="E22" s="719"/>
      <c r="F22" s="719" t="s">
        <v>420</v>
      </c>
      <c r="G22" s="668" t="s">
        <v>420</v>
      </c>
      <c r="H22" s="214" t="s">
        <v>420</v>
      </c>
      <c r="I22" s="214" t="s">
        <v>420</v>
      </c>
      <c r="J22" s="214" t="s">
        <v>420</v>
      </c>
      <c r="K22" s="214" t="s">
        <v>420</v>
      </c>
      <c r="L22" s="215" t="s">
        <v>420</v>
      </c>
      <c r="M22" s="490"/>
      <c r="N22" s="187"/>
    </row>
    <row r="23" spans="2:14" ht="66.75" customHeight="1" x14ac:dyDescent="0.35">
      <c r="B23" s="500"/>
      <c r="C23" s="211" t="s">
        <v>426</v>
      </c>
      <c r="D23" s="189"/>
      <c r="E23" s="719"/>
      <c r="F23" s="720" t="s">
        <v>427</v>
      </c>
      <c r="G23" s="208" t="s">
        <v>1135</v>
      </c>
      <c r="H23" s="192" t="s">
        <v>423</v>
      </c>
      <c r="I23" s="208">
        <v>0</v>
      </c>
      <c r="J23" s="208" t="s">
        <v>423</v>
      </c>
      <c r="K23" s="191" t="s">
        <v>1145</v>
      </c>
      <c r="L23" s="191" t="s">
        <v>1145</v>
      </c>
      <c r="M23" s="490"/>
      <c r="N23" s="187"/>
    </row>
    <row r="24" spans="2:14" ht="99.5" customHeight="1" x14ac:dyDescent="0.35">
      <c r="B24" s="500"/>
      <c r="C24" s="211" t="s">
        <v>428</v>
      </c>
      <c r="D24" s="189"/>
      <c r="E24" s="189"/>
      <c r="F24" s="208" t="s">
        <v>1136</v>
      </c>
      <c r="G24" s="208" t="s">
        <v>429</v>
      </c>
      <c r="H24" s="208" t="s">
        <v>1143</v>
      </c>
      <c r="I24" s="208">
        <v>0</v>
      </c>
      <c r="J24" s="208" t="s">
        <v>1144</v>
      </c>
      <c r="K24" s="191" t="s">
        <v>1145</v>
      </c>
      <c r="L24" s="191" t="s">
        <v>1145</v>
      </c>
      <c r="M24" s="490"/>
      <c r="N24" s="187"/>
    </row>
    <row r="25" spans="2:14" ht="63.75" customHeight="1" x14ac:dyDescent="0.35">
      <c r="B25" s="500"/>
      <c r="C25" s="211" t="s">
        <v>430</v>
      </c>
      <c r="D25" s="189"/>
      <c r="E25" s="189"/>
      <c r="F25" s="192" t="s">
        <v>431</v>
      </c>
      <c r="G25" s="192" t="s">
        <v>432</v>
      </c>
      <c r="H25" s="192" t="s">
        <v>433</v>
      </c>
      <c r="I25" s="192">
        <v>0</v>
      </c>
      <c r="J25" s="208" t="s">
        <v>434</v>
      </c>
      <c r="K25" s="191" t="s">
        <v>1145</v>
      </c>
      <c r="L25" s="191" t="s">
        <v>1145</v>
      </c>
      <c r="M25" s="490"/>
      <c r="N25" s="187"/>
    </row>
    <row r="26" spans="2:14" ht="61.5" customHeight="1" x14ac:dyDescent="0.35">
      <c r="B26" s="500"/>
      <c r="C26" s="211" t="s">
        <v>435</v>
      </c>
      <c r="D26" s="189"/>
      <c r="E26" s="189"/>
      <c r="F26" s="192" t="s">
        <v>436</v>
      </c>
      <c r="G26" s="192" t="s">
        <v>437</v>
      </c>
      <c r="H26" s="192" t="s">
        <v>437</v>
      </c>
      <c r="I26" s="192">
        <v>0</v>
      </c>
      <c r="J26" s="192" t="s">
        <v>437</v>
      </c>
      <c r="K26" s="192" t="s">
        <v>438</v>
      </c>
      <c r="L26" s="194" t="s">
        <v>438</v>
      </c>
      <c r="M26" s="490"/>
      <c r="N26" s="187"/>
    </row>
    <row r="27" spans="2:14" ht="59.5" customHeight="1" x14ac:dyDescent="0.35">
      <c r="B27" s="500"/>
      <c r="C27" s="211"/>
      <c r="D27" s="189"/>
      <c r="E27" s="216"/>
      <c r="F27" s="192" t="s">
        <v>439</v>
      </c>
      <c r="G27" s="192" t="s">
        <v>440</v>
      </c>
      <c r="H27" s="192" t="s">
        <v>441</v>
      </c>
      <c r="I27" s="192">
        <v>0</v>
      </c>
      <c r="J27" s="208" t="s">
        <v>442</v>
      </c>
      <c r="K27" s="191" t="s">
        <v>1145</v>
      </c>
      <c r="L27" s="191" t="s">
        <v>1145</v>
      </c>
      <c r="M27" s="490"/>
      <c r="N27" s="187"/>
    </row>
    <row r="28" spans="2:14" ht="20.149999999999999" customHeight="1" x14ac:dyDescent="0.35">
      <c r="B28" s="500"/>
      <c r="C28" s="211" t="s">
        <v>443</v>
      </c>
      <c r="D28" s="189"/>
      <c r="E28" s="216"/>
      <c r="F28" s="214" t="s">
        <v>420</v>
      </c>
      <c r="G28" s="214" t="s">
        <v>420</v>
      </c>
      <c r="H28" s="214" t="s">
        <v>420</v>
      </c>
      <c r="I28" s="214" t="s">
        <v>420</v>
      </c>
      <c r="J28" s="214" t="s">
        <v>420</v>
      </c>
      <c r="K28" s="217" t="s">
        <v>420</v>
      </c>
      <c r="L28" s="218" t="s">
        <v>420</v>
      </c>
      <c r="M28" s="490"/>
      <c r="N28" s="187"/>
    </row>
    <row r="29" spans="2:14" ht="20.149999999999999" customHeight="1" thickBot="1" x14ac:dyDescent="0.4">
      <c r="B29" s="500"/>
      <c r="C29" s="219" t="s">
        <v>444</v>
      </c>
      <c r="D29" s="220"/>
      <c r="E29" s="221"/>
      <c r="F29" s="222" t="s">
        <v>420</v>
      </c>
      <c r="G29" s="222" t="s">
        <v>420</v>
      </c>
      <c r="H29" s="222" t="s">
        <v>420</v>
      </c>
      <c r="I29" s="222" t="s">
        <v>420</v>
      </c>
      <c r="J29" s="222" t="s">
        <v>420</v>
      </c>
      <c r="K29" s="223" t="s">
        <v>420</v>
      </c>
      <c r="L29" s="224" t="s">
        <v>420</v>
      </c>
      <c r="M29" s="490"/>
      <c r="N29" s="187"/>
    </row>
    <row r="30" spans="2:14" ht="30.75" customHeight="1" x14ac:dyDescent="0.35">
      <c r="B30" s="500"/>
      <c r="C30" s="506"/>
      <c r="D30" s="506"/>
      <c r="E30" s="506"/>
      <c r="F30" s="506"/>
      <c r="G30" s="506"/>
      <c r="H30" s="506"/>
      <c r="I30" s="506"/>
      <c r="J30" s="506"/>
      <c r="K30" s="506"/>
      <c r="L30" s="506"/>
      <c r="M30" s="490"/>
    </row>
    <row r="31" spans="2:14" ht="23.25" customHeight="1" x14ac:dyDescent="0.35">
      <c r="B31" s="500"/>
      <c r="C31" s="506"/>
      <c r="D31" s="506"/>
      <c r="E31" s="506"/>
      <c r="F31" s="506"/>
      <c r="G31" s="506"/>
      <c r="H31" s="506"/>
      <c r="I31" s="506"/>
      <c r="J31" s="506"/>
      <c r="K31" s="506"/>
      <c r="L31" s="506"/>
      <c r="M31" s="490"/>
    </row>
    <row r="32" spans="2:14" x14ac:dyDescent="0.35">
      <c r="B32" s="500"/>
      <c r="C32" s="501" t="s">
        <v>445</v>
      </c>
      <c r="D32" s="506"/>
      <c r="E32" s="506"/>
      <c r="F32" s="506"/>
      <c r="G32" s="506"/>
      <c r="H32" s="506"/>
      <c r="I32" s="506"/>
      <c r="J32" s="506"/>
      <c r="K32" s="506"/>
      <c r="L32" s="506"/>
      <c r="M32" s="490"/>
    </row>
    <row r="33" spans="2:14" ht="15" thickBot="1" x14ac:dyDescent="0.4">
      <c r="B33" s="500"/>
      <c r="C33" s="501"/>
      <c r="D33" s="506"/>
      <c r="E33" s="506"/>
      <c r="F33" s="506"/>
      <c r="G33" s="506"/>
      <c r="H33" s="506"/>
      <c r="I33" s="506"/>
      <c r="J33" s="506"/>
      <c r="K33" s="506"/>
      <c r="L33" s="506"/>
      <c r="M33" s="490"/>
    </row>
    <row r="34" spans="2:14" s="225" customFormat="1" ht="40" customHeight="1" x14ac:dyDescent="0.35">
      <c r="B34" s="503"/>
      <c r="C34" s="974" t="s">
        <v>446</v>
      </c>
      <c r="D34" s="975"/>
      <c r="E34" s="988" t="s">
        <v>447</v>
      </c>
      <c r="F34" s="988"/>
      <c r="G34" s="989"/>
      <c r="H34" s="489"/>
      <c r="I34" s="489"/>
      <c r="J34" s="489"/>
      <c r="K34" s="489"/>
      <c r="L34" s="489"/>
      <c r="M34" s="494"/>
    </row>
    <row r="35" spans="2:14" s="225" customFormat="1" ht="94.5" customHeight="1" x14ac:dyDescent="0.35">
      <c r="B35" s="503"/>
      <c r="C35" s="990" t="s">
        <v>448</v>
      </c>
      <c r="D35" s="991"/>
      <c r="E35" s="992" t="s">
        <v>1146</v>
      </c>
      <c r="F35" s="993"/>
      <c r="G35" s="994"/>
      <c r="H35" s="517"/>
      <c r="I35" s="966"/>
      <c r="J35" s="967"/>
      <c r="K35" s="967"/>
      <c r="L35" s="489"/>
      <c r="M35" s="494"/>
    </row>
    <row r="36" spans="2:14" s="225" customFormat="1" ht="213" customHeight="1" thickBot="1" x14ac:dyDescent="0.4">
      <c r="B36" s="503"/>
      <c r="C36" s="968" t="s">
        <v>449</v>
      </c>
      <c r="D36" s="969"/>
      <c r="E36" s="947" t="s">
        <v>450</v>
      </c>
      <c r="F36" s="970"/>
      <c r="G36" s="971"/>
      <c r="H36" s="518"/>
      <c r="I36" s="972"/>
      <c r="J36" s="972"/>
      <c r="K36" s="972"/>
      <c r="L36" s="489"/>
      <c r="M36" s="494"/>
    </row>
    <row r="37" spans="2:14" s="225" customFormat="1" ht="50.25" customHeight="1" x14ac:dyDescent="0.35">
      <c r="B37" s="503"/>
      <c r="C37" s="507"/>
      <c r="D37" s="489"/>
      <c r="E37" s="489"/>
      <c r="F37" s="489"/>
      <c r="G37" s="489"/>
      <c r="H37" s="519"/>
      <c r="I37" s="489"/>
      <c r="J37" s="489"/>
      <c r="K37" s="489"/>
      <c r="L37" s="489"/>
      <c r="M37" s="494"/>
    </row>
    <row r="38" spans="2:14" x14ac:dyDescent="0.35">
      <c r="B38" s="500"/>
      <c r="C38" s="507"/>
      <c r="D38" s="506"/>
      <c r="E38" s="506"/>
      <c r="F38" s="506"/>
      <c r="G38" s="506"/>
      <c r="H38" s="520"/>
      <c r="I38" s="506"/>
      <c r="J38" s="506"/>
      <c r="K38" s="506"/>
      <c r="L38" s="506"/>
      <c r="M38" s="490"/>
    </row>
    <row r="39" spans="2:14" x14ac:dyDescent="0.35">
      <c r="B39" s="500"/>
      <c r="C39" s="973" t="s">
        <v>451</v>
      </c>
      <c r="D39" s="973"/>
      <c r="E39" s="510"/>
      <c r="F39" s="510"/>
      <c r="G39" s="510"/>
      <c r="H39" s="521"/>
      <c r="I39" s="510"/>
      <c r="J39" s="510"/>
      <c r="K39" s="510"/>
      <c r="L39" s="510"/>
      <c r="M39" s="495"/>
      <c r="N39" s="226"/>
    </row>
    <row r="40" spans="2:14" ht="15" thickBot="1" x14ac:dyDescent="0.4">
      <c r="B40" s="500"/>
      <c r="C40" s="509"/>
      <c r="D40" s="510"/>
      <c r="E40" s="510"/>
      <c r="F40" s="510"/>
      <c r="G40" s="510"/>
      <c r="H40" s="521"/>
      <c r="I40" s="510"/>
      <c r="J40" s="510"/>
      <c r="K40" s="510"/>
      <c r="L40" s="510"/>
      <c r="M40" s="495"/>
      <c r="N40" s="226"/>
    </row>
    <row r="41" spans="2:14" ht="40" customHeight="1" x14ac:dyDescent="0.35">
      <c r="B41" s="500"/>
      <c r="C41" s="974" t="s">
        <v>452</v>
      </c>
      <c r="D41" s="975"/>
      <c r="E41" s="976"/>
      <c r="F41" s="976"/>
      <c r="G41" s="977"/>
      <c r="H41" s="521"/>
      <c r="I41" s="506"/>
      <c r="J41" s="506"/>
      <c r="K41" s="506"/>
      <c r="L41" s="506"/>
      <c r="M41" s="490"/>
    </row>
    <row r="42" spans="2:14" ht="40" customHeight="1" thickBot="1" x14ac:dyDescent="0.4">
      <c r="B42" s="500"/>
      <c r="C42" s="945" t="s">
        <v>453</v>
      </c>
      <c r="D42" s="946"/>
      <c r="E42" s="978"/>
      <c r="F42" s="978"/>
      <c r="G42" s="979"/>
      <c r="H42" s="522"/>
      <c r="I42" s="506"/>
      <c r="J42" s="506"/>
      <c r="K42" s="506"/>
      <c r="L42" s="506"/>
      <c r="M42" s="490"/>
    </row>
    <row r="43" spans="2:14" x14ac:dyDescent="0.35">
      <c r="B43" s="500"/>
      <c r="C43" s="507"/>
      <c r="D43" s="506"/>
      <c r="E43" s="506"/>
      <c r="F43" s="506"/>
      <c r="G43" s="506"/>
      <c r="H43" s="506"/>
      <c r="I43" s="506"/>
      <c r="J43" s="506"/>
      <c r="K43" s="506"/>
      <c r="L43" s="506"/>
      <c r="M43" s="490"/>
    </row>
    <row r="44" spans="2:14" x14ac:dyDescent="0.35">
      <c r="B44" s="500"/>
      <c r="C44" s="507"/>
      <c r="D44" s="506"/>
      <c r="E44" s="506"/>
      <c r="F44" s="506"/>
      <c r="G44" s="506"/>
      <c r="H44" s="506"/>
      <c r="I44" s="506"/>
      <c r="J44" s="506"/>
      <c r="K44" s="506"/>
      <c r="L44" s="506"/>
      <c r="M44" s="490"/>
    </row>
    <row r="45" spans="2:14" ht="15" customHeight="1" x14ac:dyDescent="0.35">
      <c r="B45" s="500"/>
      <c r="C45" s="973" t="s">
        <v>454</v>
      </c>
      <c r="D45" s="973"/>
      <c r="E45" s="508"/>
      <c r="F45" s="508"/>
      <c r="G45" s="508"/>
      <c r="H45" s="508"/>
      <c r="I45" s="508"/>
      <c r="J45" s="508"/>
      <c r="K45" s="508"/>
      <c r="L45" s="508"/>
      <c r="M45" s="496"/>
      <c r="N45" s="227"/>
    </row>
    <row r="46" spans="2:14" ht="15" thickBot="1" x14ac:dyDescent="0.4">
      <c r="B46" s="500"/>
      <c r="C46" s="509"/>
      <c r="D46" s="508"/>
      <c r="E46" s="508"/>
      <c r="F46" s="508"/>
      <c r="G46" s="508"/>
      <c r="H46" s="508"/>
      <c r="I46" s="508"/>
      <c r="J46" s="508"/>
      <c r="K46" s="508"/>
      <c r="L46" s="508"/>
      <c r="M46" s="496"/>
      <c r="N46" s="227"/>
    </row>
    <row r="47" spans="2:14" s="228" customFormat="1" ht="120.75" customHeight="1" x14ac:dyDescent="0.35">
      <c r="B47" s="504"/>
      <c r="C47" s="959" t="s">
        <v>455</v>
      </c>
      <c r="D47" s="960"/>
      <c r="E47" s="980" t="s">
        <v>1152</v>
      </c>
      <c r="F47" s="981"/>
      <c r="G47" s="982"/>
      <c r="H47" s="523"/>
      <c r="I47" s="515"/>
      <c r="J47" s="515"/>
      <c r="K47" s="515"/>
      <c r="L47" s="515"/>
      <c r="M47" s="497"/>
    </row>
    <row r="48" spans="2:14" s="228" customFormat="1" ht="40" customHeight="1" x14ac:dyDescent="0.35">
      <c r="B48" s="504"/>
      <c r="C48" s="941" t="s">
        <v>456</v>
      </c>
      <c r="D48" s="942"/>
      <c r="E48" s="963" t="s">
        <v>457</v>
      </c>
      <c r="F48" s="964"/>
      <c r="G48" s="965"/>
      <c r="H48" s="524"/>
      <c r="I48" s="515"/>
      <c r="J48" s="515"/>
      <c r="K48" s="515"/>
      <c r="L48" s="515"/>
      <c r="M48" s="497"/>
    </row>
    <row r="49" spans="2:14" s="228" customFormat="1" ht="84.75" customHeight="1" x14ac:dyDescent="0.35">
      <c r="B49" s="504"/>
      <c r="C49" s="941" t="s">
        <v>458</v>
      </c>
      <c r="D49" s="942"/>
      <c r="E49" s="953" t="s">
        <v>459</v>
      </c>
      <c r="F49" s="954"/>
      <c r="G49" s="955"/>
      <c r="H49" s="523"/>
      <c r="I49" s="515"/>
      <c r="J49" s="515"/>
      <c r="K49" s="515"/>
      <c r="L49" s="515"/>
      <c r="M49" s="497"/>
    </row>
    <row r="50" spans="2:14" s="228" customFormat="1" ht="40" customHeight="1" thickBot="1" x14ac:dyDescent="0.4">
      <c r="B50" s="504"/>
      <c r="C50" s="945" t="s">
        <v>460</v>
      </c>
      <c r="D50" s="946"/>
      <c r="E50" s="956" t="s">
        <v>1147</v>
      </c>
      <c r="F50" s="957"/>
      <c r="G50" s="958"/>
      <c r="H50" s="523"/>
      <c r="I50" s="515"/>
      <c r="J50" s="515"/>
      <c r="K50" s="515"/>
      <c r="L50" s="515"/>
      <c r="M50" s="497"/>
    </row>
    <row r="51" spans="2:14" x14ac:dyDescent="0.35">
      <c r="B51" s="500"/>
      <c r="C51" s="511"/>
      <c r="D51" s="506"/>
      <c r="E51" s="506"/>
      <c r="F51" s="506"/>
      <c r="G51" s="506"/>
      <c r="H51" s="506"/>
      <c r="I51" s="506"/>
      <c r="J51" s="506"/>
      <c r="K51" s="506"/>
      <c r="L51" s="506"/>
      <c r="M51" s="490"/>
    </row>
    <row r="52" spans="2:14" x14ac:dyDescent="0.35">
      <c r="B52" s="500"/>
      <c r="C52" s="506"/>
      <c r="D52" s="506"/>
      <c r="E52" s="506"/>
      <c r="F52" s="506"/>
      <c r="G52" s="506"/>
      <c r="H52" s="506"/>
      <c r="I52" s="506"/>
      <c r="J52" s="506"/>
      <c r="K52" s="506"/>
      <c r="L52" s="506"/>
      <c r="M52" s="490"/>
    </row>
    <row r="53" spans="2:14" x14ac:dyDescent="0.35">
      <c r="B53" s="500"/>
      <c r="C53" s="501" t="s">
        <v>461</v>
      </c>
      <c r="D53" s="506"/>
      <c r="E53" s="506"/>
      <c r="F53" s="506"/>
      <c r="G53" s="506"/>
      <c r="H53" s="506"/>
      <c r="I53" s="506"/>
      <c r="J53" s="506"/>
      <c r="K53" s="506"/>
      <c r="L53" s="506"/>
      <c r="M53" s="490"/>
    </row>
    <row r="54" spans="2:14" ht="15" thickBot="1" x14ac:dyDescent="0.4">
      <c r="B54" s="500"/>
      <c r="C54" s="506"/>
      <c r="D54" s="511"/>
      <c r="E54" s="506"/>
      <c r="F54" s="506"/>
      <c r="G54" s="506"/>
      <c r="H54" s="506"/>
      <c r="I54" s="506"/>
      <c r="J54" s="506"/>
      <c r="K54" s="506"/>
      <c r="L54" s="506"/>
      <c r="M54" s="490"/>
    </row>
    <row r="55" spans="2:14" ht="50.15" customHeight="1" x14ac:dyDescent="0.35">
      <c r="B55" s="500"/>
      <c r="C55" s="959" t="s">
        <v>462</v>
      </c>
      <c r="D55" s="960"/>
      <c r="E55" s="961"/>
      <c r="F55" s="961"/>
      <c r="G55" s="962"/>
      <c r="H55" s="507"/>
      <c r="I55" s="507"/>
      <c r="J55" s="507"/>
      <c r="K55" s="511"/>
      <c r="L55" s="511"/>
      <c r="M55" s="498"/>
      <c r="N55" s="187"/>
    </row>
    <row r="56" spans="2:14" ht="70" customHeight="1" x14ac:dyDescent="0.35">
      <c r="B56" s="500"/>
      <c r="C56" s="941" t="s">
        <v>463</v>
      </c>
      <c r="D56" s="942"/>
      <c r="E56" s="943"/>
      <c r="F56" s="943"/>
      <c r="G56" s="944"/>
      <c r="H56" s="516"/>
      <c r="I56" s="507"/>
      <c r="J56" s="507"/>
      <c r="K56" s="511"/>
      <c r="L56" s="511"/>
      <c r="M56" s="498"/>
      <c r="N56" s="187"/>
    </row>
    <row r="57" spans="2:14" ht="50.15" customHeight="1" thickBot="1" x14ac:dyDescent="0.4">
      <c r="B57" s="500"/>
      <c r="C57" s="945" t="s">
        <v>464</v>
      </c>
      <c r="D57" s="946"/>
      <c r="E57" s="947"/>
      <c r="F57" s="947"/>
      <c r="G57" s="948"/>
      <c r="H57" s="516"/>
      <c r="I57" s="507"/>
      <c r="J57" s="507"/>
      <c r="K57" s="511"/>
      <c r="L57" s="511"/>
      <c r="M57" s="498"/>
      <c r="N57" s="187"/>
    </row>
    <row r="58" spans="2:14" s="181" customFormat="1" ht="15" customHeight="1" thickBot="1" x14ac:dyDescent="0.4">
      <c r="B58" s="167"/>
      <c r="C58" s="488"/>
      <c r="D58" s="488"/>
      <c r="E58" s="488"/>
      <c r="F58" s="488"/>
      <c r="G58" s="488"/>
      <c r="H58" s="488"/>
      <c r="I58" s="488"/>
      <c r="J58" s="488"/>
      <c r="K58" s="488"/>
      <c r="L58" s="488"/>
      <c r="M58" s="492"/>
    </row>
    <row r="59" spans="2:14" s="226" customFormat="1" ht="87.75" customHeight="1" x14ac:dyDescent="0.35">
      <c r="B59" s="505"/>
      <c r="C59" s="229" t="s">
        <v>465</v>
      </c>
      <c r="D59" s="184" t="s">
        <v>466</v>
      </c>
      <c r="E59" s="184" t="s">
        <v>467</v>
      </c>
      <c r="F59" s="184" t="s">
        <v>468</v>
      </c>
      <c r="G59" s="184" t="s">
        <v>469</v>
      </c>
      <c r="H59" s="184" t="s">
        <v>470</v>
      </c>
      <c r="I59" s="184" t="s">
        <v>471</v>
      </c>
      <c r="J59" s="186" t="s">
        <v>472</v>
      </c>
      <c r="K59" s="508"/>
      <c r="L59" s="508"/>
      <c r="M59" s="496"/>
      <c r="N59" s="227"/>
    </row>
    <row r="60" spans="2:14" ht="30" customHeight="1" x14ac:dyDescent="0.35">
      <c r="B60" s="500"/>
      <c r="C60" s="211" t="s">
        <v>473</v>
      </c>
      <c r="D60" s="208"/>
      <c r="E60" s="208"/>
      <c r="F60" s="208"/>
      <c r="G60" s="208"/>
      <c r="H60" s="208"/>
      <c r="I60" s="208"/>
      <c r="J60" s="230"/>
      <c r="K60" s="511"/>
      <c r="L60" s="511"/>
      <c r="M60" s="498"/>
      <c r="N60" s="187"/>
    </row>
    <row r="61" spans="2:14" ht="30" customHeight="1" x14ac:dyDescent="0.35">
      <c r="B61" s="500"/>
      <c r="C61" s="211" t="s">
        <v>474</v>
      </c>
      <c r="D61" s="208"/>
      <c r="E61" s="208"/>
      <c r="F61" s="208"/>
      <c r="G61" s="208"/>
      <c r="H61" s="208"/>
      <c r="I61" s="208"/>
      <c r="J61" s="230"/>
      <c r="K61" s="511"/>
      <c r="L61" s="511"/>
      <c r="M61" s="498"/>
      <c r="N61" s="187"/>
    </row>
    <row r="62" spans="2:14" ht="30" customHeight="1" x14ac:dyDescent="0.35">
      <c r="B62" s="500"/>
      <c r="C62" s="211" t="s">
        <v>475</v>
      </c>
      <c r="D62" s="208"/>
      <c r="E62" s="208"/>
      <c r="F62" s="208"/>
      <c r="G62" s="208"/>
      <c r="H62" s="208"/>
      <c r="I62" s="208"/>
      <c r="J62" s="230"/>
      <c r="K62" s="511"/>
      <c r="L62" s="511"/>
      <c r="M62" s="498"/>
      <c r="N62" s="187"/>
    </row>
    <row r="63" spans="2:14" ht="30" customHeight="1" x14ac:dyDescent="0.35">
      <c r="B63" s="500"/>
      <c r="C63" s="211" t="s">
        <v>476</v>
      </c>
      <c r="D63" s="208"/>
      <c r="E63" s="208"/>
      <c r="F63" s="208"/>
      <c r="G63" s="208"/>
      <c r="H63" s="208"/>
      <c r="I63" s="208"/>
      <c r="J63" s="230"/>
      <c r="K63" s="511"/>
      <c r="L63" s="511"/>
      <c r="M63" s="498"/>
      <c r="N63" s="187"/>
    </row>
    <row r="64" spans="2:14" ht="30" customHeight="1" x14ac:dyDescent="0.35">
      <c r="B64" s="500"/>
      <c r="C64" s="211" t="s">
        <v>477</v>
      </c>
      <c r="D64" s="231"/>
      <c r="E64" s="208"/>
      <c r="F64" s="208"/>
      <c r="G64" s="208"/>
      <c r="H64" s="208"/>
      <c r="I64" s="208"/>
      <c r="J64" s="230"/>
      <c r="K64" s="511"/>
      <c r="L64" s="511"/>
      <c r="M64" s="498"/>
      <c r="N64" s="187"/>
    </row>
    <row r="65" spans="2:14" ht="30" customHeight="1" thickBot="1" x14ac:dyDescent="0.4">
      <c r="B65" s="500"/>
      <c r="C65" s="232"/>
      <c r="D65" s="233"/>
      <c r="E65" s="234"/>
      <c r="F65" s="234"/>
      <c r="G65" s="234"/>
      <c r="H65" s="234"/>
      <c r="I65" s="234"/>
      <c r="J65" s="235"/>
      <c r="K65" s="511"/>
      <c r="L65" s="511"/>
      <c r="M65" s="498"/>
      <c r="N65" s="187"/>
    </row>
    <row r="66" spans="2:14" x14ac:dyDescent="0.35">
      <c r="B66" s="500"/>
      <c r="C66" s="506"/>
      <c r="D66" s="506"/>
      <c r="E66" s="506"/>
      <c r="F66" s="506"/>
      <c r="G66" s="506"/>
      <c r="H66" s="506"/>
      <c r="I66" s="506"/>
      <c r="J66" s="506"/>
      <c r="K66" s="506"/>
      <c r="L66" s="506"/>
      <c r="M66" s="490"/>
    </row>
    <row r="67" spans="2:14" x14ac:dyDescent="0.35">
      <c r="B67" s="500"/>
      <c r="C67" s="501" t="s">
        <v>478</v>
      </c>
      <c r="D67" s="506"/>
      <c r="E67" s="514"/>
      <c r="F67" s="514"/>
      <c r="G67" s="506"/>
      <c r="H67" s="506"/>
      <c r="I67" s="506"/>
      <c r="J67" s="506"/>
      <c r="K67" s="506"/>
      <c r="L67" s="506"/>
      <c r="M67" s="490"/>
    </row>
    <row r="68" spans="2:14" ht="15" thickBot="1" x14ac:dyDescent="0.4">
      <c r="B68" s="500"/>
      <c r="C68" s="501"/>
      <c r="D68" s="506"/>
      <c r="E68" s="514"/>
      <c r="F68" s="514"/>
      <c r="G68" s="506"/>
      <c r="H68" s="506"/>
      <c r="I68" s="506"/>
      <c r="J68" s="506"/>
      <c r="K68" s="506"/>
      <c r="L68" s="506"/>
      <c r="M68" s="490"/>
    </row>
    <row r="69" spans="2:14" ht="60" customHeight="1" thickBot="1" x14ac:dyDescent="0.4">
      <c r="B69" s="500"/>
      <c r="C69" s="949" t="s">
        <v>479</v>
      </c>
      <c r="D69" s="950"/>
      <c r="E69" s="951" t="s">
        <v>480</v>
      </c>
      <c r="F69" s="952"/>
      <c r="G69" s="506"/>
      <c r="H69" s="506"/>
      <c r="I69" s="506"/>
      <c r="J69" s="506"/>
      <c r="K69" s="506"/>
      <c r="L69" s="506"/>
      <c r="M69" s="490"/>
    </row>
    <row r="70" spans="2:14" ht="15" thickBot="1" x14ac:dyDescent="0.4">
      <c r="B70" s="500"/>
      <c r="C70" s="507"/>
      <c r="D70" s="507"/>
      <c r="E70" s="514"/>
      <c r="F70" s="514"/>
      <c r="G70" s="506"/>
      <c r="H70" s="506"/>
      <c r="I70" s="506"/>
      <c r="J70" s="506"/>
      <c r="K70" s="506"/>
      <c r="L70" s="506"/>
      <c r="M70" s="490"/>
    </row>
    <row r="71" spans="2:14" ht="45" customHeight="1" x14ac:dyDescent="0.35">
      <c r="B71" s="500"/>
      <c r="C71" s="931" t="s">
        <v>481</v>
      </c>
      <c r="D71" s="932"/>
      <c r="E71" s="932" t="s">
        <v>482</v>
      </c>
      <c r="F71" s="933"/>
      <c r="G71" s="506"/>
      <c r="H71" s="506"/>
      <c r="I71" s="506"/>
      <c r="J71" s="506"/>
      <c r="K71" s="506"/>
      <c r="L71" s="506"/>
      <c r="M71" s="490"/>
    </row>
    <row r="72" spans="2:14" ht="45" customHeight="1" x14ac:dyDescent="0.35">
      <c r="B72" s="500"/>
      <c r="C72" s="934" t="s">
        <v>483</v>
      </c>
      <c r="D72" s="935"/>
      <c r="E72" s="936" t="s">
        <v>420</v>
      </c>
      <c r="F72" s="937"/>
      <c r="G72" s="506"/>
      <c r="H72" s="506"/>
      <c r="I72" s="506"/>
      <c r="J72" s="506"/>
      <c r="K72" s="506"/>
      <c r="L72" s="506"/>
      <c r="M72" s="490"/>
    </row>
    <row r="73" spans="2:14" ht="32.25" customHeight="1" thickBot="1" x14ac:dyDescent="0.4">
      <c r="B73" s="500"/>
      <c r="C73" s="938"/>
      <c r="D73" s="939"/>
      <c r="E73" s="939"/>
      <c r="F73" s="940"/>
      <c r="G73" s="506"/>
      <c r="H73" s="506"/>
      <c r="I73" s="506"/>
      <c r="J73" s="506"/>
      <c r="K73" s="506"/>
      <c r="L73" s="506"/>
      <c r="M73" s="490"/>
    </row>
    <row r="74" spans="2:14" x14ac:dyDescent="0.35">
      <c r="B74" s="500"/>
      <c r="C74" s="506"/>
      <c r="D74" s="506"/>
      <c r="E74" s="506"/>
      <c r="F74" s="506"/>
      <c r="G74" s="506"/>
      <c r="H74" s="506"/>
      <c r="I74" s="506"/>
      <c r="J74" s="506"/>
      <c r="K74" s="506"/>
      <c r="L74" s="506"/>
      <c r="M74" s="490"/>
    </row>
    <row r="75" spans="2:14" ht="15" thickBot="1" x14ac:dyDescent="0.4">
      <c r="B75" s="512"/>
      <c r="C75" s="513"/>
      <c r="D75" s="513"/>
      <c r="E75" s="513"/>
      <c r="F75" s="513"/>
      <c r="G75" s="513"/>
      <c r="H75" s="513"/>
      <c r="I75" s="513"/>
      <c r="J75" s="513"/>
      <c r="K75" s="513"/>
      <c r="L75" s="513"/>
      <c r="M75" s="499"/>
    </row>
  </sheetData>
  <mergeCells count="38">
    <mergeCell ref="C3:G3"/>
    <mergeCell ref="D8:G8"/>
    <mergeCell ref="C34:D34"/>
    <mergeCell ref="E34:G34"/>
    <mergeCell ref="C35:D35"/>
    <mergeCell ref="E35:G35"/>
    <mergeCell ref="C48:D48"/>
    <mergeCell ref="E48:G48"/>
    <mergeCell ref="I35:K35"/>
    <mergeCell ref="C36:D36"/>
    <mergeCell ref="E36:G36"/>
    <mergeCell ref="I36:K36"/>
    <mergeCell ref="C39:D39"/>
    <mergeCell ref="C41:D41"/>
    <mergeCell ref="E41:G41"/>
    <mergeCell ref="C42:D42"/>
    <mergeCell ref="E42:G42"/>
    <mergeCell ref="C45:D45"/>
    <mergeCell ref="C47:D47"/>
    <mergeCell ref="E47:G47"/>
    <mergeCell ref="C49:D49"/>
    <mergeCell ref="E49:G49"/>
    <mergeCell ref="C50:D50"/>
    <mergeCell ref="E50:G50"/>
    <mergeCell ref="C55:D55"/>
    <mergeCell ref="E55:G55"/>
    <mergeCell ref="C56:D56"/>
    <mergeCell ref="E56:G56"/>
    <mergeCell ref="C57:D57"/>
    <mergeCell ref="E57:G57"/>
    <mergeCell ref="C69:D69"/>
    <mergeCell ref="E69:F69"/>
    <mergeCell ref="C71:D71"/>
    <mergeCell ref="E71:F71"/>
    <mergeCell ref="C72:D72"/>
    <mergeCell ref="E72:F72"/>
    <mergeCell ref="C73:D73"/>
    <mergeCell ref="E73:F73"/>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69850</xdr:colOff>
                    <xdr:row>7</xdr:row>
                    <xdr:rowOff>279400</xdr:rowOff>
                  </from>
                  <to>
                    <xdr:col>6</xdr:col>
                    <xdr:colOff>514350</xdr:colOff>
                    <xdr:row>7</xdr:row>
                    <xdr:rowOff>463550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69850</xdr:colOff>
                    <xdr:row>7</xdr:row>
                    <xdr:rowOff>50800</xdr:rowOff>
                  </from>
                  <to>
                    <xdr:col>5</xdr:col>
                    <xdr:colOff>2082800</xdr:colOff>
                    <xdr:row>7</xdr:row>
                    <xdr:rowOff>273050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0</xdr:colOff>
                    <xdr:row>11</xdr:row>
                    <xdr:rowOff>0</xdr:rowOff>
                  </from>
                  <to>
                    <xdr:col>3</xdr:col>
                    <xdr:colOff>527050</xdr:colOff>
                    <xdr:row>11</xdr:row>
                    <xdr:rowOff>279400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552450</xdr:colOff>
                    <xdr:row>11</xdr:row>
                    <xdr:rowOff>0</xdr:rowOff>
                  </from>
                  <to>
                    <xdr:col>3</xdr:col>
                    <xdr:colOff>1079500</xdr:colOff>
                    <xdr:row>11</xdr:row>
                    <xdr:rowOff>279400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0</xdr:colOff>
                    <xdr:row>14</xdr:row>
                    <xdr:rowOff>0</xdr:rowOff>
                  </from>
                  <to>
                    <xdr:col>3</xdr:col>
                    <xdr:colOff>527050</xdr:colOff>
                    <xdr:row>14</xdr:row>
                    <xdr:rowOff>279400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552450</xdr:colOff>
                    <xdr:row>14</xdr:row>
                    <xdr:rowOff>0</xdr:rowOff>
                  </from>
                  <to>
                    <xdr:col>3</xdr:col>
                    <xdr:colOff>1079500</xdr:colOff>
                    <xdr:row>14</xdr:row>
                    <xdr:rowOff>279400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0</xdr:colOff>
                    <xdr:row>15</xdr:row>
                    <xdr:rowOff>0</xdr:rowOff>
                  </from>
                  <to>
                    <xdr:col>3</xdr:col>
                    <xdr:colOff>527050</xdr:colOff>
                    <xdr:row>16</xdr:row>
                    <xdr:rowOff>38100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xdr:col>
                    <xdr:colOff>552450</xdr:colOff>
                    <xdr:row>15</xdr:row>
                    <xdr:rowOff>0</xdr:rowOff>
                  </from>
                  <to>
                    <xdr:col>3</xdr:col>
                    <xdr:colOff>1079500</xdr:colOff>
                    <xdr:row>16</xdr:row>
                    <xdr:rowOff>38100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0</xdr:colOff>
                    <xdr:row>16</xdr:row>
                    <xdr:rowOff>0</xdr:rowOff>
                  </from>
                  <to>
                    <xdr:col>3</xdr:col>
                    <xdr:colOff>527050</xdr:colOff>
                    <xdr:row>16</xdr:row>
                    <xdr:rowOff>228600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xdr:col>
                    <xdr:colOff>552450</xdr:colOff>
                    <xdr:row>16</xdr:row>
                    <xdr:rowOff>0</xdr:rowOff>
                  </from>
                  <to>
                    <xdr:col>3</xdr:col>
                    <xdr:colOff>1079500</xdr:colOff>
                    <xdr:row>16</xdr:row>
                    <xdr:rowOff>228600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xdr:col>
                    <xdr:colOff>0</xdr:colOff>
                    <xdr:row>10</xdr:row>
                    <xdr:rowOff>0</xdr:rowOff>
                  </from>
                  <to>
                    <xdr:col>4</xdr:col>
                    <xdr:colOff>527050</xdr:colOff>
                    <xdr:row>10</xdr:row>
                    <xdr:rowOff>279400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xdr:col>
                    <xdr:colOff>552450</xdr:colOff>
                    <xdr:row>10</xdr:row>
                    <xdr:rowOff>0</xdr:rowOff>
                  </from>
                  <to>
                    <xdr:col>4</xdr:col>
                    <xdr:colOff>1079500</xdr:colOff>
                    <xdr:row>10</xdr:row>
                    <xdr:rowOff>279400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4</xdr:col>
                    <xdr:colOff>0</xdr:colOff>
                    <xdr:row>11</xdr:row>
                    <xdr:rowOff>12700</xdr:rowOff>
                  </from>
                  <to>
                    <xdr:col>4</xdr:col>
                    <xdr:colOff>527050</xdr:colOff>
                    <xdr:row>11</xdr:row>
                    <xdr:rowOff>304800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xdr:col>
                    <xdr:colOff>552450</xdr:colOff>
                    <xdr:row>11</xdr:row>
                    <xdr:rowOff>12700</xdr:rowOff>
                  </from>
                  <to>
                    <xdr:col>4</xdr:col>
                    <xdr:colOff>1079500</xdr:colOff>
                    <xdr:row>11</xdr:row>
                    <xdr:rowOff>304800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3</xdr:col>
                    <xdr:colOff>0</xdr:colOff>
                    <xdr:row>18</xdr:row>
                    <xdr:rowOff>0</xdr:rowOff>
                  </from>
                  <to>
                    <xdr:col>3</xdr:col>
                    <xdr:colOff>533400</xdr:colOff>
                    <xdr:row>19</xdr:row>
                    <xdr:rowOff>38100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3</xdr:col>
                    <xdr:colOff>552450</xdr:colOff>
                    <xdr:row>18</xdr:row>
                    <xdr:rowOff>0</xdr:rowOff>
                  </from>
                  <to>
                    <xdr:col>3</xdr:col>
                    <xdr:colOff>1079500</xdr:colOff>
                    <xdr:row>19</xdr:row>
                    <xdr:rowOff>38100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3</xdr:col>
                    <xdr:colOff>0</xdr:colOff>
                    <xdr:row>19</xdr:row>
                    <xdr:rowOff>0</xdr:rowOff>
                  </from>
                  <to>
                    <xdr:col>3</xdr:col>
                    <xdr:colOff>533400</xdr:colOff>
                    <xdr:row>19</xdr:row>
                    <xdr:rowOff>279400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3</xdr:col>
                    <xdr:colOff>552450</xdr:colOff>
                    <xdr:row>19</xdr:row>
                    <xdr:rowOff>0</xdr:rowOff>
                  </from>
                  <to>
                    <xdr:col>3</xdr:col>
                    <xdr:colOff>1079500</xdr:colOff>
                    <xdr:row>19</xdr:row>
                    <xdr:rowOff>279400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xdr:col>
                    <xdr:colOff>0</xdr:colOff>
                    <xdr:row>20</xdr:row>
                    <xdr:rowOff>0</xdr:rowOff>
                  </from>
                  <to>
                    <xdr:col>3</xdr:col>
                    <xdr:colOff>527050</xdr:colOff>
                    <xdr:row>21</xdr:row>
                    <xdr:rowOff>38100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3</xdr:col>
                    <xdr:colOff>552450</xdr:colOff>
                    <xdr:row>20</xdr:row>
                    <xdr:rowOff>0</xdr:rowOff>
                  </from>
                  <to>
                    <xdr:col>3</xdr:col>
                    <xdr:colOff>1079500</xdr:colOff>
                    <xdr:row>21</xdr:row>
                    <xdr:rowOff>38100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3</xdr:col>
                    <xdr:colOff>0</xdr:colOff>
                    <xdr:row>21</xdr:row>
                    <xdr:rowOff>0</xdr:rowOff>
                  </from>
                  <to>
                    <xdr:col>3</xdr:col>
                    <xdr:colOff>527050</xdr:colOff>
                    <xdr:row>22</xdr:row>
                    <xdr:rowOff>38100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3</xdr:col>
                    <xdr:colOff>552450</xdr:colOff>
                    <xdr:row>21</xdr:row>
                    <xdr:rowOff>0</xdr:rowOff>
                  </from>
                  <to>
                    <xdr:col>3</xdr:col>
                    <xdr:colOff>1079500</xdr:colOff>
                    <xdr:row>22</xdr:row>
                    <xdr:rowOff>38100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3</xdr:col>
                    <xdr:colOff>0</xdr:colOff>
                    <xdr:row>22</xdr:row>
                    <xdr:rowOff>0</xdr:rowOff>
                  </from>
                  <to>
                    <xdr:col>3</xdr:col>
                    <xdr:colOff>527050</xdr:colOff>
                    <xdr:row>22</xdr:row>
                    <xdr:rowOff>279400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3</xdr:col>
                    <xdr:colOff>552450</xdr:colOff>
                    <xdr:row>22</xdr:row>
                    <xdr:rowOff>0</xdr:rowOff>
                  </from>
                  <to>
                    <xdr:col>3</xdr:col>
                    <xdr:colOff>1079500</xdr:colOff>
                    <xdr:row>22</xdr:row>
                    <xdr:rowOff>279400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3</xdr:col>
                    <xdr:colOff>0</xdr:colOff>
                    <xdr:row>23</xdr:row>
                    <xdr:rowOff>0</xdr:rowOff>
                  </from>
                  <to>
                    <xdr:col>3</xdr:col>
                    <xdr:colOff>527050</xdr:colOff>
                    <xdr:row>23</xdr:row>
                    <xdr:rowOff>279400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3</xdr:col>
                    <xdr:colOff>552450</xdr:colOff>
                    <xdr:row>23</xdr:row>
                    <xdr:rowOff>0</xdr:rowOff>
                  </from>
                  <to>
                    <xdr:col>3</xdr:col>
                    <xdr:colOff>1079500</xdr:colOff>
                    <xdr:row>23</xdr:row>
                    <xdr:rowOff>279400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3</xdr:col>
                    <xdr:colOff>0</xdr:colOff>
                    <xdr:row>24</xdr:row>
                    <xdr:rowOff>0</xdr:rowOff>
                  </from>
                  <to>
                    <xdr:col>3</xdr:col>
                    <xdr:colOff>527050</xdr:colOff>
                    <xdr:row>24</xdr:row>
                    <xdr:rowOff>228600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3</xdr:col>
                    <xdr:colOff>552450</xdr:colOff>
                    <xdr:row>24</xdr:row>
                    <xdr:rowOff>0</xdr:rowOff>
                  </from>
                  <to>
                    <xdr:col>3</xdr:col>
                    <xdr:colOff>1079500</xdr:colOff>
                    <xdr:row>24</xdr:row>
                    <xdr:rowOff>228600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3</xdr:col>
                    <xdr:colOff>0</xdr:colOff>
                    <xdr:row>25</xdr:row>
                    <xdr:rowOff>0</xdr:rowOff>
                  </from>
                  <to>
                    <xdr:col>3</xdr:col>
                    <xdr:colOff>527050</xdr:colOff>
                    <xdr:row>25</xdr:row>
                    <xdr:rowOff>279400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3</xdr:col>
                    <xdr:colOff>552450</xdr:colOff>
                    <xdr:row>25</xdr:row>
                    <xdr:rowOff>0</xdr:rowOff>
                  </from>
                  <to>
                    <xdr:col>3</xdr:col>
                    <xdr:colOff>1079500</xdr:colOff>
                    <xdr:row>25</xdr:row>
                    <xdr:rowOff>279400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3</xdr:col>
                    <xdr:colOff>0</xdr:colOff>
                    <xdr:row>27</xdr:row>
                    <xdr:rowOff>0</xdr:rowOff>
                  </from>
                  <to>
                    <xdr:col>3</xdr:col>
                    <xdr:colOff>527050</xdr:colOff>
                    <xdr:row>28</xdr:row>
                    <xdr:rowOff>38100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3</xdr:col>
                    <xdr:colOff>552450</xdr:colOff>
                    <xdr:row>27</xdr:row>
                    <xdr:rowOff>0</xdr:rowOff>
                  </from>
                  <to>
                    <xdr:col>3</xdr:col>
                    <xdr:colOff>1079500</xdr:colOff>
                    <xdr:row>28</xdr:row>
                    <xdr:rowOff>38100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3</xdr:col>
                    <xdr:colOff>0</xdr:colOff>
                    <xdr:row>28</xdr:row>
                    <xdr:rowOff>0</xdr:rowOff>
                  </from>
                  <to>
                    <xdr:col>3</xdr:col>
                    <xdr:colOff>527050</xdr:colOff>
                    <xdr:row>29</xdr:row>
                    <xdr:rowOff>38100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3</xdr:col>
                    <xdr:colOff>552450</xdr:colOff>
                    <xdr:row>28</xdr:row>
                    <xdr:rowOff>0</xdr:rowOff>
                  </from>
                  <to>
                    <xdr:col>3</xdr:col>
                    <xdr:colOff>1079500</xdr:colOff>
                    <xdr:row>29</xdr:row>
                    <xdr:rowOff>38100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4</xdr:col>
                    <xdr:colOff>0</xdr:colOff>
                    <xdr:row>28</xdr:row>
                    <xdr:rowOff>0</xdr:rowOff>
                  </from>
                  <to>
                    <xdr:col>4</xdr:col>
                    <xdr:colOff>527050</xdr:colOff>
                    <xdr:row>29</xdr:row>
                    <xdr:rowOff>38100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4</xdr:col>
                    <xdr:colOff>552450</xdr:colOff>
                    <xdr:row>28</xdr:row>
                    <xdr:rowOff>0</xdr:rowOff>
                  </from>
                  <to>
                    <xdr:col>4</xdr:col>
                    <xdr:colOff>1079500</xdr:colOff>
                    <xdr:row>29</xdr:row>
                    <xdr:rowOff>38100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4</xdr:col>
                    <xdr:colOff>0</xdr:colOff>
                    <xdr:row>27</xdr:row>
                    <xdr:rowOff>0</xdr:rowOff>
                  </from>
                  <to>
                    <xdr:col>4</xdr:col>
                    <xdr:colOff>527050</xdr:colOff>
                    <xdr:row>28</xdr:row>
                    <xdr:rowOff>38100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4</xdr:col>
                    <xdr:colOff>552450</xdr:colOff>
                    <xdr:row>27</xdr:row>
                    <xdr:rowOff>0</xdr:rowOff>
                  </from>
                  <to>
                    <xdr:col>4</xdr:col>
                    <xdr:colOff>1079500</xdr:colOff>
                    <xdr:row>28</xdr:row>
                    <xdr:rowOff>38100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4</xdr:col>
                    <xdr:colOff>0</xdr:colOff>
                    <xdr:row>25</xdr:row>
                    <xdr:rowOff>0</xdr:rowOff>
                  </from>
                  <to>
                    <xdr:col>4</xdr:col>
                    <xdr:colOff>527050</xdr:colOff>
                    <xdr:row>25</xdr:row>
                    <xdr:rowOff>279400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4</xdr:col>
                    <xdr:colOff>552450</xdr:colOff>
                    <xdr:row>25</xdr:row>
                    <xdr:rowOff>0</xdr:rowOff>
                  </from>
                  <to>
                    <xdr:col>4</xdr:col>
                    <xdr:colOff>1079500</xdr:colOff>
                    <xdr:row>25</xdr:row>
                    <xdr:rowOff>279400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4</xdr:col>
                    <xdr:colOff>0</xdr:colOff>
                    <xdr:row>24</xdr:row>
                    <xdr:rowOff>0</xdr:rowOff>
                  </from>
                  <to>
                    <xdr:col>4</xdr:col>
                    <xdr:colOff>527050</xdr:colOff>
                    <xdr:row>24</xdr:row>
                    <xdr:rowOff>228600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4</xdr:col>
                    <xdr:colOff>552450</xdr:colOff>
                    <xdr:row>24</xdr:row>
                    <xdr:rowOff>0</xdr:rowOff>
                  </from>
                  <to>
                    <xdr:col>4</xdr:col>
                    <xdr:colOff>1079500</xdr:colOff>
                    <xdr:row>24</xdr:row>
                    <xdr:rowOff>228600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4</xdr:col>
                    <xdr:colOff>0</xdr:colOff>
                    <xdr:row>23</xdr:row>
                    <xdr:rowOff>0</xdr:rowOff>
                  </from>
                  <to>
                    <xdr:col>4</xdr:col>
                    <xdr:colOff>527050</xdr:colOff>
                    <xdr:row>23</xdr:row>
                    <xdr:rowOff>279400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4</xdr:col>
                    <xdr:colOff>552450</xdr:colOff>
                    <xdr:row>23</xdr:row>
                    <xdr:rowOff>0</xdr:rowOff>
                  </from>
                  <to>
                    <xdr:col>4</xdr:col>
                    <xdr:colOff>1079500</xdr:colOff>
                    <xdr:row>23</xdr:row>
                    <xdr:rowOff>279400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4</xdr:col>
                    <xdr:colOff>0</xdr:colOff>
                    <xdr:row>22</xdr:row>
                    <xdr:rowOff>0</xdr:rowOff>
                  </from>
                  <to>
                    <xdr:col>4</xdr:col>
                    <xdr:colOff>527050</xdr:colOff>
                    <xdr:row>22</xdr:row>
                    <xdr:rowOff>279400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4</xdr:col>
                    <xdr:colOff>552450</xdr:colOff>
                    <xdr:row>22</xdr:row>
                    <xdr:rowOff>0</xdr:rowOff>
                  </from>
                  <to>
                    <xdr:col>4</xdr:col>
                    <xdr:colOff>1079500</xdr:colOff>
                    <xdr:row>22</xdr:row>
                    <xdr:rowOff>279400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4</xdr:col>
                    <xdr:colOff>0</xdr:colOff>
                    <xdr:row>21</xdr:row>
                    <xdr:rowOff>0</xdr:rowOff>
                  </from>
                  <to>
                    <xdr:col>4</xdr:col>
                    <xdr:colOff>527050</xdr:colOff>
                    <xdr:row>22</xdr:row>
                    <xdr:rowOff>38100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4</xdr:col>
                    <xdr:colOff>552450</xdr:colOff>
                    <xdr:row>21</xdr:row>
                    <xdr:rowOff>0</xdr:rowOff>
                  </from>
                  <to>
                    <xdr:col>4</xdr:col>
                    <xdr:colOff>1079500</xdr:colOff>
                    <xdr:row>22</xdr:row>
                    <xdr:rowOff>38100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4</xdr:col>
                    <xdr:colOff>0</xdr:colOff>
                    <xdr:row>20</xdr:row>
                    <xdr:rowOff>0</xdr:rowOff>
                  </from>
                  <to>
                    <xdr:col>4</xdr:col>
                    <xdr:colOff>527050</xdr:colOff>
                    <xdr:row>21</xdr:row>
                    <xdr:rowOff>38100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4</xdr:col>
                    <xdr:colOff>552450</xdr:colOff>
                    <xdr:row>20</xdr:row>
                    <xdr:rowOff>0</xdr:rowOff>
                  </from>
                  <to>
                    <xdr:col>4</xdr:col>
                    <xdr:colOff>1079500</xdr:colOff>
                    <xdr:row>21</xdr:row>
                    <xdr:rowOff>38100</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4</xdr:col>
                    <xdr:colOff>0</xdr:colOff>
                    <xdr:row>19</xdr:row>
                    <xdr:rowOff>0</xdr:rowOff>
                  </from>
                  <to>
                    <xdr:col>4</xdr:col>
                    <xdr:colOff>533400</xdr:colOff>
                    <xdr:row>19</xdr:row>
                    <xdr:rowOff>279400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4</xdr:col>
                    <xdr:colOff>552450</xdr:colOff>
                    <xdr:row>19</xdr:row>
                    <xdr:rowOff>0</xdr:rowOff>
                  </from>
                  <to>
                    <xdr:col>4</xdr:col>
                    <xdr:colOff>1079500</xdr:colOff>
                    <xdr:row>19</xdr:row>
                    <xdr:rowOff>279400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4</xdr:col>
                    <xdr:colOff>0</xdr:colOff>
                    <xdr:row>18</xdr:row>
                    <xdr:rowOff>0</xdr:rowOff>
                  </from>
                  <to>
                    <xdr:col>4</xdr:col>
                    <xdr:colOff>533400</xdr:colOff>
                    <xdr:row>19</xdr:row>
                    <xdr:rowOff>38100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4</xdr:col>
                    <xdr:colOff>552450</xdr:colOff>
                    <xdr:row>18</xdr:row>
                    <xdr:rowOff>0</xdr:rowOff>
                  </from>
                  <to>
                    <xdr:col>4</xdr:col>
                    <xdr:colOff>1079500</xdr:colOff>
                    <xdr:row>19</xdr:row>
                    <xdr:rowOff>38100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4</xdr:col>
                    <xdr:colOff>0</xdr:colOff>
                    <xdr:row>16</xdr:row>
                    <xdr:rowOff>0</xdr:rowOff>
                  </from>
                  <to>
                    <xdr:col>4</xdr:col>
                    <xdr:colOff>527050</xdr:colOff>
                    <xdr:row>16</xdr:row>
                    <xdr:rowOff>228600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4</xdr:col>
                    <xdr:colOff>552450</xdr:colOff>
                    <xdr:row>16</xdr:row>
                    <xdr:rowOff>0</xdr:rowOff>
                  </from>
                  <to>
                    <xdr:col>4</xdr:col>
                    <xdr:colOff>1079500</xdr:colOff>
                    <xdr:row>16</xdr:row>
                    <xdr:rowOff>228600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4</xdr:col>
                    <xdr:colOff>0</xdr:colOff>
                    <xdr:row>14</xdr:row>
                    <xdr:rowOff>0</xdr:rowOff>
                  </from>
                  <to>
                    <xdr:col>4</xdr:col>
                    <xdr:colOff>527050</xdr:colOff>
                    <xdr:row>14</xdr:row>
                    <xdr:rowOff>279400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4</xdr:col>
                    <xdr:colOff>552450</xdr:colOff>
                    <xdr:row>14</xdr:row>
                    <xdr:rowOff>0</xdr:rowOff>
                  </from>
                  <to>
                    <xdr:col>4</xdr:col>
                    <xdr:colOff>1079500</xdr:colOff>
                    <xdr:row>14</xdr:row>
                    <xdr:rowOff>279400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4</xdr:col>
                    <xdr:colOff>0</xdr:colOff>
                    <xdr:row>15</xdr:row>
                    <xdr:rowOff>0</xdr:rowOff>
                  </from>
                  <to>
                    <xdr:col>4</xdr:col>
                    <xdr:colOff>527050</xdr:colOff>
                    <xdr:row>16</xdr:row>
                    <xdr:rowOff>38100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4</xdr:col>
                    <xdr:colOff>552450</xdr:colOff>
                    <xdr:row>15</xdr:row>
                    <xdr:rowOff>0</xdr:rowOff>
                  </from>
                  <to>
                    <xdr:col>4</xdr:col>
                    <xdr:colOff>1079500</xdr:colOff>
                    <xdr:row>16</xdr:row>
                    <xdr:rowOff>38100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3</xdr:col>
                    <xdr:colOff>0</xdr:colOff>
                    <xdr:row>10</xdr:row>
                    <xdr:rowOff>0</xdr:rowOff>
                  </from>
                  <to>
                    <xdr:col>3</xdr:col>
                    <xdr:colOff>527050</xdr:colOff>
                    <xdr:row>10</xdr:row>
                    <xdr:rowOff>279400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3</xdr:col>
                    <xdr:colOff>552450</xdr:colOff>
                    <xdr:row>10</xdr:row>
                    <xdr:rowOff>0</xdr:rowOff>
                  </from>
                  <to>
                    <xdr:col>3</xdr:col>
                    <xdr:colOff>1079500</xdr:colOff>
                    <xdr:row>10</xdr:row>
                    <xdr:rowOff>279400</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4</xdr:col>
                    <xdr:colOff>0</xdr:colOff>
                    <xdr:row>40</xdr:row>
                    <xdr:rowOff>0</xdr:rowOff>
                  </from>
                  <to>
                    <xdr:col>4</xdr:col>
                    <xdr:colOff>527050</xdr:colOff>
                    <xdr:row>41</xdr:row>
                    <xdr:rowOff>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4</xdr:col>
                    <xdr:colOff>552450</xdr:colOff>
                    <xdr:row>40</xdr:row>
                    <xdr:rowOff>0</xdr:rowOff>
                  </from>
                  <to>
                    <xdr:col>4</xdr:col>
                    <xdr:colOff>1079500</xdr:colOff>
                    <xdr:row>41</xdr:row>
                    <xdr:rowOff>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sizeWithCells="1">
                  <from>
                    <xdr:col>4</xdr:col>
                    <xdr:colOff>38100</xdr:colOff>
                    <xdr:row>54</xdr:row>
                    <xdr:rowOff>165100</xdr:rowOff>
                  </from>
                  <to>
                    <xdr:col>4</xdr:col>
                    <xdr:colOff>666750</xdr:colOff>
                    <xdr:row>54</xdr:row>
                    <xdr:rowOff>495300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sizeWithCells="1">
                  <from>
                    <xdr:col>4</xdr:col>
                    <xdr:colOff>717550</xdr:colOff>
                    <xdr:row>54</xdr:row>
                    <xdr:rowOff>165100</xdr:rowOff>
                  </from>
                  <to>
                    <xdr:col>4</xdr:col>
                    <xdr:colOff>1333500</xdr:colOff>
                    <xdr:row>54</xdr:row>
                    <xdr:rowOff>495300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sizeWithCells="1">
                  <from>
                    <xdr:col>4</xdr:col>
                    <xdr:colOff>1327150</xdr:colOff>
                    <xdr:row>54</xdr:row>
                    <xdr:rowOff>165100</xdr:rowOff>
                  </from>
                  <to>
                    <xdr:col>4</xdr:col>
                    <xdr:colOff>2298700</xdr:colOff>
                    <xdr:row>54</xdr:row>
                    <xdr:rowOff>495300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4</xdr:col>
                    <xdr:colOff>0</xdr:colOff>
                    <xdr:row>68</xdr:row>
                    <xdr:rowOff>0</xdr:rowOff>
                  </from>
                  <to>
                    <xdr:col>4</xdr:col>
                    <xdr:colOff>527050</xdr:colOff>
                    <xdr:row>69</xdr:row>
                    <xdr:rowOff>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4</xdr:col>
                    <xdr:colOff>552450</xdr:colOff>
                    <xdr:row>68</xdr:row>
                    <xdr:rowOff>0</xdr:rowOff>
                  </from>
                  <to>
                    <xdr:col>4</xdr:col>
                    <xdr:colOff>1079500</xdr:colOff>
                    <xdr:row>69</xdr:row>
                    <xdr:rowOff>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4</xdr:col>
                    <xdr:colOff>1060450</xdr:colOff>
                    <xdr:row>68</xdr:row>
                    <xdr:rowOff>0</xdr:rowOff>
                  </from>
                  <to>
                    <xdr:col>4</xdr:col>
                    <xdr:colOff>1860550</xdr:colOff>
                    <xdr:row>69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K60"/>
  <sheetViews>
    <sheetView topLeftCell="C12" zoomScale="98" zoomScaleNormal="80" workbookViewId="0">
      <pane xSplit="1" ySplit="1" topLeftCell="E21" activePane="bottomRight" state="frozen"/>
      <selection activeCell="C12" sqref="C12"/>
      <selection pane="topRight" activeCell="D12" sqref="D12"/>
      <selection pane="bottomLeft" activeCell="C13" sqref="C13"/>
      <selection pane="bottomRight" activeCell="C23" sqref="C23"/>
    </sheetView>
  </sheetViews>
  <sheetFormatPr defaultColWidth="9.1796875" defaultRowHeight="14" x14ac:dyDescent="0.35"/>
  <cols>
    <col min="1" max="2" width="1.81640625" style="236" customWidth="1"/>
    <col min="3" max="3" width="50" style="236" customWidth="1"/>
    <col min="4" max="4" width="19" style="236" customWidth="1"/>
    <col min="5" max="5" width="27.453125" style="236" customWidth="1"/>
    <col min="6" max="6" width="21.1796875" style="236" customWidth="1"/>
    <col min="7" max="7" width="26.1796875" style="236" customWidth="1"/>
    <col min="8" max="8" width="40.6328125" style="225" customWidth="1"/>
    <col min="9" max="10" width="1.81640625" style="236" customWidth="1"/>
    <col min="11" max="16384" width="9.1796875" style="236"/>
  </cols>
  <sheetData>
    <row r="1" spans="2:9" ht="14.5" thickBot="1" x14ac:dyDescent="0.4">
      <c r="E1" s="237"/>
    </row>
    <row r="2" spans="2:9" ht="14.5" thickBot="1" x14ac:dyDescent="0.4">
      <c r="B2" s="525"/>
      <c r="C2" s="526"/>
      <c r="D2" s="526"/>
      <c r="E2" s="526"/>
      <c r="F2" s="526"/>
      <c r="G2" s="526"/>
      <c r="H2" s="526"/>
      <c r="I2" s="527"/>
    </row>
    <row r="3" spans="2:9" ht="20.5" thickBot="1" x14ac:dyDescent="0.4">
      <c r="B3" s="503"/>
      <c r="C3" s="1036" t="s">
        <v>484</v>
      </c>
      <c r="D3" s="1037"/>
      <c r="E3" s="1037"/>
      <c r="F3" s="1037"/>
      <c r="G3" s="1037"/>
      <c r="H3" s="1038"/>
      <c r="I3" s="494"/>
    </row>
    <row r="4" spans="2:9" x14ac:dyDescent="0.35">
      <c r="B4" s="503"/>
      <c r="C4" s="489"/>
      <c r="D4" s="489"/>
      <c r="E4" s="489"/>
      <c r="F4" s="489"/>
      <c r="G4" s="489"/>
      <c r="H4" s="489"/>
      <c r="I4" s="494"/>
    </row>
    <row r="5" spans="2:9" x14ac:dyDescent="0.35">
      <c r="B5" s="503"/>
      <c r="C5" s="489"/>
      <c r="D5" s="489"/>
      <c r="E5" s="489"/>
      <c r="F5" s="489"/>
      <c r="G5" s="489"/>
      <c r="H5" s="489"/>
      <c r="I5" s="494"/>
    </row>
    <row r="6" spans="2:9" x14ac:dyDescent="0.35">
      <c r="B6" s="503"/>
      <c r="C6" s="501" t="s">
        <v>485</v>
      </c>
      <c r="D6" s="489"/>
      <c r="E6" s="489"/>
      <c r="F6" s="489"/>
      <c r="G6" s="489"/>
      <c r="H6" s="489"/>
      <c r="I6" s="494"/>
    </row>
    <row r="7" spans="2:9" ht="14.5" thickBot="1" x14ac:dyDescent="0.4">
      <c r="B7" s="503"/>
      <c r="C7" s="489"/>
      <c r="D7" s="489"/>
      <c r="E7" s="489"/>
      <c r="F7" s="489"/>
      <c r="G7" s="489"/>
      <c r="H7" s="489"/>
      <c r="I7" s="494"/>
    </row>
    <row r="8" spans="2:9" ht="45" customHeight="1" x14ac:dyDescent="0.35">
      <c r="B8" s="503"/>
      <c r="C8" s="959" t="s">
        <v>486</v>
      </c>
      <c r="D8" s="960"/>
      <c r="E8" s="1039" t="s">
        <v>25</v>
      </c>
      <c r="F8" s="1039"/>
      <c r="G8" s="1039"/>
      <c r="H8" s="1040"/>
      <c r="I8" s="494"/>
    </row>
    <row r="9" spans="2:9" ht="45" customHeight="1" thickBot="1" x14ac:dyDescent="0.4">
      <c r="B9" s="503"/>
      <c r="C9" s="945" t="s">
        <v>487</v>
      </c>
      <c r="D9" s="946"/>
      <c r="E9" s="1041" t="s">
        <v>17</v>
      </c>
      <c r="F9" s="1041"/>
      <c r="G9" s="1041"/>
      <c r="H9" s="1042"/>
      <c r="I9" s="494"/>
    </row>
    <row r="10" spans="2:9" ht="15" customHeight="1" thickBot="1" x14ac:dyDescent="0.4">
      <c r="B10" s="503"/>
      <c r="C10" s="1034"/>
      <c r="D10" s="1034"/>
      <c r="E10" s="1035"/>
      <c r="F10" s="1035"/>
      <c r="G10" s="1035"/>
      <c r="H10" s="1035"/>
      <c r="I10" s="494"/>
    </row>
    <row r="11" spans="2:9" ht="30" customHeight="1" x14ac:dyDescent="0.35">
      <c r="B11" s="503"/>
      <c r="C11" s="1023" t="s">
        <v>488</v>
      </c>
      <c r="D11" s="1024"/>
      <c r="E11" s="1024"/>
      <c r="F11" s="1024"/>
      <c r="G11" s="1024"/>
      <c r="H11" s="1025"/>
      <c r="I11" s="494"/>
    </row>
    <row r="12" spans="2:9" ht="42" x14ac:dyDescent="0.35">
      <c r="B12" s="503"/>
      <c r="C12" s="238" t="s">
        <v>489</v>
      </c>
      <c r="D12" s="239" t="s">
        <v>490</v>
      </c>
      <c r="E12" s="239" t="s">
        <v>491</v>
      </c>
      <c r="F12" s="239" t="s">
        <v>492</v>
      </c>
      <c r="G12" s="239" t="s">
        <v>493</v>
      </c>
      <c r="H12" s="240" t="s">
        <v>494</v>
      </c>
      <c r="I12" s="494"/>
    </row>
    <row r="13" spans="2:9" ht="69" customHeight="1" x14ac:dyDescent="0.35">
      <c r="B13" s="503"/>
      <c r="C13" s="241" t="s">
        <v>495</v>
      </c>
      <c r="D13" s="244" t="s">
        <v>496</v>
      </c>
      <c r="E13" s="530" t="s">
        <v>497</v>
      </c>
      <c r="F13" s="242">
        <v>0</v>
      </c>
      <c r="G13" s="531" t="s">
        <v>498</v>
      </c>
      <c r="H13" s="837" t="s">
        <v>1384</v>
      </c>
      <c r="I13" s="494"/>
    </row>
    <row r="14" spans="2:9" ht="57.75" customHeight="1" x14ac:dyDescent="0.35">
      <c r="B14" s="503"/>
      <c r="C14" s="241" t="s">
        <v>500</v>
      </c>
      <c r="D14" s="244" t="s">
        <v>496</v>
      </c>
      <c r="E14" s="530" t="s">
        <v>501</v>
      </c>
      <c r="F14" s="242">
        <v>0</v>
      </c>
      <c r="G14" s="531" t="s">
        <v>502</v>
      </c>
      <c r="H14" s="837" t="s">
        <v>1383</v>
      </c>
      <c r="I14" s="494"/>
    </row>
    <row r="15" spans="2:9" ht="102" customHeight="1" x14ac:dyDescent="0.35">
      <c r="B15" s="503"/>
      <c r="C15" s="241" t="s">
        <v>503</v>
      </c>
      <c r="D15" s="244" t="s">
        <v>496</v>
      </c>
      <c r="E15" s="530" t="s">
        <v>504</v>
      </c>
      <c r="F15" s="242">
        <v>0</v>
      </c>
      <c r="G15" s="531" t="s">
        <v>505</v>
      </c>
      <c r="H15" s="532" t="s">
        <v>506</v>
      </c>
      <c r="I15" s="494"/>
    </row>
    <row r="16" spans="2:9" ht="61.5" customHeight="1" x14ac:dyDescent="0.35">
      <c r="B16" s="503"/>
      <c r="C16" s="241" t="s">
        <v>1388</v>
      </c>
      <c r="D16" s="244"/>
      <c r="E16" s="838" t="s">
        <v>1389</v>
      </c>
      <c r="F16" s="242">
        <v>0</v>
      </c>
      <c r="G16" s="531" t="s">
        <v>1390</v>
      </c>
      <c r="H16" s="532" t="s">
        <v>1391</v>
      </c>
      <c r="I16" s="494"/>
    </row>
    <row r="17" spans="2:11" ht="72" customHeight="1" x14ac:dyDescent="0.35">
      <c r="B17" s="503"/>
      <c r="C17" s="243" t="s">
        <v>507</v>
      </c>
      <c r="D17" s="244" t="s">
        <v>496</v>
      </c>
      <c r="E17" s="530" t="s">
        <v>1379</v>
      </c>
      <c r="F17" s="242">
        <v>0</v>
      </c>
      <c r="G17" s="533" t="s">
        <v>509</v>
      </c>
      <c r="H17" s="532" t="s">
        <v>1380</v>
      </c>
      <c r="I17" s="494"/>
    </row>
    <row r="18" spans="2:11" ht="62.25" customHeight="1" x14ac:dyDescent="0.35">
      <c r="B18" s="503"/>
      <c r="C18" s="243" t="s">
        <v>510</v>
      </c>
      <c r="D18" s="244" t="s">
        <v>496</v>
      </c>
      <c r="E18" s="530" t="s">
        <v>511</v>
      </c>
      <c r="F18" s="242">
        <v>0</v>
      </c>
      <c r="G18" s="534" t="s">
        <v>512</v>
      </c>
      <c r="H18" s="532" t="s">
        <v>513</v>
      </c>
      <c r="I18" s="494"/>
    </row>
    <row r="19" spans="2:11" ht="91.5" customHeight="1" x14ac:dyDescent="0.35">
      <c r="B19" s="503"/>
      <c r="C19" s="241" t="s">
        <v>514</v>
      </c>
      <c r="D19" s="244" t="s">
        <v>496</v>
      </c>
      <c r="E19" s="535" t="s">
        <v>515</v>
      </c>
      <c r="F19" s="242">
        <v>0</v>
      </c>
      <c r="G19" s="536" t="s">
        <v>516</v>
      </c>
      <c r="H19" s="532" t="s">
        <v>1153</v>
      </c>
      <c r="I19" s="494"/>
    </row>
    <row r="20" spans="2:11" ht="54.75" customHeight="1" x14ac:dyDescent="0.35">
      <c r="B20" s="503"/>
      <c r="C20" s="241" t="s">
        <v>517</v>
      </c>
      <c r="D20" s="244" t="s">
        <v>496</v>
      </c>
      <c r="E20" s="530" t="s">
        <v>518</v>
      </c>
      <c r="F20" s="242">
        <v>0</v>
      </c>
      <c r="G20" s="536" t="s">
        <v>519</v>
      </c>
      <c r="H20" s="837" t="s">
        <v>520</v>
      </c>
      <c r="I20" s="494"/>
    </row>
    <row r="21" spans="2:11" ht="76.5" customHeight="1" x14ac:dyDescent="0.35">
      <c r="B21" s="503"/>
      <c r="C21" s="241" t="s">
        <v>521</v>
      </c>
      <c r="D21" s="244" t="s">
        <v>496</v>
      </c>
      <c r="E21" s="530" t="s">
        <v>522</v>
      </c>
      <c r="F21" s="244">
        <v>0</v>
      </c>
      <c r="G21" s="531" t="s">
        <v>523</v>
      </c>
      <c r="H21" s="837" t="s">
        <v>524</v>
      </c>
      <c r="I21" s="494"/>
      <c r="K21" s="236" t="s">
        <v>1382</v>
      </c>
    </row>
    <row r="22" spans="2:11" ht="72.75" customHeight="1" x14ac:dyDescent="0.35">
      <c r="B22" s="503"/>
      <c r="C22" s="241" t="s">
        <v>521</v>
      </c>
      <c r="D22" s="244" t="s">
        <v>496</v>
      </c>
      <c r="E22" s="530" t="s">
        <v>522</v>
      </c>
      <c r="F22" s="244">
        <v>0</v>
      </c>
      <c r="G22" s="531" t="s">
        <v>525</v>
      </c>
      <c r="H22" s="837" t="s">
        <v>524</v>
      </c>
      <c r="I22" s="494"/>
    </row>
    <row r="23" spans="2:11" ht="64.5" customHeight="1" x14ac:dyDescent="0.35">
      <c r="B23" s="503"/>
      <c r="C23" s="241" t="s">
        <v>526</v>
      </c>
      <c r="D23" s="244" t="s">
        <v>496</v>
      </c>
      <c r="E23" s="530" t="s">
        <v>527</v>
      </c>
      <c r="F23" s="242">
        <v>0</v>
      </c>
      <c r="G23" s="531" t="s">
        <v>528</v>
      </c>
      <c r="H23" s="532" t="s">
        <v>40</v>
      </c>
      <c r="I23" s="494"/>
    </row>
    <row r="24" spans="2:11" ht="74.25" customHeight="1" x14ac:dyDescent="0.35">
      <c r="B24" s="503"/>
      <c r="C24" s="241" t="s">
        <v>529</v>
      </c>
      <c r="D24" s="244" t="s">
        <v>496</v>
      </c>
      <c r="E24" s="530" t="s">
        <v>530</v>
      </c>
      <c r="F24" s="242">
        <v>0</v>
      </c>
      <c r="G24" s="531" t="s">
        <v>531</v>
      </c>
      <c r="H24" s="532" t="s">
        <v>532</v>
      </c>
      <c r="I24" s="494"/>
    </row>
    <row r="25" spans="2:11" ht="78" customHeight="1" x14ac:dyDescent="0.35">
      <c r="B25" s="503"/>
      <c r="C25" s="245" t="s">
        <v>533</v>
      </c>
      <c r="D25" s="244" t="s">
        <v>496</v>
      </c>
      <c r="E25" s="530" t="s">
        <v>534</v>
      </c>
      <c r="F25" s="242">
        <v>0</v>
      </c>
      <c r="G25" s="531" t="s">
        <v>535</v>
      </c>
      <c r="H25" s="532" t="s">
        <v>1385</v>
      </c>
      <c r="I25" s="494"/>
    </row>
    <row r="26" spans="2:11" ht="78.75" customHeight="1" x14ac:dyDescent="0.35">
      <c r="B26" s="503"/>
      <c r="C26" s="245" t="s">
        <v>536</v>
      </c>
      <c r="D26" s="244" t="s">
        <v>496</v>
      </c>
      <c r="E26" s="530" t="s">
        <v>537</v>
      </c>
      <c r="F26" s="242">
        <v>0</v>
      </c>
      <c r="G26" s="531" t="s">
        <v>535</v>
      </c>
      <c r="H26" s="532" t="s">
        <v>1386</v>
      </c>
      <c r="I26" s="494"/>
    </row>
    <row r="27" spans="2:11" ht="91.5" customHeight="1" x14ac:dyDescent="0.35">
      <c r="B27" s="503"/>
      <c r="C27" s="245" t="s">
        <v>538</v>
      </c>
      <c r="D27" s="244" t="s">
        <v>496</v>
      </c>
      <c r="E27" s="530" t="s">
        <v>539</v>
      </c>
      <c r="F27" s="242">
        <v>0</v>
      </c>
      <c r="G27" s="531" t="s">
        <v>540</v>
      </c>
      <c r="H27" s="532" t="s">
        <v>541</v>
      </c>
      <c r="I27" s="494"/>
    </row>
    <row r="28" spans="2:11" ht="63.75" customHeight="1" x14ac:dyDescent="0.35">
      <c r="B28" s="503"/>
      <c r="C28" s="245" t="s">
        <v>542</v>
      </c>
      <c r="D28" s="244" t="s">
        <v>496</v>
      </c>
      <c r="E28" s="530" t="s">
        <v>543</v>
      </c>
      <c r="F28" s="242">
        <v>0</v>
      </c>
      <c r="G28" s="531" t="s">
        <v>544</v>
      </c>
      <c r="H28" s="532" t="s">
        <v>545</v>
      </c>
      <c r="I28" s="494"/>
    </row>
    <row r="29" spans="2:11" ht="102" customHeight="1" x14ac:dyDescent="0.35">
      <c r="B29" s="503"/>
      <c r="C29" s="245" t="s">
        <v>546</v>
      </c>
      <c r="D29" s="244" t="s">
        <v>496</v>
      </c>
      <c r="E29" s="530" t="s">
        <v>547</v>
      </c>
      <c r="F29" s="242">
        <v>0</v>
      </c>
      <c r="G29" s="537" t="s">
        <v>548</v>
      </c>
      <c r="H29" s="532" t="s">
        <v>549</v>
      </c>
      <c r="I29" s="494"/>
    </row>
    <row r="30" spans="2:11" ht="120.5" customHeight="1" x14ac:dyDescent="0.35">
      <c r="B30" s="503"/>
      <c r="C30" s="241" t="s">
        <v>550</v>
      </c>
      <c r="D30" s="244" t="s">
        <v>496</v>
      </c>
      <c r="E30" s="530" t="s">
        <v>551</v>
      </c>
      <c r="F30" s="242">
        <v>0</v>
      </c>
      <c r="G30" s="839" t="s">
        <v>552</v>
      </c>
      <c r="H30" s="837" t="s">
        <v>1387</v>
      </c>
      <c r="I30" s="494"/>
    </row>
    <row r="31" spans="2:11" ht="93" customHeight="1" x14ac:dyDescent="0.35">
      <c r="B31" s="503"/>
      <c r="C31" s="241" t="s">
        <v>553</v>
      </c>
      <c r="D31" s="244" t="s">
        <v>496</v>
      </c>
      <c r="E31" s="530" t="s">
        <v>554</v>
      </c>
      <c r="F31" s="242">
        <v>0</v>
      </c>
      <c r="G31" s="839" t="s">
        <v>555</v>
      </c>
      <c r="H31" s="837" t="s">
        <v>499</v>
      </c>
      <c r="I31" s="494"/>
    </row>
    <row r="32" spans="2:11" ht="99" customHeight="1" x14ac:dyDescent="0.35">
      <c r="B32" s="503"/>
      <c r="C32" s="241" t="s">
        <v>556</v>
      </c>
      <c r="D32" s="244" t="s">
        <v>496</v>
      </c>
      <c r="E32" s="530" t="s">
        <v>557</v>
      </c>
      <c r="F32" s="242">
        <v>0</v>
      </c>
      <c r="G32" s="531" t="s">
        <v>558</v>
      </c>
      <c r="H32" s="532" t="s">
        <v>559</v>
      </c>
      <c r="I32" s="494"/>
    </row>
    <row r="33" spans="2:9" ht="30" customHeight="1" thickBot="1" x14ac:dyDescent="0.4">
      <c r="B33" s="503"/>
      <c r="C33" s="246"/>
      <c r="D33" s="247"/>
      <c r="E33" s="247"/>
      <c r="F33" s="247"/>
      <c r="G33" s="247"/>
      <c r="H33" s="248"/>
      <c r="I33" s="494"/>
    </row>
    <row r="34" spans="2:9" x14ac:dyDescent="0.35">
      <c r="B34" s="503"/>
      <c r="C34" s="489"/>
      <c r="D34" s="489"/>
      <c r="E34" s="489"/>
      <c r="F34" s="489"/>
      <c r="G34" s="489"/>
      <c r="H34" s="489"/>
      <c r="I34" s="494"/>
    </row>
    <row r="35" spans="2:9" x14ac:dyDescent="0.35">
      <c r="B35" s="503"/>
      <c r="C35" s="507"/>
      <c r="D35" s="489"/>
      <c r="E35" s="489"/>
      <c r="F35" s="489"/>
      <c r="G35" s="489"/>
      <c r="H35" s="489"/>
      <c r="I35" s="494"/>
    </row>
    <row r="36" spans="2:9" s="225" customFormat="1" x14ac:dyDescent="0.35">
      <c r="B36" s="503"/>
      <c r="C36" s="501" t="s">
        <v>560</v>
      </c>
      <c r="D36" s="489"/>
      <c r="E36" s="489"/>
      <c r="F36" s="489"/>
      <c r="G36" s="489"/>
      <c r="H36" s="489"/>
      <c r="I36" s="494"/>
    </row>
    <row r="37" spans="2:9" s="225" customFormat="1" ht="14.5" thickBot="1" x14ac:dyDescent="0.4">
      <c r="B37" s="503"/>
      <c r="C37" s="501"/>
      <c r="D37" s="489"/>
      <c r="E37" s="489"/>
      <c r="F37" s="489"/>
      <c r="G37" s="489"/>
      <c r="H37" s="489"/>
      <c r="I37" s="494"/>
    </row>
    <row r="38" spans="2:9" s="225" customFormat="1" ht="30" customHeight="1" x14ac:dyDescent="0.35">
      <c r="B38" s="503"/>
      <c r="C38" s="1026" t="s">
        <v>561</v>
      </c>
      <c r="D38" s="1027"/>
      <c r="E38" s="1027"/>
      <c r="F38" s="1027"/>
      <c r="G38" s="1027"/>
      <c r="H38" s="1028"/>
      <c r="I38" s="494"/>
    </row>
    <row r="39" spans="2:9" ht="30" customHeight="1" x14ac:dyDescent="0.35">
      <c r="B39" s="503"/>
      <c r="C39" s="941" t="s">
        <v>562</v>
      </c>
      <c r="D39" s="942"/>
      <c r="E39" s="1029" t="s">
        <v>563</v>
      </c>
      <c r="F39" s="1029"/>
      <c r="G39" s="1029"/>
      <c r="H39" s="1030"/>
      <c r="I39" s="494"/>
    </row>
    <row r="40" spans="2:9" ht="30" customHeight="1" x14ac:dyDescent="0.35">
      <c r="B40" s="503"/>
      <c r="C40" s="934" t="s">
        <v>564</v>
      </c>
      <c r="D40" s="935"/>
      <c r="E40" s="1031" t="s">
        <v>499</v>
      </c>
      <c r="F40" s="1032"/>
      <c r="G40" s="1032"/>
      <c r="H40" s="1033"/>
      <c r="I40" s="494"/>
    </row>
    <row r="41" spans="2:9" ht="30" customHeight="1" thickBot="1" x14ac:dyDescent="0.4">
      <c r="B41" s="503"/>
      <c r="C41" s="1014"/>
      <c r="D41" s="1015"/>
      <c r="E41" s="939"/>
      <c r="F41" s="939"/>
      <c r="G41" s="939"/>
      <c r="H41" s="940"/>
      <c r="I41" s="494"/>
    </row>
    <row r="42" spans="2:9" x14ac:dyDescent="0.35">
      <c r="B42" s="503"/>
      <c r="C42" s="489"/>
      <c r="D42" s="489"/>
      <c r="E42" s="489"/>
      <c r="F42" s="489"/>
      <c r="G42" s="489"/>
      <c r="H42" s="489"/>
      <c r="I42" s="494"/>
    </row>
    <row r="43" spans="2:9" x14ac:dyDescent="0.35">
      <c r="B43" s="503"/>
      <c r="C43" s="489"/>
      <c r="D43" s="489"/>
      <c r="E43" s="489"/>
      <c r="F43" s="489"/>
      <c r="G43" s="489"/>
      <c r="H43" s="489"/>
      <c r="I43" s="494"/>
    </row>
    <row r="44" spans="2:9" x14ac:dyDescent="0.35">
      <c r="B44" s="503"/>
      <c r="C44" s="501" t="s">
        <v>565</v>
      </c>
      <c r="D44" s="501"/>
      <c r="E44" s="489"/>
      <c r="F44" s="489"/>
      <c r="G44" s="489"/>
      <c r="H44" s="489"/>
      <c r="I44" s="494"/>
    </row>
    <row r="45" spans="2:9" ht="14.5" thickBot="1" x14ac:dyDescent="0.4">
      <c r="B45" s="503"/>
      <c r="C45" s="509"/>
      <c r="D45" s="489"/>
      <c r="E45" s="489"/>
      <c r="F45" s="489"/>
      <c r="G45" s="489"/>
      <c r="H45" s="489"/>
      <c r="I45" s="494"/>
    </row>
    <row r="46" spans="2:9" ht="61" customHeight="1" x14ac:dyDescent="0.35">
      <c r="B46" s="503"/>
      <c r="C46" s="1016" t="s">
        <v>566</v>
      </c>
      <c r="D46" s="1017"/>
      <c r="E46" s="1018" t="s">
        <v>567</v>
      </c>
      <c r="F46" s="1018"/>
      <c r="G46" s="1018"/>
      <c r="H46" s="1019"/>
      <c r="I46" s="494"/>
    </row>
    <row r="47" spans="2:9" ht="36.5" customHeight="1" x14ac:dyDescent="0.35">
      <c r="B47" s="503"/>
      <c r="C47" s="1020" t="s">
        <v>568</v>
      </c>
      <c r="D47" s="1021"/>
      <c r="E47" s="1009" t="s">
        <v>569</v>
      </c>
      <c r="F47" s="1009"/>
      <c r="G47" s="1009"/>
      <c r="H47" s="1022"/>
      <c r="I47" s="494"/>
    </row>
    <row r="48" spans="2:9" ht="45" customHeight="1" x14ac:dyDescent="0.35">
      <c r="B48" s="503"/>
      <c r="C48" s="941" t="s">
        <v>570</v>
      </c>
      <c r="D48" s="942"/>
      <c r="E48" s="1009" t="s">
        <v>571</v>
      </c>
      <c r="F48" s="1010"/>
      <c r="G48" s="1010"/>
      <c r="H48" s="1011"/>
      <c r="I48" s="494"/>
    </row>
    <row r="49" spans="2:9" ht="60.5" customHeight="1" x14ac:dyDescent="0.35">
      <c r="B49" s="503"/>
      <c r="C49" s="941" t="s">
        <v>572</v>
      </c>
      <c r="D49" s="942"/>
      <c r="E49" s="1009" t="s">
        <v>573</v>
      </c>
      <c r="F49" s="1010"/>
      <c r="G49" s="1010"/>
      <c r="H49" s="1011"/>
      <c r="I49" s="494"/>
    </row>
    <row r="50" spans="2:9" ht="57.5" customHeight="1" thickBot="1" x14ac:dyDescent="0.4">
      <c r="B50" s="503"/>
      <c r="C50" s="945" t="s">
        <v>574</v>
      </c>
      <c r="D50" s="946"/>
      <c r="E50" s="1012" t="s">
        <v>1107</v>
      </c>
      <c r="F50" s="1012"/>
      <c r="G50" s="1012"/>
      <c r="H50" s="1013"/>
      <c r="I50" s="494"/>
    </row>
    <row r="51" spans="2:9" customFormat="1" ht="15" customHeight="1" x14ac:dyDescent="0.35">
      <c r="B51" s="167"/>
      <c r="C51" s="488"/>
      <c r="D51" s="488"/>
      <c r="E51" s="488"/>
      <c r="F51" s="488"/>
      <c r="G51" s="488"/>
      <c r="H51" s="488"/>
      <c r="I51" s="492"/>
    </row>
    <row r="52" spans="2:9" x14ac:dyDescent="0.35">
      <c r="B52" s="503"/>
      <c r="C52" s="507"/>
      <c r="D52" s="489"/>
      <c r="E52" s="489"/>
      <c r="F52" s="489"/>
      <c r="G52" s="489"/>
      <c r="H52" s="489"/>
      <c r="I52" s="494"/>
    </row>
    <row r="53" spans="2:9" x14ac:dyDescent="0.35">
      <c r="B53" s="503"/>
      <c r="C53" s="501" t="s">
        <v>575</v>
      </c>
      <c r="D53" s="489"/>
      <c r="E53" s="489"/>
      <c r="F53" s="489"/>
      <c r="G53" s="489"/>
      <c r="H53" s="489"/>
      <c r="I53" s="494"/>
    </row>
    <row r="54" spans="2:9" ht="14.5" thickBot="1" x14ac:dyDescent="0.4">
      <c r="B54" s="503"/>
      <c r="C54" s="501"/>
      <c r="D54" s="489"/>
      <c r="E54" s="489"/>
      <c r="F54" s="489"/>
      <c r="G54" s="489"/>
      <c r="H54" s="489"/>
      <c r="I54" s="494"/>
    </row>
    <row r="55" spans="2:9" ht="45" customHeight="1" x14ac:dyDescent="0.35">
      <c r="B55" s="503"/>
      <c r="C55" s="959" t="s">
        <v>576</v>
      </c>
      <c r="D55" s="960"/>
      <c r="E55" s="1000"/>
      <c r="F55" s="1000"/>
      <c r="G55" s="1000"/>
      <c r="H55" s="1001"/>
      <c r="I55" s="494"/>
    </row>
    <row r="56" spans="2:9" ht="45" customHeight="1" x14ac:dyDescent="0.35">
      <c r="B56" s="503"/>
      <c r="C56" s="941" t="s">
        <v>577</v>
      </c>
      <c r="D56" s="942"/>
      <c r="E56" s="1002" t="s">
        <v>482</v>
      </c>
      <c r="F56" s="1002"/>
      <c r="G56" s="1002"/>
      <c r="H56" s="1003"/>
      <c r="I56" s="494"/>
    </row>
    <row r="57" spans="2:9" ht="45" customHeight="1" x14ac:dyDescent="0.35">
      <c r="B57" s="503"/>
      <c r="C57" s="1004" t="s">
        <v>578</v>
      </c>
      <c r="D57" s="1005"/>
      <c r="E57" s="1006"/>
      <c r="F57" s="1007"/>
      <c r="G57" s="1007"/>
      <c r="H57" s="1008"/>
      <c r="I57" s="494"/>
    </row>
    <row r="58" spans="2:9" ht="45" customHeight="1" thickBot="1" x14ac:dyDescent="0.4">
      <c r="B58" s="503"/>
      <c r="C58" s="995"/>
      <c r="D58" s="996"/>
      <c r="E58" s="997"/>
      <c r="F58" s="998"/>
      <c r="G58" s="998"/>
      <c r="H58" s="999"/>
      <c r="I58" s="494"/>
    </row>
    <row r="59" spans="2:9" x14ac:dyDescent="0.35">
      <c r="B59" s="503"/>
      <c r="C59" s="489"/>
      <c r="D59" s="489"/>
      <c r="E59" s="489"/>
      <c r="F59" s="489"/>
      <c r="G59" s="489"/>
      <c r="H59" s="489"/>
      <c r="I59" s="494"/>
    </row>
    <row r="60" spans="2:9" ht="14.5" thickBot="1" x14ac:dyDescent="0.4">
      <c r="B60" s="529"/>
      <c r="C60" s="493"/>
      <c r="D60" s="493"/>
      <c r="E60" s="493"/>
      <c r="F60" s="493"/>
      <c r="G60" s="493"/>
      <c r="H60" s="493"/>
      <c r="I60" s="528"/>
    </row>
  </sheetData>
  <mergeCells count="33">
    <mergeCell ref="C10:D10"/>
    <mergeCell ref="E10:H10"/>
    <mergeCell ref="C3:H3"/>
    <mergeCell ref="C8:D8"/>
    <mergeCell ref="E8:H8"/>
    <mergeCell ref="C9:D9"/>
    <mergeCell ref="E9:H9"/>
    <mergeCell ref="C11:H11"/>
    <mergeCell ref="C38:H38"/>
    <mergeCell ref="C39:D39"/>
    <mergeCell ref="E39:H39"/>
    <mergeCell ref="C40:D40"/>
    <mergeCell ref="E40:H40"/>
    <mergeCell ref="C41:D41"/>
    <mergeCell ref="E41:H41"/>
    <mergeCell ref="C46:D46"/>
    <mergeCell ref="E46:H46"/>
    <mergeCell ref="C47:D47"/>
    <mergeCell ref="E47:H47"/>
    <mergeCell ref="C48:D48"/>
    <mergeCell ref="E48:H48"/>
    <mergeCell ref="C49:D49"/>
    <mergeCell ref="E49:H49"/>
    <mergeCell ref="C50:D50"/>
    <mergeCell ref="E50:H50"/>
    <mergeCell ref="C58:D58"/>
    <mergeCell ref="E58:H58"/>
    <mergeCell ref="C55:D55"/>
    <mergeCell ref="E55:H55"/>
    <mergeCell ref="C56:D56"/>
    <mergeCell ref="E56:H56"/>
    <mergeCell ref="C57:D57"/>
    <mergeCell ref="E57:H57"/>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0</xdr:colOff>
                    <xdr:row>54</xdr:row>
                    <xdr:rowOff>0</xdr:rowOff>
                  </from>
                  <to>
                    <xdr:col>4</xdr:col>
                    <xdr:colOff>488950</xdr:colOff>
                    <xdr:row>55</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527050</xdr:colOff>
                    <xdr:row>54</xdr:row>
                    <xdr:rowOff>0</xdr:rowOff>
                  </from>
                  <to>
                    <xdr:col>4</xdr:col>
                    <xdr:colOff>1022350</xdr:colOff>
                    <xdr:row>55</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1009650</xdr:colOff>
                    <xdr:row>54</xdr:row>
                    <xdr:rowOff>0</xdr:rowOff>
                  </from>
                  <to>
                    <xdr:col>4</xdr:col>
                    <xdr:colOff>1771650</xdr:colOff>
                    <xdr:row>55</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D116"/>
  <sheetViews>
    <sheetView topLeftCell="A31" zoomScale="80" zoomScaleNormal="80" workbookViewId="0">
      <selection activeCell="K24" sqref="K24"/>
    </sheetView>
  </sheetViews>
  <sheetFormatPr defaultColWidth="8.81640625" defaultRowHeight="14.5" x14ac:dyDescent="0.35"/>
  <cols>
    <col min="1" max="1" width="2.1796875" customWidth="1"/>
    <col min="2" max="2" width="2.453125" customWidth="1"/>
    <col min="3" max="3" width="22.453125" style="249" customWidth="1"/>
    <col min="4" max="4" width="15.453125" customWidth="1"/>
    <col min="5" max="5" width="15" customWidth="1"/>
    <col min="6" max="6" width="16.1796875" customWidth="1"/>
    <col min="7" max="7" width="12.1796875" customWidth="1"/>
    <col min="8" max="8" width="18.81640625" customWidth="1"/>
    <col min="9" max="9" width="25.453125" customWidth="1"/>
    <col min="10" max="10" width="60.453125" customWidth="1"/>
    <col min="11" max="11" width="13.81640625" customWidth="1"/>
    <col min="12" max="12" width="2.54296875" customWidth="1"/>
    <col min="13" max="13" width="2" customWidth="1"/>
  </cols>
  <sheetData>
    <row r="1" spans="1:30" ht="23.5" customHeight="1" thickBot="1" x14ac:dyDescent="0.4">
      <c r="A1" s="2"/>
      <c r="B1" s="2"/>
      <c r="C1" s="26"/>
      <c r="D1" s="2"/>
      <c r="E1" s="2"/>
      <c r="F1" s="2"/>
      <c r="G1" s="2"/>
      <c r="H1" s="2"/>
      <c r="I1" s="2"/>
      <c r="L1" s="2"/>
    </row>
    <row r="2" spans="1:30" ht="24" customHeight="1" thickBot="1" x14ac:dyDescent="0.4">
      <c r="A2" s="2"/>
      <c r="B2" s="538"/>
      <c r="C2" s="539"/>
      <c r="D2" s="540"/>
      <c r="E2" s="540"/>
      <c r="F2" s="540"/>
      <c r="G2" s="540"/>
      <c r="H2" s="540"/>
      <c r="I2" s="540"/>
      <c r="J2" s="169"/>
      <c r="K2" s="169"/>
      <c r="L2" s="541"/>
    </row>
    <row r="3" spans="1:30" ht="20.5" thickBot="1" x14ac:dyDescent="0.45">
      <c r="A3" s="2"/>
      <c r="B3" s="167"/>
      <c r="C3" s="849" t="s">
        <v>579</v>
      </c>
      <c r="D3" s="850"/>
      <c r="E3" s="850"/>
      <c r="F3" s="850"/>
      <c r="G3" s="850"/>
      <c r="H3" s="850"/>
      <c r="I3" s="850"/>
      <c r="J3" s="850"/>
      <c r="K3" s="851"/>
      <c r="L3" s="558"/>
    </row>
    <row r="4" spans="1:30" ht="15" customHeight="1" x14ac:dyDescent="0.35">
      <c r="A4" s="2"/>
      <c r="B4" s="552"/>
      <c r="C4" s="1120" t="s">
        <v>580</v>
      </c>
      <c r="D4" s="1120"/>
      <c r="E4" s="1120"/>
      <c r="F4" s="1120"/>
      <c r="G4" s="1120"/>
      <c r="H4" s="1120"/>
      <c r="I4" s="1120"/>
      <c r="J4" s="1120"/>
      <c r="K4" s="1120"/>
      <c r="L4" s="157"/>
    </row>
    <row r="5" spans="1:30" ht="15" customHeight="1" x14ac:dyDescent="0.35">
      <c r="A5" s="2"/>
      <c r="B5" s="552"/>
      <c r="C5" s="1121" t="s">
        <v>581</v>
      </c>
      <c r="D5" s="1121"/>
      <c r="E5" s="1121"/>
      <c r="F5" s="1121"/>
      <c r="G5" s="1121"/>
      <c r="H5" s="1121"/>
      <c r="I5" s="1121"/>
      <c r="J5" s="1121"/>
      <c r="K5" s="1121"/>
      <c r="L5" s="157"/>
    </row>
    <row r="6" spans="1:30" ht="15" customHeight="1" x14ac:dyDescent="0.35">
      <c r="A6" s="2"/>
      <c r="B6" s="552"/>
      <c r="C6" s="542"/>
      <c r="D6" s="153"/>
      <c r="E6" s="153"/>
      <c r="F6" s="153"/>
      <c r="G6" s="153"/>
      <c r="H6" s="153"/>
      <c r="I6" s="153"/>
      <c r="J6" s="543"/>
      <c r="K6" s="543"/>
      <c r="L6" s="157"/>
    </row>
    <row r="7" spans="1:30" ht="28.75" customHeight="1" thickBot="1" x14ac:dyDescent="0.4">
      <c r="A7" s="2"/>
      <c r="B7" s="552"/>
      <c r="C7" s="542"/>
      <c r="D7" s="1061" t="s">
        <v>582</v>
      </c>
      <c r="E7" s="1061"/>
      <c r="F7" s="1061" t="s">
        <v>583</v>
      </c>
      <c r="G7" s="1061"/>
      <c r="H7" s="1062" t="s">
        <v>584</v>
      </c>
      <c r="I7" s="1062"/>
      <c r="J7" s="544" t="s">
        <v>585</v>
      </c>
      <c r="K7" s="544" t="s">
        <v>586</v>
      </c>
      <c r="L7" s="157"/>
    </row>
    <row r="8" spans="1:30" s="249" customFormat="1" ht="371.25" customHeight="1" thickBot="1" x14ac:dyDescent="0.4">
      <c r="A8" s="26"/>
      <c r="B8" s="560"/>
      <c r="C8" s="178" t="s">
        <v>587</v>
      </c>
      <c r="D8" s="1116" t="s">
        <v>588</v>
      </c>
      <c r="E8" s="1117"/>
      <c r="F8" s="1122" t="s">
        <v>589</v>
      </c>
      <c r="G8" s="1123"/>
      <c r="H8" s="1076" t="s">
        <v>590</v>
      </c>
      <c r="I8" s="1077"/>
      <c r="J8" s="565" t="s">
        <v>1325</v>
      </c>
      <c r="K8" s="804" t="s">
        <v>27</v>
      </c>
      <c r="L8" s="559"/>
      <c r="N8"/>
      <c r="O8"/>
      <c r="P8"/>
      <c r="Q8"/>
      <c r="R8"/>
      <c r="S8"/>
      <c r="T8"/>
      <c r="U8"/>
      <c r="V8"/>
      <c r="W8"/>
      <c r="X8"/>
      <c r="Y8"/>
      <c r="Z8"/>
      <c r="AA8"/>
      <c r="AB8"/>
      <c r="AC8"/>
      <c r="AD8"/>
    </row>
    <row r="9" spans="1:30" s="249" customFormat="1" ht="326" customHeight="1" thickBot="1" x14ac:dyDescent="0.4">
      <c r="A9" s="26"/>
      <c r="B9" s="560"/>
      <c r="C9" s="175"/>
      <c r="D9" s="1116" t="s">
        <v>591</v>
      </c>
      <c r="E9" s="1117"/>
      <c r="F9" s="802" t="s">
        <v>592</v>
      </c>
      <c r="G9" s="803" t="s">
        <v>593</v>
      </c>
      <c r="H9" s="1076" t="s">
        <v>1108</v>
      </c>
      <c r="I9" s="1077"/>
      <c r="J9" s="565" t="s">
        <v>1326</v>
      </c>
      <c r="K9" s="804" t="s">
        <v>27</v>
      </c>
      <c r="L9" s="559"/>
      <c r="N9"/>
      <c r="O9"/>
      <c r="P9"/>
      <c r="Q9"/>
      <c r="R9"/>
      <c r="S9"/>
      <c r="T9"/>
      <c r="U9"/>
      <c r="V9"/>
      <c r="W9"/>
      <c r="X9"/>
      <c r="Y9"/>
      <c r="Z9"/>
      <c r="AA9"/>
      <c r="AB9"/>
      <c r="AC9"/>
      <c r="AD9"/>
    </row>
    <row r="10" spans="1:30" s="249" customFormat="1" ht="31" customHeight="1" thickBot="1" x14ac:dyDescent="0.4">
      <c r="A10" s="26"/>
      <c r="B10" s="560"/>
      <c r="C10" s="175"/>
      <c r="D10" s="1118"/>
      <c r="E10" s="1119"/>
      <c r="F10" s="250"/>
      <c r="G10" s="251"/>
      <c r="H10" s="1058"/>
      <c r="I10" s="1059"/>
      <c r="J10" s="252"/>
      <c r="K10" s="253"/>
      <c r="L10" s="559"/>
      <c r="N10"/>
      <c r="O10"/>
      <c r="P10"/>
      <c r="Q10"/>
      <c r="R10"/>
      <c r="S10"/>
      <c r="T10"/>
      <c r="U10"/>
      <c r="V10"/>
      <c r="W10"/>
      <c r="X10"/>
      <c r="Y10"/>
      <c r="Z10"/>
      <c r="AA10"/>
      <c r="AB10"/>
      <c r="AC10"/>
      <c r="AD10"/>
    </row>
    <row r="11" spans="1:30" s="249" customFormat="1" ht="18.75" customHeight="1" thickBot="1" x14ac:dyDescent="0.4">
      <c r="A11" s="26"/>
      <c r="B11" s="560"/>
      <c r="C11" s="174"/>
      <c r="D11" s="176"/>
      <c r="E11" s="176"/>
      <c r="F11" s="176"/>
      <c r="G11" s="176"/>
      <c r="H11" s="176"/>
      <c r="I11" s="176"/>
      <c r="J11" s="545" t="s">
        <v>594</v>
      </c>
      <c r="K11" s="563" t="s">
        <v>27</v>
      </c>
      <c r="L11" s="559"/>
      <c r="N11"/>
      <c r="O11"/>
      <c r="P11"/>
      <c r="Q11"/>
      <c r="R11"/>
      <c r="S11"/>
      <c r="T11"/>
      <c r="U11"/>
      <c r="V11"/>
      <c r="W11"/>
      <c r="X11"/>
      <c r="Y11"/>
      <c r="Z11"/>
      <c r="AA11"/>
      <c r="AB11"/>
      <c r="AC11"/>
      <c r="AD11"/>
    </row>
    <row r="12" spans="1:30" s="249" customFormat="1" ht="18.75" customHeight="1" x14ac:dyDescent="0.35">
      <c r="A12" s="26"/>
      <c r="B12" s="560"/>
      <c r="C12" s="174"/>
      <c r="D12" s="176"/>
      <c r="E12" s="176"/>
      <c r="F12" s="176"/>
      <c r="G12" s="176"/>
      <c r="H12" s="176"/>
      <c r="I12" s="176"/>
      <c r="J12" s="545"/>
      <c r="K12" s="542"/>
      <c r="L12" s="559"/>
      <c r="N12"/>
      <c r="O12"/>
      <c r="P12"/>
      <c r="Q12"/>
      <c r="R12"/>
      <c r="S12"/>
      <c r="T12"/>
      <c r="U12"/>
      <c r="V12"/>
      <c r="W12"/>
      <c r="X12"/>
      <c r="Y12"/>
      <c r="Z12"/>
      <c r="AA12"/>
      <c r="AB12"/>
      <c r="AC12"/>
      <c r="AD12"/>
    </row>
    <row r="13" spans="1:30" s="249" customFormat="1" ht="15" thickBot="1" x14ac:dyDescent="0.4">
      <c r="A13" s="26"/>
      <c r="B13" s="560"/>
      <c r="C13" s="174"/>
      <c r="D13" s="1115" t="s">
        <v>595</v>
      </c>
      <c r="E13" s="1115"/>
      <c r="F13" s="1115"/>
      <c r="G13" s="1115"/>
      <c r="H13" s="1115"/>
      <c r="I13" s="1115"/>
      <c r="J13" s="1115"/>
      <c r="K13" s="1115"/>
      <c r="L13" s="559"/>
      <c r="N13"/>
      <c r="O13"/>
      <c r="P13"/>
      <c r="Q13"/>
      <c r="R13"/>
      <c r="S13"/>
      <c r="T13"/>
      <c r="U13"/>
      <c r="V13"/>
      <c r="W13"/>
      <c r="X13"/>
      <c r="Y13"/>
      <c r="Z13"/>
      <c r="AA13"/>
      <c r="AB13"/>
      <c r="AC13"/>
      <c r="AD13"/>
    </row>
    <row r="14" spans="1:30" s="249" customFormat="1" ht="15" thickBot="1" x14ac:dyDescent="0.4">
      <c r="A14" s="26"/>
      <c r="B14" s="560"/>
      <c r="C14" s="174"/>
      <c r="D14" s="144" t="s">
        <v>80</v>
      </c>
      <c r="E14" s="1078" t="s">
        <v>81</v>
      </c>
      <c r="F14" s="1079"/>
      <c r="G14" s="1079"/>
      <c r="H14" s="1079"/>
      <c r="I14" s="1079"/>
      <c r="J14" s="1080"/>
      <c r="K14" s="542"/>
      <c r="L14" s="559"/>
      <c r="N14"/>
      <c r="O14"/>
      <c r="P14"/>
      <c r="Q14"/>
      <c r="R14"/>
      <c r="S14"/>
      <c r="T14"/>
      <c r="U14"/>
      <c r="V14"/>
      <c r="W14"/>
      <c r="X14"/>
      <c r="Y14"/>
      <c r="Z14"/>
      <c r="AA14"/>
      <c r="AB14"/>
      <c r="AC14"/>
      <c r="AD14"/>
    </row>
    <row r="15" spans="1:30" s="249" customFormat="1" ht="15" thickBot="1" x14ac:dyDescent="0.4">
      <c r="A15" s="26"/>
      <c r="B15" s="560"/>
      <c r="C15" s="174"/>
      <c r="D15" s="144" t="s">
        <v>83</v>
      </c>
      <c r="E15" s="1063" t="s">
        <v>84</v>
      </c>
      <c r="F15" s="1064"/>
      <c r="G15" s="1064"/>
      <c r="H15" s="1064"/>
      <c r="I15" s="1064"/>
      <c r="J15" s="1065"/>
      <c r="K15" s="542"/>
      <c r="L15" s="559"/>
      <c r="N15"/>
      <c r="O15"/>
      <c r="P15"/>
      <c r="Q15"/>
      <c r="R15"/>
      <c r="S15"/>
      <c r="T15"/>
      <c r="U15"/>
      <c r="V15"/>
      <c r="W15"/>
      <c r="X15"/>
      <c r="Y15"/>
      <c r="Z15"/>
      <c r="AA15"/>
      <c r="AB15"/>
      <c r="AC15"/>
      <c r="AD15"/>
    </row>
    <row r="16" spans="1:30" s="249" customFormat="1" ht="13.5" customHeight="1" x14ac:dyDescent="0.35">
      <c r="A16" s="26"/>
      <c r="B16" s="560"/>
      <c r="C16" s="174"/>
      <c r="D16" s="176"/>
      <c r="E16" s="176"/>
      <c r="F16" s="176"/>
      <c r="G16" s="176"/>
      <c r="H16" s="176"/>
      <c r="I16" s="176"/>
      <c r="J16" s="176"/>
      <c r="K16" s="542"/>
      <c r="L16" s="559"/>
      <c r="N16"/>
      <c r="O16"/>
      <c r="P16"/>
      <c r="Q16"/>
      <c r="R16"/>
      <c r="S16"/>
      <c r="T16"/>
      <c r="U16"/>
      <c r="V16"/>
      <c r="W16"/>
      <c r="X16"/>
      <c r="Y16"/>
      <c r="Z16"/>
      <c r="AA16"/>
      <c r="AB16"/>
      <c r="AC16"/>
      <c r="AD16"/>
    </row>
    <row r="17" spans="1:30" s="249" customFormat="1" ht="30.75" customHeight="1" thickBot="1" x14ac:dyDescent="0.4">
      <c r="A17" s="26"/>
      <c r="B17" s="560"/>
      <c r="C17" s="1066" t="s">
        <v>596</v>
      </c>
      <c r="D17" s="1066"/>
      <c r="E17" s="1066"/>
      <c r="F17" s="1066"/>
      <c r="G17" s="1066"/>
      <c r="H17" s="1066"/>
      <c r="I17" s="1066"/>
      <c r="J17" s="1066"/>
      <c r="K17" s="155"/>
      <c r="L17" s="559"/>
      <c r="N17"/>
      <c r="O17"/>
      <c r="P17"/>
      <c r="Q17"/>
      <c r="R17"/>
      <c r="S17"/>
      <c r="T17"/>
      <c r="U17"/>
      <c r="V17"/>
      <c r="W17"/>
      <c r="X17"/>
      <c r="Y17"/>
      <c r="Z17"/>
      <c r="AA17"/>
      <c r="AB17"/>
      <c r="AC17"/>
      <c r="AD17"/>
    </row>
    <row r="18" spans="1:30" s="249" customFormat="1" ht="13.5" customHeight="1" x14ac:dyDescent="0.35">
      <c r="A18" s="26"/>
      <c r="B18" s="560"/>
      <c r="C18" s="546"/>
      <c r="D18" s="1106" t="s">
        <v>1154</v>
      </c>
      <c r="E18" s="1107"/>
      <c r="F18" s="1107"/>
      <c r="G18" s="1107"/>
      <c r="H18" s="1107"/>
      <c r="I18" s="1107"/>
      <c r="J18" s="1107"/>
      <c r="K18" s="1108"/>
      <c r="L18" s="559"/>
      <c r="N18"/>
      <c r="O18"/>
      <c r="P18"/>
      <c r="Q18"/>
      <c r="R18"/>
      <c r="S18"/>
      <c r="T18"/>
      <c r="U18"/>
      <c r="V18"/>
      <c r="W18"/>
      <c r="X18"/>
      <c r="Y18"/>
      <c r="Z18"/>
      <c r="AA18"/>
      <c r="AB18"/>
      <c r="AC18"/>
      <c r="AD18"/>
    </row>
    <row r="19" spans="1:30" s="249" customFormat="1" ht="39" customHeight="1" x14ac:dyDescent="0.35">
      <c r="A19" s="26"/>
      <c r="B19" s="560"/>
      <c r="C19" s="546"/>
      <c r="D19" s="1109"/>
      <c r="E19" s="1110"/>
      <c r="F19" s="1110"/>
      <c r="G19" s="1110"/>
      <c r="H19" s="1110"/>
      <c r="I19" s="1110"/>
      <c r="J19" s="1110"/>
      <c r="K19" s="1111"/>
      <c r="L19" s="559"/>
      <c r="N19"/>
      <c r="O19"/>
      <c r="P19"/>
      <c r="Q19"/>
      <c r="R19"/>
      <c r="S19"/>
      <c r="T19"/>
      <c r="U19"/>
      <c r="V19"/>
      <c r="W19"/>
      <c r="X19"/>
      <c r="Y19"/>
      <c r="Z19"/>
      <c r="AA19"/>
      <c r="AB19"/>
      <c r="AC19"/>
      <c r="AD19"/>
    </row>
    <row r="20" spans="1:30" s="249" customFormat="1" ht="30.75" customHeight="1" x14ac:dyDescent="0.35">
      <c r="A20" s="26"/>
      <c r="B20" s="560"/>
      <c r="C20" s="546"/>
      <c r="D20" s="1109"/>
      <c r="E20" s="1110"/>
      <c r="F20" s="1110"/>
      <c r="G20" s="1110"/>
      <c r="H20" s="1110"/>
      <c r="I20" s="1110"/>
      <c r="J20" s="1110"/>
      <c r="K20" s="1111"/>
      <c r="L20" s="559"/>
      <c r="N20"/>
      <c r="O20"/>
      <c r="P20"/>
      <c r="Q20"/>
      <c r="R20"/>
      <c r="S20"/>
      <c r="T20"/>
      <c r="U20"/>
      <c r="V20"/>
      <c r="W20"/>
      <c r="X20"/>
      <c r="Y20"/>
      <c r="Z20"/>
      <c r="AA20"/>
      <c r="AB20"/>
      <c r="AC20"/>
      <c r="AD20"/>
    </row>
    <row r="21" spans="1:30" s="249" customFormat="1" ht="88" customHeight="1" thickBot="1" x14ac:dyDescent="0.4">
      <c r="A21" s="26"/>
      <c r="B21" s="560"/>
      <c r="C21" s="546"/>
      <c r="D21" s="1112"/>
      <c r="E21" s="1113"/>
      <c r="F21" s="1113"/>
      <c r="G21" s="1113"/>
      <c r="H21" s="1113"/>
      <c r="I21" s="1113"/>
      <c r="J21" s="1113"/>
      <c r="K21" s="1114"/>
      <c r="L21" s="559"/>
      <c r="N21"/>
      <c r="O21"/>
      <c r="P21"/>
      <c r="Q21"/>
      <c r="R21"/>
      <c r="S21"/>
      <c r="T21"/>
      <c r="U21"/>
      <c r="V21"/>
      <c r="W21"/>
      <c r="X21"/>
      <c r="Y21"/>
      <c r="Z21"/>
      <c r="AA21"/>
      <c r="AB21"/>
      <c r="AC21"/>
      <c r="AD21"/>
    </row>
    <row r="22" spans="1:30" s="249" customFormat="1" x14ac:dyDescent="0.35">
      <c r="A22" s="26"/>
      <c r="B22" s="560"/>
      <c r="C22" s="546"/>
      <c r="D22" s="546"/>
      <c r="E22" s="546"/>
      <c r="F22" s="546"/>
      <c r="G22" s="546"/>
      <c r="H22" s="546"/>
      <c r="I22" s="546"/>
      <c r="J22" s="155"/>
      <c r="K22" s="155"/>
      <c r="L22" s="559"/>
      <c r="N22"/>
      <c r="O22"/>
      <c r="P22"/>
      <c r="Q22"/>
      <c r="R22"/>
      <c r="S22"/>
      <c r="T22"/>
      <c r="U22"/>
      <c r="V22"/>
      <c r="W22"/>
      <c r="X22"/>
      <c r="Y22"/>
      <c r="Z22"/>
      <c r="AA22"/>
      <c r="AB22"/>
      <c r="AC22"/>
      <c r="AD22"/>
    </row>
    <row r="23" spans="1:30" ht="25.4" customHeight="1" thickBot="1" x14ac:dyDescent="0.4">
      <c r="A23" s="2"/>
      <c r="B23" s="560"/>
      <c r="C23" s="547"/>
      <c r="D23" s="1061" t="s">
        <v>582</v>
      </c>
      <c r="E23" s="1061"/>
      <c r="F23" s="1061" t="s">
        <v>583</v>
      </c>
      <c r="G23" s="1061"/>
      <c r="H23" s="1062" t="s">
        <v>584</v>
      </c>
      <c r="I23" s="1062"/>
      <c r="J23" s="548" t="s">
        <v>585</v>
      </c>
      <c r="K23" s="544" t="s">
        <v>586</v>
      </c>
      <c r="L23" s="559"/>
    </row>
    <row r="24" spans="1:30" ht="369" customHeight="1" thickBot="1" x14ac:dyDescent="0.4">
      <c r="A24" s="2"/>
      <c r="B24" s="560"/>
      <c r="C24" s="547"/>
      <c r="D24" s="1087" t="s">
        <v>588</v>
      </c>
      <c r="E24" s="1091"/>
      <c r="F24" s="1096" t="s">
        <v>589</v>
      </c>
      <c r="G24" s="1097"/>
      <c r="H24" s="1100" t="s">
        <v>597</v>
      </c>
      <c r="I24" s="1101"/>
      <c r="J24" s="566" t="s">
        <v>1319</v>
      </c>
      <c r="K24" s="833" t="s">
        <v>27</v>
      </c>
      <c r="L24" s="559"/>
    </row>
    <row r="25" spans="1:30" ht="409.6" customHeight="1" thickBot="1" x14ac:dyDescent="0.4">
      <c r="A25" s="2"/>
      <c r="B25" s="560"/>
      <c r="C25" s="547"/>
      <c r="D25" s="1092"/>
      <c r="E25" s="1093"/>
      <c r="F25" s="1098"/>
      <c r="G25" s="1099"/>
      <c r="H25" s="1102" t="s">
        <v>1321</v>
      </c>
      <c r="I25" s="1103"/>
      <c r="J25" s="798" t="s">
        <v>1320</v>
      </c>
      <c r="K25" s="567" t="s">
        <v>27</v>
      </c>
      <c r="L25" s="559"/>
    </row>
    <row r="26" spans="1:30" ht="362" customHeight="1" x14ac:dyDescent="0.35">
      <c r="A26" s="2"/>
      <c r="B26" s="560"/>
      <c r="C26" s="177" t="s">
        <v>599</v>
      </c>
      <c r="D26" s="1092"/>
      <c r="E26" s="1093"/>
      <c r="F26" s="1081" t="s">
        <v>589</v>
      </c>
      <c r="G26" s="1104"/>
      <c r="H26" s="1087" t="s">
        <v>600</v>
      </c>
      <c r="I26" s="1088"/>
      <c r="J26" s="801" t="s">
        <v>1322</v>
      </c>
      <c r="K26" s="800" t="s">
        <v>598</v>
      </c>
      <c r="L26" s="559"/>
    </row>
    <row r="27" spans="1:30" ht="409.6" customHeight="1" thickBot="1" x14ac:dyDescent="0.4">
      <c r="A27" s="2"/>
      <c r="B27" s="560"/>
      <c r="C27" s="177"/>
      <c r="D27" s="1092"/>
      <c r="E27" s="1093"/>
      <c r="F27" s="1085"/>
      <c r="G27" s="1086"/>
      <c r="H27" s="1092"/>
      <c r="I27" s="1105"/>
      <c r="J27" s="821" t="s">
        <v>1332</v>
      </c>
      <c r="K27" s="799" t="s">
        <v>27</v>
      </c>
      <c r="L27" s="559"/>
    </row>
    <row r="28" spans="1:30" ht="392" customHeight="1" x14ac:dyDescent="0.35">
      <c r="A28" s="2"/>
      <c r="B28" s="560"/>
      <c r="C28" s="174"/>
      <c r="D28" s="1092"/>
      <c r="E28" s="1093"/>
      <c r="F28" s="1081" t="s">
        <v>589</v>
      </c>
      <c r="G28" s="1082"/>
      <c r="H28" s="1087" t="s">
        <v>263</v>
      </c>
      <c r="I28" s="1088"/>
      <c r="J28" s="757" t="s">
        <v>1377</v>
      </c>
      <c r="K28" s="1043" t="s">
        <v>598</v>
      </c>
      <c r="L28" s="559"/>
    </row>
    <row r="29" spans="1:30" ht="334.5" customHeight="1" thickBot="1" x14ac:dyDescent="0.4">
      <c r="A29" s="2"/>
      <c r="B29" s="560"/>
      <c r="C29" s="726"/>
      <c r="D29" s="1092"/>
      <c r="E29" s="1093"/>
      <c r="F29" s="1083"/>
      <c r="G29" s="1084"/>
      <c r="H29" s="727"/>
      <c r="I29" s="822"/>
      <c r="J29" s="823" t="s">
        <v>1378</v>
      </c>
      <c r="K29" s="1044"/>
      <c r="L29" s="559"/>
    </row>
    <row r="30" spans="1:30" ht="97.5" customHeight="1" thickBot="1" x14ac:dyDescent="0.4">
      <c r="A30" s="2"/>
      <c r="B30" s="560"/>
      <c r="C30" s="175"/>
      <c r="D30" s="1094"/>
      <c r="E30" s="1095"/>
      <c r="F30" s="1085"/>
      <c r="G30" s="1086"/>
      <c r="H30" s="1089" t="s">
        <v>601</v>
      </c>
      <c r="I30" s="1090"/>
      <c r="J30" s="568" t="s">
        <v>1323</v>
      </c>
      <c r="K30" s="255" t="s">
        <v>27</v>
      </c>
      <c r="L30" s="559"/>
    </row>
    <row r="31" spans="1:30" ht="298.5" customHeight="1" thickBot="1" x14ac:dyDescent="0.4">
      <c r="A31" s="2"/>
      <c r="B31" s="560"/>
      <c r="C31" s="174"/>
      <c r="D31" s="1076" t="s">
        <v>591</v>
      </c>
      <c r="E31" s="1077"/>
      <c r="F31" s="784" t="s">
        <v>592</v>
      </c>
      <c r="G31" s="785" t="s">
        <v>593</v>
      </c>
      <c r="H31" s="1076" t="s">
        <v>1109</v>
      </c>
      <c r="I31" s="1077"/>
      <c r="J31" s="783" t="s">
        <v>1324</v>
      </c>
      <c r="K31" s="786" t="s">
        <v>27</v>
      </c>
      <c r="L31" s="559"/>
    </row>
    <row r="32" spans="1:30" ht="31.5" customHeight="1" thickBot="1" x14ac:dyDescent="0.4">
      <c r="A32" s="2"/>
      <c r="B32" s="560"/>
      <c r="C32" s="542"/>
      <c r="D32" s="542"/>
      <c r="E32" s="542"/>
      <c r="F32" s="542"/>
      <c r="G32" s="542"/>
      <c r="H32" s="542"/>
      <c r="I32" s="542"/>
      <c r="J32" s="545" t="s">
        <v>594</v>
      </c>
      <c r="K32" s="564" t="s">
        <v>27</v>
      </c>
      <c r="L32" s="559"/>
    </row>
    <row r="33" spans="1:12" ht="15" thickBot="1" x14ac:dyDescent="0.4">
      <c r="A33" s="2"/>
      <c r="B33" s="560"/>
      <c r="C33" s="542"/>
      <c r="D33" s="549" t="s">
        <v>595</v>
      </c>
      <c r="E33" s="155"/>
      <c r="F33" s="155"/>
      <c r="G33" s="155"/>
      <c r="H33" s="542"/>
      <c r="I33" s="542"/>
      <c r="J33" s="545"/>
      <c r="K33" s="542"/>
      <c r="L33" s="559"/>
    </row>
    <row r="34" spans="1:12" ht="23.15" customHeight="1" thickBot="1" x14ac:dyDescent="0.4">
      <c r="A34" s="2"/>
      <c r="B34" s="560"/>
      <c r="C34" s="542"/>
      <c r="D34" s="144" t="s">
        <v>80</v>
      </c>
      <c r="E34" s="1078" t="s">
        <v>1116</v>
      </c>
      <c r="F34" s="1079"/>
      <c r="G34" s="1079"/>
      <c r="H34" s="1079"/>
      <c r="I34" s="1079"/>
      <c r="J34" s="1080"/>
      <c r="K34" s="542"/>
      <c r="L34" s="559"/>
    </row>
    <row r="35" spans="1:12" ht="26.15" customHeight="1" thickBot="1" x14ac:dyDescent="0.4">
      <c r="A35" s="2"/>
      <c r="B35" s="560"/>
      <c r="C35" s="542"/>
      <c r="D35" s="144" t="s">
        <v>83</v>
      </c>
      <c r="E35" s="1063" t="s">
        <v>1117</v>
      </c>
      <c r="F35" s="1064"/>
      <c r="G35" s="1064"/>
      <c r="H35" s="1064"/>
      <c r="I35" s="1064"/>
      <c r="J35" s="1065"/>
      <c r="K35" s="542"/>
      <c r="L35" s="559"/>
    </row>
    <row r="36" spans="1:12" x14ac:dyDescent="0.35">
      <c r="A36" s="2"/>
      <c r="B36" s="560"/>
      <c r="C36" s="542"/>
      <c r="D36" s="542"/>
      <c r="E36" s="542"/>
      <c r="F36" s="542"/>
      <c r="G36" s="542"/>
      <c r="H36" s="542"/>
      <c r="I36" s="542"/>
      <c r="J36" s="545"/>
      <c r="K36" s="542"/>
      <c r="L36" s="559"/>
    </row>
    <row r="37" spans="1:12" ht="32.5" customHeight="1" thickBot="1" x14ac:dyDescent="0.4">
      <c r="A37" s="2"/>
      <c r="B37" s="560"/>
      <c r="C37" s="1066" t="s">
        <v>596</v>
      </c>
      <c r="D37" s="1066"/>
      <c r="E37" s="1066"/>
      <c r="F37" s="1066"/>
      <c r="G37" s="1066"/>
      <c r="H37" s="1066"/>
      <c r="I37" s="1066"/>
      <c r="J37" s="1066"/>
      <c r="K37" s="155"/>
      <c r="L37" s="559"/>
    </row>
    <row r="38" spans="1:12" ht="15" customHeight="1" x14ac:dyDescent="0.35">
      <c r="A38" s="2"/>
      <c r="B38" s="560"/>
      <c r="C38" s="546"/>
      <c r="D38" s="1067" t="s">
        <v>1118</v>
      </c>
      <c r="E38" s="1068"/>
      <c r="F38" s="1068"/>
      <c r="G38" s="1068"/>
      <c r="H38" s="1068"/>
      <c r="I38" s="1068"/>
      <c r="J38" s="1068"/>
      <c r="K38" s="1069"/>
      <c r="L38" s="559"/>
    </row>
    <row r="39" spans="1:12" ht="15" customHeight="1" x14ac:dyDescent="0.35">
      <c r="A39" s="2"/>
      <c r="B39" s="560"/>
      <c r="C39" s="546"/>
      <c r="D39" s="1070"/>
      <c r="E39" s="1071"/>
      <c r="F39" s="1071"/>
      <c r="G39" s="1071"/>
      <c r="H39" s="1071"/>
      <c r="I39" s="1071"/>
      <c r="J39" s="1071"/>
      <c r="K39" s="1072"/>
      <c r="L39" s="559"/>
    </row>
    <row r="40" spans="1:12" ht="5" customHeight="1" x14ac:dyDescent="0.35">
      <c r="A40" s="2"/>
      <c r="B40" s="560"/>
      <c r="C40" s="546"/>
      <c r="D40" s="1070"/>
      <c r="E40" s="1071"/>
      <c r="F40" s="1071"/>
      <c r="G40" s="1071"/>
      <c r="H40" s="1071"/>
      <c r="I40" s="1071"/>
      <c r="J40" s="1071"/>
      <c r="K40" s="1072"/>
      <c r="L40" s="559"/>
    </row>
    <row r="41" spans="1:12" ht="9.5" customHeight="1" x14ac:dyDescent="0.35">
      <c r="A41" s="2"/>
      <c r="B41" s="560"/>
      <c r="C41" s="546"/>
      <c r="D41" s="1070"/>
      <c r="E41" s="1071"/>
      <c r="F41" s="1071"/>
      <c r="G41" s="1071"/>
      <c r="H41" s="1071"/>
      <c r="I41" s="1071"/>
      <c r="J41" s="1071"/>
      <c r="K41" s="1072"/>
      <c r="L41" s="559"/>
    </row>
    <row r="42" spans="1:12" ht="7" customHeight="1" x14ac:dyDescent="0.35">
      <c r="A42" s="2"/>
      <c r="B42" s="560"/>
      <c r="C42" s="546"/>
      <c r="D42" s="1070"/>
      <c r="E42" s="1071"/>
      <c r="F42" s="1071"/>
      <c r="G42" s="1071"/>
      <c r="H42" s="1071"/>
      <c r="I42" s="1071"/>
      <c r="J42" s="1071"/>
      <c r="K42" s="1072"/>
      <c r="L42" s="559"/>
    </row>
    <row r="43" spans="1:12" ht="1.5" customHeight="1" x14ac:dyDescent="0.35">
      <c r="A43" s="2"/>
      <c r="B43" s="560"/>
      <c r="C43" s="546"/>
      <c r="D43" s="1070"/>
      <c r="E43" s="1071"/>
      <c r="F43" s="1071"/>
      <c r="G43" s="1071"/>
      <c r="H43" s="1071"/>
      <c r="I43" s="1071"/>
      <c r="J43" s="1071"/>
      <c r="K43" s="1072"/>
      <c r="L43" s="559"/>
    </row>
    <row r="44" spans="1:12" ht="5.5" customHeight="1" x14ac:dyDescent="0.35">
      <c r="A44" s="2"/>
      <c r="B44" s="560"/>
      <c r="C44" s="546"/>
      <c r="D44" s="1070"/>
      <c r="E44" s="1071"/>
      <c r="F44" s="1071"/>
      <c r="G44" s="1071"/>
      <c r="H44" s="1071"/>
      <c r="I44" s="1071"/>
      <c r="J44" s="1071"/>
      <c r="K44" s="1072"/>
      <c r="L44" s="559"/>
    </row>
    <row r="45" spans="1:12" ht="9.5" customHeight="1" thickBot="1" x14ac:dyDescent="0.4">
      <c r="A45" s="2"/>
      <c r="B45" s="560"/>
      <c r="C45" s="546"/>
      <c r="D45" s="1073"/>
      <c r="E45" s="1074"/>
      <c r="F45" s="1074"/>
      <c r="G45" s="1074"/>
      <c r="H45" s="1074"/>
      <c r="I45" s="1074"/>
      <c r="J45" s="1074"/>
      <c r="K45" s="1075"/>
      <c r="L45" s="559"/>
    </row>
    <row r="46" spans="1:12" x14ac:dyDescent="0.35">
      <c r="A46" s="2"/>
      <c r="B46" s="560"/>
      <c r="C46" s="542"/>
      <c r="D46" s="542"/>
      <c r="E46" s="542"/>
      <c r="F46" s="542"/>
      <c r="G46" s="542"/>
      <c r="H46" s="542"/>
      <c r="I46" s="542"/>
      <c r="J46" s="545"/>
      <c r="K46" s="542"/>
      <c r="L46" s="559"/>
    </row>
    <row r="47" spans="1:12" ht="8.5" customHeight="1" x14ac:dyDescent="0.35">
      <c r="A47" s="2"/>
      <c r="B47" s="560"/>
      <c r="C47" s="542"/>
      <c r="D47" s="542"/>
      <c r="E47" s="542"/>
      <c r="F47" s="542"/>
      <c r="G47" s="542"/>
      <c r="H47" s="542"/>
      <c r="I47" s="542"/>
      <c r="J47" s="545"/>
      <c r="K47" s="542"/>
      <c r="L47" s="559"/>
    </row>
    <row r="48" spans="1:12" ht="25.4" customHeight="1" thickBot="1" x14ac:dyDescent="0.4">
      <c r="A48" s="2"/>
      <c r="B48" s="560"/>
      <c r="C48" s="547"/>
      <c r="D48" s="1061" t="s">
        <v>582</v>
      </c>
      <c r="E48" s="1061"/>
      <c r="F48" s="1061" t="s">
        <v>583</v>
      </c>
      <c r="G48" s="1061"/>
      <c r="H48" s="1062" t="s">
        <v>584</v>
      </c>
      <c r="I48" s="1062"/>
      <c r="J48" s="544" t="s">
        <v>585</v>
      </c>
      <c r="K48" s="544" t="s">
        <v>586</v>
      </c>
      <c r="L48" s="559"/>
    </row>
    <row r="49" spans="1:30" ht="40" customHeight="1" thickBot="1" x14ac:dyDescent="0.4">
      <c r="A49" s="2"/>
      <c r="B49" s="560"/>
      <c r="C49" s="1060" t="s">
        <v>602</v>
      </c>
      <c r="D49" s="1058"/>
      <c r="E49" s="1059"/>
      <c r="F49" s="1058"/>
      <c r="G49" s="1059"/>
      <c r="H49" s="1058"/>
      <c r="I49" s="1059"/>
      <c r="J49" s="252"/>
      <c r="K49" s="252"/>
      <c r="L49" s="559"/>
    </row>
    <row r="50" spans="1:30" ht="40" customHeight="1" thickBot="1" x14ac:dyDescent="0.4">
      <c r="A50" s="2"/>
      <c r="B50" s="560"/>
      <c r="C50" s="1060"/>
      <c r="D50" s="1058"/>
      <c r="E50" s="1059"/>
      <c r="F50" s="1058"/>
      <c r="G50" s="1059"/>
      <c r="H50" s="1058"/>
      <c r="I50" s="1059"/>
      <c r="J50" s="252"/>
      <c r="K50" s="252"/>
      <c r="L50" s="559"/>
    </row>
    <row r="51" spans="1:30" ht="48" customHeight="1" thickBot="1" x14ac:dyDescent="0.4">
      <c r="A51" s="2"/>
      <c r="B51" s="560"/>
      <c r="C51" s="1060"/>
      <c r="D51" s="1058"/>
      <c r="E51" s="1059"/>
      <c r="F51" s="1058"/>
      <c r="G51" s="1059"/>
      <c r="H51" s="1058"/>
      <c r="I51" s="1059"/>
      <c r="J51" s="252"/>
      <c r="K51" s="252"/>
      <c r="L51" s="559"/>
    </row>
    <row r="52" spans="1:30" ht="26.15" customHeight="1" thickBot="1" x14ac:dyDescent="0.4">
      <c r="A52" s="2"/>
      <c r="B52" s="560"/>
      <c r="C52" s="1060"/>
      <c r="D52" s="542"/>
      <c r="E52" s="542"/>
      <c r="F52" s="542"/>
      <c r="G52" s="542"/>
      <c r="H52" s="542"/>
      <c r="I52" s="542"/>
      <c r="J52" s="545" t="s">
        <v>594</v>
      </c>
      <c r="K52" s="256"/>
      <c r="L52" s="559"/>
    </row>
    <row r="53" spans="1:30" ht="15" thickBot="1" x14ac:dyDescent="0.4">
      <c r="A53" s="2"/>
      <c r="B53" s="560"/>
      <c r="C53" s="542"/>
      <c r="D53" s="549" t="s">
        <v>595</v>
      </c>
      <c r="E53" s="155"/>
      <c r="F53" s="155"/>
      <c r="G53" s="155"/>
      <c r="H53" s="542"/>
      <c r="I53" s="542"/>
      <c r="J53" s="545"/>
      <c r="K53" s="542"/>
      <c r="L53" s="559"/>
    </row>
    <row r="54" spans="1:30" ht="15" thickBot="1" x14ac:dyDescent="0.4">
      <c r="A54" s="2"/>
      <c r="B54" s="560"/>
      <c r="C54" s="542"/>
      <c r="D54" s="144" t="s">
        <v>80</v>
      </c>
      <c r="E54" s="1055"/>
      <c r="F54" s="1056"/>
      <c r="G54" s="1056"/>
      <c r="H54" s="1056"/>
      <c r="I54" s="1056"/>
      <c r="J54" s="1057"/>
      <c r="K54" s="542"/>
      <c r="L54" s="559"/>
    </row>
    <row r="55" spans="1:30" ht="15" thickBot="1" x14ac:dyDescent="0.4">
      <c r="A55" s="2"/>
      <c r="B55" s="560"/>
      <c r="C55" s="542"/>
      <c r="D55" s="144" t="s">
        <v>83</v>
      </c>
      <c r="E55" s="1055"/>
      <c r="F55" s="1056"/>
      <c r="G55" s="1056"/>
      <c r="H55" s="1056"/>
      <c r="I55" s="1056"/>
      <c r="J55" s="1057"/>
      <c r="K55" s="542"/>
      <c r="L55" s="559"/>
    </row>
    <row r="56" spans="1:30" ht="15" thickBot="1" x14ac:dyDescent="0.4">
      <c r="A56" s="2"/>
      <c r="B56" s="560"/>
      <c r="C56" s="542"/>
      <c r="D56" s="144"/>
      <c r="E56" s="542"/>
      <c r="F56" s="542"/>
      <c r="G56" s="542"/>
      <c r="H56" s="542"/>
      <c r="I56" s="542"/>
      <c r="J56" s="542"/>
      <c r="K56" s="542"/>
      <c r="L56" s="559"/>
    </row>
    <row r="57" spans="1:30" ht="191.15" customHeight="1" thickBot="1" x14ac:dyDescent="0.4">
      <c r="A57" s="2"/>
      <c r="B57" s="560"/>
      <c r="C57" s="1051" t="s">
        <v>603</v>
      </c>
      <c r="D57" s="1051"/>
      <c r="E57" s="1051"/>
      <c r="F57" s="257"/>
      <c r="G57" s="258"/>
      <c r="H57" s="259"/>
      <c r="I57" s="259"/>
      <c r="J57" s="259"/>
      <c r="K57" s="260"/>
      <c r="L57" s="559"/>
    </row>
    <row r="58" spans="1:30" s="249" customFormat="1" ht="18.75" customHeight="1" x14ac:dyDescent="0.35">
      <c r="A58" s="26"/>
      <c r="B58" s="560"/>
      <c r="C58" s="550"/>
      <c r="D58" s="550"/>
      <c r="E58" s="550"/>
      <c r="F58" s="550"/>
      <c r="G58" s="550"/>
      <c r="H58" s="550"/>
      <c r="I58" s="550"/>
      <c r="J58" s="155"/>
      <c r="K58" s="155"/>
      <c r="L58" s="559"/>
      <c r="N58"/>
      <c r="O58"/>
      <c r="P58"/>
      <c r="Q58"/>
      <c r="R58"/>
      <c r="S58"/>
      <c r="T58"/>
      <c r="U58"/>
      <c r="V58"/>
      <c r="W58"/>
      <c r="X58"/>
      <c r="Y58"/>
      <c r="Z58"/>
      <c r="AA58"/>
      <c r="AB58"/>
      <c r="AC58"/>
      <c r="AD58"/>
    </row>
    <row r="59" spans="1:30" s="249" customFormat="1" ht="15.75" customHeight="1" thickBot="1" x14ac:dyDescent="0.4">
      <c r="A59" s="26"/>
      <c r="B59" s="560"/>
      <c r="C59" s="542"/>
      <c r="D59" s="551" t="s">
        <v>604</v>
      </c>
      <c r="E59" s="153"/>
      <c r="F59" s="153"/>
      <c r="G59" s="153"/>
      <c r="H59" s="153"/>
      <c r="I59" s="162" t="s">
        <v>605</v>
      </c>
      <c r="J59" s="155"/>
      <c r="K59" s="155"/>
      <c r="L59" s="559"/>
      <c r="N59"/>
      <c r="O59"/>
      <c r="P59"/>
      <c r="Q59"/>
      <c r="R59"/>
      <c r="S59"/>
      <c r="T59"/>
      <c r="U59"/>
      <c r="V59"/>
      <c r="W59"/>
      <c r="X59"/>
      <c r="Y59"/>
      <c r="Z59"/>
      <c r="AA59"/>
      <c r="AB59"/>
      <c r="AC59"/>
      <c r="AD59"/>
    </row>
    <row r="60" spans="1:30" s="249" customFormat="1" ht="78" customHeight="1" x14ac:dyDescent="0.35">
      <c r="A60" s="26"/>
      <c r="B60" s="560"/>
      <c r="C60" s="261" t="s">
        <v>592</v>
      </c>
      <c r="D60" s="1052" t="s">
        <v>606</v>
      </c>
      <c r="E60" s="1053"/>
      <c r="F60" s="1054"/>
      <c r="G60" s="153"/>
      <c r="H60" s="262" t="s">
        <v>607</v>
      </c>
      <c r="I60" s="1052" t="s">
        <v>608</v>
      </c>
      <c r="J60" s="1053"/>
      <c r="K60" s="1054"/>
      <c r="L60" s="559"/>
      <c r="N60"/>
      <c r="O60"/>
      <c r="P60"/>
      <c r="Q60"/>
      <c r="R60"/>
      <c r="S60"/>
      <c r="T60"/>
      <c r="U60"/>
      <c r="V60"/>
      <c r="W60"/>
      <c r="X60"/>
      <c r="Y60"/>
      <c r="Z60"/>
      <c r="AA60"/>
      <c r="AB60"/>
      <c r="AC60"/>
      <c r="AD60"/>
    </row>
    <row r="61" spans="1:30" s="249" customFormat="1" ht="54.75" customHeight="1" x14ac:dyDescent="0.35">
      <c r="A61" s="26"/>
      <c r="B61" s="560"/>
      <c r="C61" s="263" t="s">
        <v>593</v>
      </c>
      <c r="D61" s="1048" t="s">
        <v>609</v>
      </c>
      <c r="E61" s="1049"/>
      <c r="F61" s="1050"/>
      <c r="G61" s="153"/>
      <c r="H61" s="264" t="s">
        <v>610</v>
      </c>
      <c r="I61" s="1048" t="s">
        <v>611</v>
      </c>
      <c r="J61" s="1049"/>
      <c r="K61" s="1050"/>
      <c r="L61" s="559"/>
      <c r="N61"/>
      <c r="O61"/>
      <c r="P61"/>
      <c r="Q61"/>
      <c r="R61"/>
      <c r="S61"/>
      <c r="T61"/>
      <c r="U61"/>
      <c r="V61"/>
      <c r="W61"/>
      <c r="X61"/>
      <c r="Y61"/>
      <c r="Z61"/>
      <c r="AA61"/>
      <c r="AB61"/>
      <c r="AC61"/>
      <c r="AD61"/>
    </row>
    <row r="62" spans="1:30" s="249" customFormat="1" ht="58.5" customHeight="1" x14ac:dyDescent="0.35">
      <c r="A62" s="26"/>
      <c r="B62" s="560"/>
      <c r="C62" s="263" t="s">
        <v>612</v>
      </c>
      <c r="D62" s="1048" t="s">
        <v>613</v>
      </c>
      <c r="E62" s="1049"/>
      <c r="F62" s="1050"/>
      <c r="G62" s="153"/>
      <c r="H62" s="264" t="s">
        <v>614</v>
      </c>
      <c r="I62" s="1048" t="s">
        <v>615</v>
      </c>
      <c r="J62" s="1049"/>
      <c r="K62" s="1050"/>
      <c r="L62" s="559"/>
      <c r="N62"/>
      <c r="O62"/>
      <c r="P62"/>
      <c r="Q62"/>
      <c r="R62"/>
      <c r="S62"/>
      <c r="T62"/>
      <c r="U62"/>
      <c r="V62"/>
      <c r="W62"/>
      <c r="X62"/>
      <c r="Y62"/>
      <c r="Z62"/>
      <c r="AA62"/>
      <c r="AB62"/>
      <c r="AC62"/>
      <c r="AD62"/>
    </row>
    <row r="63" spans="1:30" ht="60" customHeight="1" x14ac:dyDescent="0.35">
      <c r="A63" s="2"/>
      <c r="B63" s="560"/>
      <c r="C63" s="263" t="s">
        <v>616</v>
      </c>
      <c r="D63" s="1048" t="s">
        <v>617</v>
      </c>
      <c r="E63" s="1049"/>
      <c r="F63" s="1050"/>
      <c r="G63" s="153"/>
      <c r="H63" s="264" t="s">
        <v>618</v>
      </c>
      <c r="I63" s="1048" t="s">
        <v>619</v>
      </c>
      <c r="J63" s="1049"/>
      <c r="K63" s="1050"/>
      <c r="L63" s="559"/>
    </row>
    <row r="64" spans="1:30" ht="54" customHeight="1" x14ac:dyDescent="0.35">
      <c r="A64" s="2"/>
      <c r="B64" s="552"/>
      <c r="C64" s="263" t="s">
        <v>620</v>
      </c>
      <c r="D64" s="1048" t="s">
        <v>621</v>
      </c>
      <c r="E64" s="1049"/>
      <c r="F64" s="1050"/>
      <c r="G64" s="153"/>
      <c r="H64" s="264" t="s">
        <v>622</v>
      </c>
      <c r="I64" s="1048" t="s">
        <v>623</v>
      </c>
      <c r="J64" s="1049"/>
      <c r="K64" s="1050"/>
      <c r="L64" s="157"/>
    </row>
    <row r="65" spans="1:12" ht="61.5" customHeight="1" thickBot="1" x14ac:dyDescent="0.4">
      <c r="A65" s="2"/>
      <c r="B65" s="552"/>
      <c r="C65" s="263" t="s">
        <v>624</v>
      </c>
      <c r="D65" s="1048" t="s">
        <v>625</v>
      </c>
      <c r="E65" s="1049"/>
      <c r="F65" s="1050"/>
      <c r="G65" s="153"/>
      <c r="H65" s="265" t="s">
        <v>626</v>
      </c>
      <c r="I65" s="1045" t="s">
        <v>627</v>
      </c>
      <c r="J65" s="1046"/>
      <c r="K65" s="1047"/>
      <c r="L65" s="157"/>
    </row>
    <row r="66" spans="1:12" ht="61.5" customHeight="1" x14ac:dyDescent="0.35">
      <c r="A66" s="2"/>
      <c r="B66" s="552"/>
      <c r="C66" s="266" t="s">
        <v>628</v>
      </c>
      <c r="D66" s="1048" t="s">
        <v>629</v>
      </c>
      <c r="E66" s="1049"/>
      <c r="F66" s="1050"/>
      <c r="G66" s="552"/>
      <c r="H66" s="554"/>
      <c r="I66" s="555"/>
      <c r="J66" s="555"/>
      <c r="K66" s="555"/>
      <c r="L66" s="157"/>
    </row>
    <row r="67" spans="1:12" ht="61.5" customHeight="1" thickBot="1" x14ac:dyDescent="0.4">
      <c r="A67" s="2"/>
      <c r="B67" s="561"/>
      <c r="C67" s="267" t="s">
        <v>630</v>
      </c>
      <c r="D67" s="1045" t="s">
        <v>631</v>
      </c>
      <c r="E67" s="1046"/>
      <c r="F67" s="1047"/>
      <c r="G67" s="552"/>
      <c r="H67" s="554"/>
      <c r="I67" s="555"/>
      <c r="J67" s="555"/>
      <c r="K67" s="555"/>
      <c r="L67" s="157"/>
    </row>
    <row r="68" spans="1:12" ht="30.75" customHeight="1" thickBot="1" x14ac:dyDescent="0.4">
      <c r="A68" s="2"/>
      <c r="B68" s="562"/>
      <c r="C68" s="557"/>
      <c r="D68" s="553"/>
      <c r="E68" s="553"/>
      <c r="F68" s="553"/>
      <c r="G68" s="553"/>
      <c r="H68" s="553"/>
      <c r="I68" s="553"/>
      <c r="J68" s="556"/>
      <c r="K68" s="556"/>
      <c r="L68" s="159"/>
    </row>
    <row r="69" spans="1:12" ht="50.15" customHeight="1" x14ac:dyDescent="0.35">
      <c r="A69" s="2"/>
      <c r="C69" s="2"/>
      <c r="D69" s="2"/>
      <c r="E69" s="2"/>
      <c r="F69" s="2"/>
      <c r="G69" s="2"/>
      <c r="H69" s="2"/>
      <c r="I69" s="2"/>
      <c r="J69" s="2"/>
      <c r="K69" s="2"/>
    </row>
    <row r="70" spans="1:12" ht="50.15" customHeight="1" x14ac:dyDescent="0.35">
      <c r="A70" s="2"/>
      <c r="C70" s="2"/>
      <c r="D70" s="2"/>
      <c r="E70" s="2"/>
      <c r="F70" s="2"/>
      <c r="G70" s="2"/>
      <c r="H70" s="2"/>
      <c r="I70" s="2"/>
      <c r="J70" s="2"/>
      <c r="K70" s="2"/>
    </row>
    <row r="71" spans="1:12" ht="49.5" customHeight="1" x14ac:dyDescent="0.35">
      <c r="A71" s="2"/>
      <c r="C71" s="2"/>
      <c r="D71" s="2"/>
      <c r="E71" s="2"/>
      <c r="F71" s="2"/>
      <c r="G71" s="2"/>
      <c r="H71" s="2"/>
      <c r="I71" s="2"/>
      <c r="J71" s="2"/>
      <c r="K71" s="2"/>
    </row>
    <row r="72" spans="1:12" ht="50.15" customHeight="1" x14ac:dyDescent="0.35">
      <c r="A72" s="2"/>
      <c r="C72" s="2"/>
      <c r="D72" s="2"/>
      <c r="E72" s="2"/>
      <c r="F72" s="2"/>
      <c r="G72" s="2"/>
      <c r="H72" s="2"/>
      <c r="I72" s="2"/>
      <c r="J72" s="2"/>
      <c r="K72" s="2"/>
    </row>
    <row r="73" spans="1:12" ht="50.15" customHeight="1" x14ac:dyDescent="0.35">
      <c r="A73" s="2"/>
      <c r="C73" s="2"/>
      <c r="D73" s="2"/>
      <c r="E73" s="2"/>
      <c r="F73" s="2"/>
      <c r="G73" s="2"/>
      <c r="H73" s="2"/>
      <c r="I73" s="2"/>
      <c r="J73" s="2"/>
      <c r="K73" s="2"/>
    </row>
    <row r="74" spans="1:12" ht="50.15" customHeight="1" x14ac:dyDescent="0.35">
      <c r="A74" s="2"/>
      <c r="C74" s="2"/>
      <c r="D74" s="2"/>
      <c r="E74" s="2"/>
      <c r="F74" s="2"/>
      <c r="G74" s="2"/>
      <c r="H74" s="2"/>
      <c r="I74" s="2"/>
      <c r="J74" s="2"/>
      <c r="K74" s="2"/>
    </row>
    <row r="75" spans="1:12" x14ac:dyDescent="0.35">
      <c r="A75" s="2"/>
      <c r="C75" s="2"/>
      <c r="D75" s="2"/>
      <c r="E75" s="2"/>
      <c r="F75" s="2"/>
      <c r="G75" s="2"/>
      <c r="H75" s="2"/>
      <c r="I75" s="2"/>
      <c r="J75" s="2"/>
      <c r="K75" s="2"/>
    </row>
    <row r="76" spans="1:12" x14ac:dyDescent="0.35">
      <c r="A76" s="2"/>
      <c r="C76" s="2"/>
      <c r="D76" s="2"/>
      <c r="E76" s="2"/>
      <c r="F76" s="2"/>
      <c r="G76" s="2"/>
      <c r="H76" s="2"/>
      <c r="I76" s="2"/>
      <c r="J76" s="2"/>
      <c r="K76" s="2"/>
    </row>
    <row r="77" spans="1:12" x14ac:dyDescent="0.35">
      <c r="A77" s="2"/>
      <c r="C77" s="2"/>
      <c r="D77" s="2"/>
      <c r="E77" s="2"/>
      <c r="F77" s="2"/>
      <c r="G77" s="2"/>
      <c r="H77" s="2"/>
      <c r="I77" s="2"/>
      <c r="J77" s="2"/>
      <c r="K77" s="2"/>
    </row>
    <row r="78" spans="1:12" x14ac:dyDescent="0.35">
      <c r="C78" s="2"/>
      <c r="D78" s="2"/>
      <c r="E78" s="2"/>
      <c r="F78" s="2"/>
      <c r="G78" s="2"/>
      <c r="H78" s="2"/>
      <c r="I78" s="2"/>
      <c r="J78" s="2"/>
      <c r="K78" s="2"/>
    </row>
    <row r="79" spans="1:12" x14ac:dyDescent="0.35">
      <c r="C79" s="2"/>
      <c r="D79" s="2"/>
      <c r="E79" s="2"/>
      <c r="F79" s="2"/>
      <c r="G79" s="2"/>
      <c r="H79" s="2"/>
      <c r="I79" s="2"/>
      <c r="J79" s="2"/>
      <c r="K79" s="2"/>
    </row>
    <row r="80" spans="1:12" x14ac:dyDescent="0.35">
      <c r="C80"/>
    </row>
    <row r="81" spans="3:3" x14ac:dyDescent="0.35">
      <c r="C81"/>
    </row>
    <row r="82" spans="3:3" x14ac:dyDescent="0.35">
      <c r="C82"/>
    </row>
    <row r="83" spans="3:3" x14ac:dyDescent="0.35">
      <c r="C83"/>
    </row>
    <row r="84" spans="3:3" x14ac:dyDescent="0.35">
      <c r="C84"/>
    </row>
    <row r="85" spans="3:3" x14ac:dyDescent="0.35">
      <c r="C85"/>
    </row>
    <row r="86" spans="3:3" x14ac:dyDescent="0.35">
      <c r="C86"/>
    </row>
    <row r="87" spans="3:3" x14ac:dyDescent="0.35">
      <c r="C87"/>
    </row>
    <row r="88" spans="3:3" x14ac:dyDescent="0.35">
      <c r="C88"/>
    </row>
    <row r="89" spans="3:3" x14ac:dyDescent="0.35">
      <c r="C89"/>
    </row>
    <row r="90" spans="3:3" x14ac:dyDescent="0.35">
      <c r="C90"/>
    </row>
    <row r="91" spans="3:3" x14ac:dyDescent="0.35">
      <c r="C91"/>
    </row>
    <row r="92" spans="3:3" x14ac:dyDescent="0.35">
      <c r="C92"/>
    </row>
    <row r="93" spans="3:3" x14ac:dyDescent="0.35">
      <c r="C93"/>
    </row>
    <row r="94" spans="3:3" x14ac:dyDescent="0.35">
      <c r="C94"/>
    </row>
    <row r="95" spans="3:3" x14ac:dyDescent="0.35">
      <c r="C95"/>
    </row>
    <row r="96" spans="3:3" x14ac:dyDescent="0.35">
      <c r="C96"/>
    </row>
    <row r="97" spans="3:3" x14ac:dyDescent="0.35">
      <c r="C97"/>
    </row>
    <row r="98" spans="3:3" x14ac:dyDescent="0.35">
      <c r="C98"/>
    </row>
    <row r="99" spans="3:3" x14ac:dyDescent="0.35">
      <c r="C99"/>
    </row>
    <row r="100" spans="3:3" x14ac:dyDescent="0.35">
      <c r="C100"/>
    </row>
    <row r="101" spans="3:3" x14ac:dyDescent="0.35">
      <c r="C101"/>
    </row>
    <row r="102" spans="3:3" x14ac:dyDescent="0.35">
      <c r="C102"/>
    </row>
    <row r="103" spans="3:3" x14ac:dyDescent="0.35">
      <c r="C103"/>
    </row>
    <row r="104" spans="3:3" x14ac:dyDescent="0.35">
      <c r="C104"/>
    </row>
    <row r="105" spans="3:3" x14ac:dyDescent="0.35">
      <c r="C105"/>
    </row>
    <row r="106" spans="3:3" x14ac:dyDescent="0.35">
      <c r="C106"/>
    </row>
    <row r="107" spans="3:3" x14ac:dyDescent="0.35">
      <c r="C107"/>
    </row>
    <row r="108" spans="3:3" x14ac:dyDescent="0.35">
      <c r="C108"/>
    </row>
    <row r="109" spans="3:3" x14ac:dyDescent="0.35">
      <c r="C109"/>
    </row>
    <row r="110" spans="3:3" x14ac:dyDescent="0.35">
      <c r="C110"/>
    </row>
    <row r="111" spans="3:3" x14ac:dyDescent="0.35">
      <c r="C111"/>
    </row>
    <row r="112" spans="3:3" x14ac:dyDescent="0.35">
      <c r="C112"/>
    </row>
    <row r="113" spans="3:3" x14ac:dyDescent="0.35">
      <c r="C113"/>
    </row>
    <row r="114" spans="3:3" x14ac:dyDescent="0.35">
      <c r="C114"/>
    </row>
    <row r="115" spans="3:3" x14ac:dyDescent="0.35">
      <c r="C115"/>
    </row>
    <row r="116" spans="3:3" x14ac:dyDescent="0.35">
      <c r="C116"/>
    </row>
  </sheetData>
  <mergeCells count="67">
    <mergeCell ref="C3:K3"/>
    <mergeCell ref="C4:K4"/>
    <mergeCell ref="C5:K5"/>
    <mergeCell ref="D8:E8"/>
    <mergeCell ref="F8:G8"/>
    <mergeCell ref="H8:I8"/>
    <mergeCell ref="D7:E7"/>
    <mergeCell ref="F7:G7"/>
    <mergeCell ref="H7:I7"/>
    <mergeCell ref="D13:K13"/>
    <mergeCell ref="E14:J14"/>
    <mergeCell ref="E15:J15"/>
    <mergeCell ref="D9:E9"/>
    <mergeCell ref="H9:I9"/>
    <mergeCell ref="D10:E10"/>
    <mergeCell ref="H10:I10"/>
    <mergeCell ref="C17:J17"/>
    <mergeCell ref="D18:K21"/>
    <mergeCell ref="D23:E23"/>
    <mergeCell ref="F23:G23"/>
    <mergeCell ref="H23:I23"/>
    <mergeCell ref="D31:E31"/>
    <mergeCell ref="H31:I31"/>
    <mergeCell ref="E34:J34"/>
    <mergeCell ref="F28:G30"/>
    <mergeCell ref="H28:I28"/>
    <mergeCell ref="H30:I30"/>
    <mergeCell ref="D24:E30"/>
    <mergeCell ref="F24:G25"/>
    <mergeCell ref="H24:I24"/>
    <mergeCell ref="H25:I25"/>
    <mergeCell ref="F26:G27"/>
    <mergeCell ref="H26:I27"/>
    <mergeCell ref="D48:E48"/>
    <mergeCell ref="F48:G48"/>
    <mergeCell ref="H48:I48"/>
    <mergeCell ref="E35:J35"/>
    <mergeCell ref="C37:J37"/>
    <mergeCell ref="D38:K45"/>
    <mergeCell ref="C49:C52"/>
    <mergeCell ref="D49:E49"/>
    <mergeCell ref="F49:G49"/>
    <mergeCell ref="H49:I49"/>
    <mergeCell ref="D51:E51"/>
    <mergeCell ref="F51:G51"/>
    <mergeCell ref="H51:I51"/>
    <mergeCell ref="E54:J54"/>
    <mergeCell ref="E55:J55"/>
    <mergeCell ref="D50:E50"/>
    <mergeCell ref="F50:G50"/>
    <mergeCell ref="H50:I50"/>
    <mergeCell ref="K28:K29"/>
    <mergeCell ref="D67:F67"/>
    <mergeCell ref="D65:F65"/>
    <mergeCell ref="I65:K65"/>
    <mergeCell ref="D66:F66"/>
    <mergeCell ref="D63:F63"/>
    <mergeCell ref="I63:K63"/>
    <mergeCell ref="D64:F64"/>
    <mergeCell ref="I64:K64"/>
    <mergeCell ref="D61:F61"/>
    <mergeCell ref="I61:K61"/>
    <mergeCell ref="D62:F62"/>
    <mergeCell ref="I62:K62"/>
    <mergeCell ref="C57:E57"/>
    <mergeCell ref="D60:F60"/>
    <mergeCell ref="I60:K60"/>
  </mergeCells>
  <dataValidations count="6">
    <dataValidation type="list" allowBlank="1" showInputMessage="1" showErrorMessage="1" sqref="F50:G51 F9:G10 F31:G31 F28:F29" xr:uid="{00000000-0002-0000-06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48 J25 J23" xr:uid="{00000000-0002-0000-0600-000001000000}"/>
    <dataValidation allowBlank="1" showInputMessage="1" showErrorMessage="1" prompt="Refers to the progress expected to be reached at project finalization. " sqref="H7:I7 H48:I48 H25 H23:I23" xr:uid="{00000000-0002-0000-0600-000002000000}"/>
    <dataValidation allowBlank="1" showInputMessage="1" showErrorMessage="1" prompt="Please use the drop-down menu to fill this section" sqref="F7:G7 F48:G48 G23 F23:F24" xr:uid="{00000000-0002-0000-0600-000003000000}"/>
    <dataValidation allowBlank="1" showInputMessage="1" showErrorMessage="1" prompt="Report the project components/outcomes as in the project document " sqref="D7:E7 D48:E48 D23:E23" xr:uid="{00000000-0002-0000-0600-000004000000}"/>
    <dataValidation type="list" allowBlank="1" showInputMessage="1" showErrorMessage="1" prompt="Please use drop down menu to enter data " sqref="F8:G8 F49:G49 F26" xr:uid="{00000000-0002-0000-0600-000005000000}">
      <formula1>"Outcome 1, Outcome 2, Outcome 3, Outcome 4, Outcome 5, Outcome 6, Outcome 7, Outcome 8"</formula1>
    </dataValidation>
  </dataValidations>
  <hyperlinks>
    <hyperlink ref="E15" r:id="rId1" xr:uid="{00000000-0004-0000-0600-000000000000}"/>
    <hyperlink ref="E35" r:id="rId2" display="rluque@mida.gob.pa " xr:uid="{00000000-0004-0000-0600-000001000000}"/>
  </hyperlinks>
  <pageMargins left="0.7" right="0.7" top="0.75" bottom="0.75" header="0.3" footer="0.3"/>
  <pageSetup orientation="portrait" horizontalDpi="0" verticalDpi="0"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L112"/>
  <sheetViews>
    <sheetView zoomScale="90" zoomScaleNormal="90" workbookViewId="0">
      <selection activeCell="H8" sqref="H8:I8"/>
    </sheetView>
  </sheetViews>
  <sheetFormatPr defaultColWidth="8.453125" defaultRowHeight="14" x14ac:dyDescent="0.3"/>
  <cols>
    <col min="1" max="1" width="2" style="171" customWidth="1"/>
    <col min="2" max="2" width="2.26953125" style="171" customWidth="1"/>
    <col min="3" max="3" width="12.90625" style="271" customWidth="1"/>
    <col min="4" max="4" width="14.7265625" style="171" customWidth="1"/>
    <col min="5" max="5" width="11.26953125" style="171" customWidth="1"/>
    <col min="6" max="6" width="9.54296875" style="171" customWidth="1"/>
    <col min="7" max="7" width="12.6328125" style="171" customWidth="1"/>
    <col min="8" max="8" width="18" style="171" customWidth="1"/>
    <col min="9" max="9" width="12.26953125" style="171" customWidth="1"/>
    <col min="10" max="10" width="52.08984375" style="171" customWidth="1"/>
    <col min="11" max="11" width="10.7265625" style="171" customWidth="1"/>
    <col min="12" max="12" width="7.08984375" style="171" customWidth="1"/>
    <col min="13" max="14" width="1.90625" style="171" customWidth="1"/>
    <col min="15" max="16384" width="8.453125" style="171"/>
  </cols>
  <sheetData>
    <row r="1" spans="1:12" ht="16.5" customHeight="1" thickBot="1" x14ac:dyDescent="0.7">
      <c r="A1" s="268"/>
      <c r="B1" s="268"/>
      <c r="C1" s="1189"/>
      <c r="D1" s="1189"/>
      <c r="E1" s="1189"/>
      <c r="F1" s="1189"/>
      <c r="G1" s="1189"/>
      <c r="H1" s="1189"/>
      <c r="I1" s="1189"/>
      <c r="J1" s="1189"/>
      <c r="L1" s="268"/>
    </row>
    <row r="2" spans="1:12" ht="14.5" thickBot="1" x14ac:dyDescent="0.35">
      <c r="A2" s="268"/>
      <c r="B2" s="592"/>
      <c r="C2" s="589"/>
      <c r="D2" s="590"/>
      <c r="E2" s="590"/>
      <c r="F2" s="590"/>
      <c r="G2" s="590"/>
      <c r="H2" s="590"/>
      <c r="I2" s="590"/>
      <c r="J2" s="474"/>
      <c r="K2" s="474"/>
      <c r="L2" s="591"/>
    </row>
    <row r="3" spans="1:12" ht="20.5" thickBot="1" x14ac:dyDescent="0.45">
      <c r="A3" s="268"/>
      <c r="B3" s="479"/>
      <c r="C3" s="1190" t="s">
        <v>632</v>
      </c>
      <c r="D3" s="1191"/>
      <c r="E3" s="1191"/>
      <c r="F3" s="1191"/>
      <c r="G3" s="1191"/>
      <c r="H3" s="1191"/>
      <c r="I3" s="1191"/>
      <c r="J3" s="1191"/>
      <c r="K3" s="1192"/>
      <c r="L3" s="269"/>
    </row>
    <row r="4" spans="1:12" ht="15" customHeight="1" x14ac:dyDescent="0.3">
      <c r="A4" s="268"/>
      <c r="B4" s="593"/>
      <c r="C4" s="1193" t="s">
        <v>580</v>
      </c>
      <c r="D4" s="1193"/>
      <c r="E4" s="1193"/>
      <c r="F4" s="1193"/>
      <c r="G4" s="1193"/>
      <c r="H4" s="1193"/>
      <c r="I4" s="1193"/>
      <c r="J4" s="1193"/>
      <c r="K4" s="1193"/>
      <c r="L4" s="579"/>
    </row>
    <row r="5" spans="1:12" ht="15" customHeight="1" x14ac:dyDescent="0.3">
      <c r="A5" s="268"/>
      <c r="B5" s="593"/>
      <c r="C5" s="1194" t="s">
        <v>581</v>
      </c>
      <c r="D5" s="1194"/>
      <c r="E5" s="1194"/>
      <c r="F5" s="1194"/>
      <c r="G5" s="1194"/>
      <c r="H5" s="1194"/>
      <c r="I5" s="1194"/>
      <c r="J5" s="1194"/>
      <c r="K5" s="1194"/>
      <c r="L5" s="579"/>
    </row>
    <row r="6" spans="1:12" x14ac:dyDescent="0.3">
      <c r="A6" s="268"/>
      <c r="B6" s="593"/>
      <c r="C6" s="575"/>
      <c r="D6" s="588"/>
      <c r="E6" s="588"/>
      <c r="F6" s="588"/>
      <c r="G6" s="588"/>
      <c r="H6" s="588"/>
      <c r="I6" s="588"/>
      <c r="J6" s="578"/>
      <c r="K6" s="578"/>
      <c r="L6" s="579"/>
    </row>
    <row r="7" spans="1:12" ht="28.75" customHeight="1" thickBot="1" x14ac:dyDescent="0.35">
      <c r="A7" s="268"/>
      <c r="B7" s="593"/>
      <c r="C7" s="575"/>
      <c r="D7" s="1170" t="s">
        <v>582</v>
      </c>
      <c r="E7" s="1170"/>
      <c r="F7" s="1170" t="s">
        <v>583</v>
      </c>
      <c r="G7" s="1170"/>
      <c r="H7" s="1171" t="s">
        <v>584</v>
      </c>
      <c r="I7" s="1171"/>
      <c r="J7" s="618" t="s">
        <v>585</v>
      </c>
      <c r="K7" s="618" t="s">
        <v>586</v>
      </c>
      <c r="L7" s="579"/>
    </row>
    <row r="8" spans="1:12" s="271" customFormat="1" ht="215" customHeight="1" thickBot="1" x14ac:dyDescent="0.4">
      <c r="A8" s="270"/>
      <c r="B8" s="571"/>
      <c r="C8" s="583" t="s">
        <v>587</v>
      </c>
      <c r="D8" s="1176" t="s">
        <v>633</v>
      </c>
      <c r="E8" s="1177"/>
      <c r="F8" s="586" t="s">
        <v>592</v>
      </c>
      <c r="G8" s="788" t="s">
        <v>616</v>
      </c>
      <c r="H8" s="1176" t="s">
        <v>1112</v>
      </c>
      <c r="I8" s="1177"/>
      <c r="J8" s="586" t="s">
        <v>634</v>
      </c>
      <c r="K8" s="587" t="s">
        <v>598</v>
      </c>
      <c r="L8" s="576"/>
    </row>
    <row r="9" spans="1:12" s="271" customFormat="1" ht="219.5" customHeight="1" thickBot="1" x14ac:dyDescent="0.4">
      <c r="A9" s="270"/>
      <c r="B9" s="571"/>
      <c r="C9" s="583"/>
      <c r="D9" s="1178" t="s">
        <v>591</v>
      </c>
      <c r="E9" s="1179"/>
      <c r="F9" s="728" t="s">
        <v>592</v>
      </c>
      <c r="G9" s="789" t="s">
        <v>593</v>
      </c>
      <c r="H9" s="1180" t="s">
        <v>635</v>
      </c>
      <c r="I9" s="1181"/>
      <c r="J9" s="787" t="s">
        <v>1317</v>
      </c>
      <c r="K9" s="570" t="s">
        <v>598</v>
      </c>
      <c r="L9" s="576"/>
    </row>
    <row r="10" spans="1:12" s="271" customFormat="1" ht="286" customHeight="1" thickBot="1" x14ac:dyDescent="0.4">
      <c r="A10" s="270"/>
      <c r="B10" s="571"/>
      <c r="C10" s="584"/>
      <c r="D10" s="1178" t="s">
        <v>636</v>
      </c>
      <c r="E10" s="1179"/>
      <c r="F10" s="569" t="s">
        <v>593</v>
      </c>
      <c r="G10" s="790" t="s">
        <v>612</v>
      </c>
      <c r="H10" s="1178" t="s">
        <v>1110</v>
      </c>
      <c r="I10" s="1179"/>
      <c r="J10" s="569" t="s">
        <v>1111</v>
      </c>
      <c r="K10" s="272" t="s">
        <v>27</v>
      </c>
      <c r="L10" s="576"/>
    </row>
    <row r="11" spans="1:12" s="271" customFormat="1" ht="87" customHeight="1" thickBot="1" x14ac:dyDescent="0.4">
      <c r="A11" s="270"/>
      <c r="B11" s="571"/>
      <c r="C11" s="584"/>
      <c r="D11" s="1174"/>
      <c r="E11" s="1175"/>
      <c r="F11" s="791"/>
      <c r="G11" s="792"/>
      <c r="H11" s="1182"/>
      <c r="I11" s="1183"/>
      <c r="J11" s="793"/>
      <c r="K11" s="794"/>
      <c r="L11" s="576"/>
    </row>
    <row r="12" spans="1:12" s="271" customFormat="1" ht="18.75" customHeight="1" thickBot="1" x14ac:dyDescent="0.4">
      <c r="A12" s="270"/>
      <c r="B12" s="571"/>
      <c r="C12" s="572"/>
      <c r="D12" s="573"/>
      <c r="E12" s="573"/>
      <c r="F12" s="573"/>
      <c r="G12" s="573"/>
      <c r="H12" s="573"/>
      <c r="I12" s="573"/>
      <c r="J12" s="574" t="s">
        <v>594</v>
      </c>
      <c r="K12" s="273" t="s">
        <v>27</v>
      </c>
      <c r="L12" s="576"/>
    </row>
    <row r="13" spans="1:12" s="271" customFormat="1" ht="18.75" customHeight="1" x14ac:dyDescent="0.35">
      <c r="A13" s="270"/>
      <c r="B13" s="571"/>
      <c r="C13" s="572"/>
      <c r="D13" s="573"/>
      <c r="E13" s="573"/>
      <c r="F13" s="573"/>
      <c r="G13" s="573"/>
      <c r="H13" s="573"/>
      <c r="I13" s="573"/>
      <c r="J13" s="574"/>
      <c r="K13" s="575"/>
      <c r="L13" s="576"/>
    </row>
    <row r="14" spans="1:12" s="271" customFormat="1" ht="14.5" thickBot="1" x14ac:dyDescent="0.35">
      <c r="A14" s="270"/>
      <c r="B14" s="571"/>
      <c r="C14" s="572"/>
      <c r="D14" s="1184" t="s">
        <v>595</v>
      </c>
      <c r="E14" s="1184"/>
      <c r="F14" s="1184"/>
      <c r="G14" s="1184"/>
      <c r="H14" s="1184"/>
      <c r="I14" s="1184"/>
      <c r="J14" s="1184"/>
      <c r="K14" s="1184"/>
      <c r="L14" s="576"/>
    </row>
    <row r="15" spans="1:12" s="271" customFormat="1" ht="14.5" thickBot="1" x14ac:dyDescent="0.35">
      <c r="A15" s="270"/>
      <c r="B15" s="571"/>
      <c r="C15" s="572"/>
      <c r="D15" s="577" t="s">
        <v>80</v>
      </c>
      <c r="E15" s="1185" t="s">
        <v>81</v>
      </c>
      <c r="F15" s="1186"/>
      <c r="G15" s="1186"/>
      <c r="H15" s="1186"/>
      <c r="I15" s="1186"/>
      <c r="J15" s="1187"/>
      <c r="K15" s="573"/>
      <c r="L15" s="576"/>
    </row>
    <row r="16" spans="1:12" s="271" customFormat="1" ht="14.5" thickBot="1" x14ac:dyDescent="0.35">
      <c r="A16" s="270"/>
      <c r="B16" s="571"/>
      <c r="C16" s="572"/>
      <c r="D16" s="577" t="s">
        <v>83</v>
      </c>
      <c r="E16" s="1188" t="s">
        <v>84</v>
      </c>
      <c r="F16" s="1159"/>
      <c r="G16" s="1159"/>
      <c r="H16" s="1159"/>
      <c r="I16" s="1159"/>
      <c r="J16" s="1160"/>
      <c r="K16" s="573"/>
      <c r="L16" s="576"/>
    </row>
    <row r="17" spans="1:12" s="271" customFormat="1" ht="13.5" customHeight="1" x14ac:dyDescent="0.35">
      <c r="A17" s="270"/>
      <c r="B17" s="571"/>
      <c r="C17" s="572"/>
      <c r="D17" s="573"/>
      <c r="E17" s="573"/>
      <c r="F17" s="573"/>
      <c r="G17" s="573"/>
      <c r="H17" s="573"/>
      <c r="I17" s="573"/>
      <c r="J17" s="573"/>
      <c r="K17" s="573"/>
      <c r="L17" s="576"/>
    </row>
    <row r="18" spans="1:12" s="271" customFormat="1" ht="30.75" customHeight="1" thickBot="1" x14ac:dyDescent="0.35">
      <c r="A18" s="270"/>
      <c r="B18" s="571"/>
      <c r="C18" s="1140" t="s">
        <v>596</v>
      </c>
      <c r="D18" s="1140"/>
      <c r="E18" s="1140"/>
      <c r="F18" s="1140"/>
      <c r="G18" s="1140"/>
      <c r="H18" s="1140"/>
      <c r="I18" s="1140"/>
      <c r="J18" s="1140"/>
      <c r="K18" s="578"/>
      <c r="L18" s="576"/>
    </row>
    <row r="19" spans="1:12" s="271" customFormat="1" ht="34.5" customHeight="1" x14ac:dyDescent="0.35">
      <c r="A19" s="270"/>
      <c r="B19" s="571"/>
      <c r="C19" s="581"/>
      <c r="D19" s="1161" t="s">
        <v>637</v>
      </c>
      <c r="E19" s="1162"/>
      <c r="F19" s="1162"/>
      <c r="G19" s="1162"/>
      <c r="H19" s="1162"/>
      <c r="I19" s="1162"/>
      <c r="J19" s="1162"/>
      <c r="K19" s="1163"/>
      <c r="L19" s="576"/>
    </row>
    <row r="20" spans="1:12" s="271" customFormat="1" ht="30.75" hidden="1" customHeight="1" x14ac:dyDescent="0.35">
      <c r="A20" s="270"/>
      <c r="B20" s="571"/>
      <c r="C20" s="581"/>
      <c r="D20" s="1164"/>
      <c r="E20" s="1165"/>
      <c r="F20" s="1165"/>
      <c r="G20" s="1165"/>
      <c r="H20" s="1165"/>
      <c r="I20" s="1165"/>
      <c r="J20" s="1165"/>
      <c r="K20" s="1166"/>
      <c r="L20" s="576"/>
    </row>
    <row r="21" spans="1:12" s="271" customFormat="1" ht="27.75" customHeight="1" x14ac:dyDescent="0.35">
      <c r="A21" s="270"/>
      <c r="B21" s="571"/>
      <c r="C21" s="581"/>
      <c r="D21" s="1164"/>
      <c r="E21" s="1165"/>
      <c r="F21" s="1165"/>
      <c r="G21" s="1165"/>
      <c r="H21" s="1165"/>
      <c r="I21" s="1165"/>
      <c r="J21" s="1165"/>
      <c r="K21" s="1166"/>
      <c r="L21" s="576"/>
    </row>
    <row r="22" spans="1:12" s="271" customFormat="1" ht="56" customHeight="1" thickBot="1" x14ac:dyDescent="0.4">
      <c r="A22" s="270"/>
      <c r="B22" s="571"/>
      <c r="C22" s="581"/>
      <c r="D22" s="1167"/>
      <c r="E22" s="1168"/>
      <c r="F22" s="1168"/>
      <c r="G22" s="1168"/>
      <c r="H22" s="1168"/>
      <c r="I22" s="1168"/>
      <c r="J22" s="1168"/>
      <c r="K22" s="1169"/>
      <c r="L22" s="576"/>
    </row>
    <row r="23" spans="1:12" s="271" customFormat="1" x14ac:dyDescent="0.3">
      <c r="A23" s="270"/>
      <c r="B23" s="571"/>
      <c r="C23" s="581"/>
      <c r="D23" s="581"/>
      <c r="E23" s="581"/>
      <c r="F23" s="581"/>
      <c r="G23" s="581"/>
      <c r="H23" s="581"/>
      <c r="I23" s="581"/>
      <c r="J23" s="578"/>
      <c r="K23" s="578"/>
      <c r="L23" s="576"/>
    </row>
    <row r="24" spans="1:12" ht="25.4" customHeight="1" thickBot="1" x14ac:dyDescent="0.35">
      <c r="A24" s="268"/>
      <c r="B24" s="571"/>
      <c r="C24" s="582"/>
      <c r="D24" s="1170" t="s">
        <v>582</v>
      </c>
      <c r="E24" s="1170"/>
      <c r="F24" s="1170" t="s">
        <v>583</v>
      </c>
      <c r="G24" s="1170"/>
      <c r="H24" s="1171" t="s">
        <v>584</v>
      </c>
      <c r="I24" s="1171"/>
      <c r="J24" s="585" t="s">
        <v>585</v>
      </c>
      <c r="K24" s="585" t="s">
        <v>586</v>
      </c>
      <c r="L24" s="576"/>
    </row>
    <row r="25" spans="1:12" ht="244" customHeight="1" thickBot="1" x14ac:dyDescent="0.35">
      <c r="A25" s="268"/>
      <c r="B25" s="571"/>
      <c r="C25" s="583" t="s">
        <v>599</v>
      </c>
      <c r="D25" s="1172" t="s">
        <v>633</v>
      </c>
      <c r="E25" s="1173"/>
      <c r="F25" s="795" t="s">
        <v>592</v>
      </c>
      <c r="G25" s="796" t="s">
        <v>616</v>
      </c>
      <c r="H25" s="1172" t="s">
        <v>1113</v>
      </c>
      <c r="I25" s="1173"/>
      <c r="J25" s="608" t="s">
        <v>638</v>
      </c>
      <c r="K25" s="274" t="s">
        <v>598</v>
      </c>
      <c r="L25" s="576"/>
    </row>
    <row r="26" spans="1:12" ht="139.5" customHeight="1" thickBot="1" x14ac:dyDescent="0.35">
      <c r="A26" s="268"/>
      <c r="B26" s="571"/>
      <c r="C26" s="584"/>
      <c r="D26" s="1174" t="s">
        <v>591</v>
      </c>
      <c r="E26" s="1175"/>
      <c r="F26" s="791" t="s">
        <v>592</v>
      </c>
      <c r="G26" s="792" t="s">
        <v>593</v>
      </c>
      <c r="H26" s="1172" t="s">
        <v>639</v>
      </c>
      <c r="I26" s="1173"/>
      <c r="J26" s="275" t="s">
        <v>640</v>
      </c>
      <c r="K26" s="276" t="s">
        <v>598</v>
      </c>
      <c r="L26" s="576"/>
    </row>
    <row r="27" spans="1:12" ht="153.5" customHeight="1" thickBot="1" x14ac:dyDescent="0.35">
      <c r="A27" s="268"/>
      <c r="B27" s="571"/>
      <c r="C27" s="584"/>
      <c r="D27" s="1174" t="s">
        <v>636</v>
      </c>
      <c r="E27" s="1175"/>
      <c r="F27" s="791" t="s">
        <v>593</v>
      </c>
      <c r="G27" s="792" t="s">
        <v>612</v>
      </c>
      <c r="H27" s="1172" t="s">
        <v>1114</v>
      </c>
      <c r="I27" s="1173"/>
      <c r="J27" s="608" t="s">
        <v>641</v>
      </c>
      <c r="K27" s="277" t="s">
        <v>27</v>
      </c>
      <c r="L27" s="576"/>
    </row>
    <row r="28" spans="1:12" ht="18.75" customHeight="1" thickBot="1" x14ac:dyDescent="0.35">
      <c r="A28" s="268"/>
      <c r="B28" s="571"/>
      <c r="C28" s="575"/>
      <c r="D28" s="575"/>
      <c r="E28" s="575"/>
      <c r="F28" s="575"/>
      <c r="G28" s="575"/>
      <c r="H28" s="575"/>
      <c r="I28" s="575"/>
      <c r="J28" s="574" t="s">
        <v>594</v>
      </c>
      <c r="K28" s="273" t="s">
        <v>27</v>
      </c>
      <c r="L28" s="576"/>
    </row>
    <row r="29" spans="1:12" ht="14.5" thickBot="1" x14ac:dyDescent="0.35">
      <c r="A29" s="268"/>
      <c r="B29" s="571"/>
      <c r="C29" s="575"/>
      <c r="D29" s="599" t="s">
        <v>595</v>
      </c>
      <c r="E29" s="483"/>
      <c r="F29" s="483"/>
      <c r="G29" s="483"/>
      <c r="H29" s="575"/>
      <c r="I29" s="575"/>
      <c r="J29" s="574"/>
      <c r="K29" s="575"/>
      <c r="L29" s="576"/>
    </row>
    <row r="30" spans="1:12" ht="14.5" thickBot="1" x14ac:dyDescent="0.35">
      <c r="A30" s="268"/>
      <c r="B30" s="571"/>
      <c r="C30" s="575"/>
      <c r="D30" s="577" t="s">
        <v>80</v>
      </c>
      <c r="E30" s="1158" t="s">
        <v>642</v>
      </c>
      <c r="F30" s="1159"/>
      <c r="G30" s="1159"/>
      <c r="H30" s="1159"/>
      <c r="I30" s="1159"/>
      <c r="J30" s="1160"/>
      <c r="K30" s="575"/>
      <c r="L30" s="576"/>
    </row>
    <row r="31" spans="1:12" ht="14.5" thickBot="1" x14ac:dyDescent="0.35">
      <c r="A31" s="268"/>
      <c r="B31" s="571"/>
      <c r="C31" s="575"/>
      <c r="D31" s="577" t="s">
        <v>83</v>
      </c>
      <c r="E31" s="1158" t="s">
        <v>643</v>
      </c>
      <c r="F31" s="1159"/>
      <c r="G31" s="1159"/>
      <c r="H31" s="1159"/>
      <c r="I31" s="1159"/>
      <c r="J31" s="1160"/>
      <c r="K31" s="575"/>
      <c r="L31" s="576"/>
    </row>
    <row r="32" spans="1:12" x14ac:dyDescent="0.3">
      <c r="A32" s="268"/>
      <c r="B32" s="571"/>
      <c r="C32" s="575"/>
      <c r="D32" s="575"/>
      <c r="E32" s="575"/>
      <c r="F32" s="575"/>
      <c r="G32" s="575"/>
      <c r="H32" s="575"/>
      <c r="I32" s="575"/>
      <c r="J32" s="574"/>
      <c r="K32" s="575"/>
      <c r="L32" s="576"/>
    </row>
    <row r="33" spans="1:12" ht="32.5" customHeight="1" thickBot="1" x14ac:dyDescent="0.35">
      <c r="A33" s="268"/>
      <c r="B33" s="571"/>
      <c r="C33" s="1140" t="s">
        <v>596</v>
      </c>
      <c r="D33" s="1140"/>
      <c r="E33" s="1140"/>
      <c r="F33" s="1140"/>
      <c r="G33" s="1140"/>
      <c r="H33" s="1140"/>
      <c r="I33" s="1140"/>
      <c r="J33" s="1140"/>
      <c r="K33" s="578"/>
      <c r="L33" s="576"/>
    </row>
    <row r="34" spans="1:12" ht="30.65" customHeight="1" x14ac:dyDescent="0.3">
      <c r="A34" s="268"/>
      <c r="B34" s="571"/>
      <c r="C34" s="581"/>
      <c r="D34" s="1141" t="s">
        <v>644</v>
      </c>
      <c r="E34" s="1142"/>
      <c r="F34" s="1142"/>
      <c r="G34" s="1142"/>
      <c r="H34" s="1142"/>
      <c r="I34" s="1142"/>
      <c r="J34" s="1142"/>
      <c r="K34" s="1143"/>
      <c r="L34" s="576"/>
    </row>
    <row r="35" spans="1:12" ht="15" customHeight="1" x14ac:dyDescent="0.3">
      <c r="A35" s="268"/>
      <c r="B35" s="571"/>
      <c r="C35" s="581"/>
      <c r="D35" s="1144"/>
      <c r="E35" s="1145"/>
      <c r="F35" s="1145"/>
      <c r="G35" s="1145"/>
      <c r="H35" s="1145"/>
      <c r="I35" s="1145"/>
      <c r="J35" s="1145"/>
      <c r="K35" s="1146"/>
      <c r="L35" s="576"/>
    </row>
    <row r="36" spans="1:12" ht="15" customHeight="1" x14ac:dyDescent="0.3">
      <c r="A36" s="268"/>
      <c r="B36" s="571"/>
      <c r="C36" s="581"/>
      <c r="D36" s="1144"/>
      <c r="E36" s="1145"/>
      <c r="F36" s="1145"/>
      <c r="G36" s="1145"/>
      <c r="H36" s="1145"/>
      <c r="I36" s="1145"/>
      <c r="J36" s="1145"/>
      <c r="K36" s="1146"/>
      <c r="L36" s="576"/>
    </row>
    <row r="37" spans="1:12" ht="30.65" customHeight="1" x14ac:dyDescent="0.3">
      <c r="A37" s="268"/>
      <c r="B37" s="571"/>
      <c r="C37" s="581"/>
      <c r="D37" s="1144"/>
      <c r="E37" s="1145"/>
      <c r="F37" s="1145"/>
      <c r="G37" s="1145"/>
      <c r="H37" s="1145"/>
      <c r="I37" s="1145"/>
      <c r="J37" s="1145"/>
      <c r="K37" s="1146"/>
      <c r="L37" s="576"/>
    </row>
    <row r="38" spans="1:12" ht="15" customHeight="1" x14ac:dyDescent="0.3">
      <c r="A38" s="268"/>
      <c r="B38" s="571"/>
      <c r="C38" s="581"/>
      <c r="D38" s="1144"/>
      <c r="E38" s="1145"/>
      <c r="F38" s="1145"/>
      <c r="G38" s="1145"/>
      <c r="H38" s="1145"/>
      <c r="I38" s="1145"/>
      <c r="J38" s="1145"/>
      <c r="K38" s="1146"/>
      <c r="L38" s="576"/>
    </row>
    <row r="39" spans="1:12" ht="15" customHeight="1" x14ac:dyDescent="0.3">
      <c r="A39" s="268"/>
      <c r="B39" s="571"/>
      <c r="C39" s="581"/>
      <c r="D39" s="1144"/>
      <c r="E39" s="1145"/>
      <c r="F39" s="1145"/>
      <c r="G39" s="1145"/>
      <c r="H39" s="1145"/>
      <c r="I39" s="1145"/>
      <c r="J39" s="1145"/>
      <c r="K39" s="1146"/>
      <c r="L39" s="576"/>
    </row>
    <row r="40" spans="1:12" x14ac:dyDescent="0.3">
      <c r="A40" s="268"/>
      <c r="B40" s="571"/>
      <c r="C40" s="581"/>
      <c r="D40" s="1144"/>
      <c r="E40" s="1145"/>
      <c r="F40" s="1145"/>
      <c r="G40" s="1145"/>
      <c r="H40" s="1145"/>
      <c r="I40" s="1145"/>
      <c r="J40" s="1145"/>
      <c r="K40" s="1146"/>
      <c r="L40" s="576"/>
    </row>
    <row r="41" spans="1:12" ht="21" customHeight="1" thickBot="1" x14ac:dyDescent="0.35">
      <c r="A41" s="268"/>
      <c r="B41" s="571"/>
      <c r="C41" s="581"/>
      <c r="D41" s="1147"/>
      <c r="E41" s="1148"/>
      <c r="F41" s="1148"/>
      <c r="G41" s="1148"/>
      <c r="H41" s="1148"/>
      <c r="I41" s="1148"/>
      <c r="J41" s="1148"/>
      <c r="K41" s="1149"/>
      <c r="L41" s="576"/>
    </row>
    <row r="42" spans="1:12" x14ac:dyDescent="0.3">
      <c r="A42" s="268"/>
      <c r="B42" s="571"/>
      <c r="C42" s="575"/>
      <c r="D42" s="575"/>
      <c r="E42" s="575"/>
      <c r="F42" s="575"/>
      <c r="G42" s="575"/>
      <c r="H42" s="575"/>
      <c r="I42" s="575"/>
      <c r="J42" s="574"/>
      <c r="K42" s="575"/>
      <c r="L42" s="576"/>
    </row>
    <row r="43" spans="1:12" ht="8.5" customHeight="1" thickBot="1" x14ac:dyDescent="0.35">
      <c r="A43" s="268"/>
      <c r="B43" s="571"/>
      <c r="C43" s="575"/>
      <c r="D43" s="575"/>
      <c r="E43" s="575"/>
      <c r="F43" s="575"/>
      <c r="G43" s="575"/>
      <c r="H43" s="575"/>
      <c r="I43" s="575"/>
      <c r="J43" s="574"/>
      <c r="K43" s="575"/>
      <c r="L43" s="576"/>
    </row>
    <row r="44" spans="1:12" ht="25.4" customHeight="1" thickBot="1" x14ac:dyDescent="0.35">
      <c r="A44" s="268"/>
      <c r="B44" s="571"/>
      <c r="C44" s="582"/>
      <c r="D44" s="1150" t="s">
        <v>582</v>
      </c>
      <c r="E44" s="1151"/>
      <c r="F44" s="1151" t="s">
        <v>583</v>
      </c>
      <c r="G44" s="1151"/>
      <c r="H44" s="1152" t="s">
        <v>584</v>
      </c>
      <c r="I44" s="1152"/>
      <c r="J44" s="597" t="s">
        <v>585</v>
      </c>
      <c r="K44" s="598" t="s">
        <v>586</v>
      </c>
      <c r="L44" s="576"/>
    </row>
    <row r="45" spans="1:12" ht="40" customHeight="1" thickBot="1" x14ac:dyDescent="0.35">
      <c r="A45" s="268"/>
      <c r="B45" s="571"/>
      <c r="C45" s="1153" t="s">
        <v>602</v>
      </c>
      <c r="D45" s="1154"/>
      <c r="E45" s="1155"/>
      <c r="F45" s="1154"/>
      <c r="G45" s="1155"/>
      <c r="H45" s="1154"/>
      <c r="I45" s="1155"/>
      <c r="J45" s="596"/>
      <c r="K45" s="596"/>
      <c r="L45" s="576"/>
    </row>
    <row r="46" spans="1:12" ht="40" customHeight="1" thickBot="1" x14ac:dyDescent="0.35">
      <c r="A46" s="268"/>
      <c r="B46" s="571"/>
      <c r="C46" s="1153"/>
      <c r="D46" s="1156"/>
      <c r="E46" s="1157"/>
      <c r="F46" s="1156"/>
      <c r="G46" s="1157"/>
      <c r="H46" s="1156"/>
      <c r="I46" s="1157"/>
      <c r="J46" s="278"/>
      <c r="K46" s="278"/>
      <c r="L46" s="576"/>
    </row>
    <row r="47" spans="1:12" ht="48" customHeight="1" thickBot="1" x14ac:dyDescent="0.35">
      <c r="A47" s="268"/>
      <c r="B47" s="571"/>
      <c r="C47" s="1153"/>
      <c r="D47" s="1156"/>
      <c r="E47" s="1157"/>
      <c r="F47" s="1156"/>
      <c r="G47" s="1157"/>
      <c r="H47" s="1156"/>
      <c r="I47" s="1157"/>
      <c r="J47" s="278"/>
      <c r="K47" s="278"/>
      <c r="L47" s="576"/>
    </row>
    <row r="48" spans="1:12" ht="26.15" customHeight="1" thickBot="1" x14ac:dyDescent="0.35">
      <c r="A48" s="268"/>
      <c r="B48" s="571"/>
      <c r="C48" s="1153"/>
      <c r="D48" s="575"/>
      <c r="E48" s="575"/>
      <c r="F48" s="575"/>
      <c r="G48" s="575"/>
      <c r="H48" s="575"/>
      <c r="I48" s="575"/>
      <c r="J48" s="574" t="s">
        <v>594</v>
      </c>
      <c r="K48" s="279"/>
      <c r="L48" s="576"/>
    </row>
    <row r="49" spans="1:12" ht="14.5" thickBot="1" x14ac:dyDescent="0.35">
      <c r="A49" s="268"/>
      <c r="B49" s="571"/>
      <c r="C49" s="575"/>
      <c r="D49" s="599" t="s">
        <v>595</v>
      </c>
      <c r="E49" s="483"/>
      <c r="F49" s="483"/>
      <c r="G49" s="483"/>
      <c r="H49" s="575"/>
      <c r="I49" s="575"/>
      <c r="J49" s="574"/>
      <c r="K49" s="575"/>
      <c r="L49" s="576"/>
    </row>
    <row r="50" spans="1:12" ht="14.5" thickBot="1" x14ac:dyDescent="0.35">
      <c r="A50" s="268"/>
      <c r="B50" s="571"/>
      <c r="C50" s="575"/>
      <c r="D50" s="577" t="s">
        <v>80</v>
      </c>
      <c r="E50" s="1137"/>
      <c r="F50" s="1138"/>
      <c r="G50" s="1138"/>
      <c r="H50" s="1138"/>
      <c r="I50" s="1138"/>
      <c r="J50" s="1139"/>
      <c r="K50" s="575"/>
      <c r="L50" s="576"/>
    </row>
    <row r="51" spans="1:12" ht="14.5" thickBot="1" x14ac:dyDescent="0.35">
      <c r="A51" s="268"/>
      <c r="B51" s="571"/>
      <c r="C51" s="575"/>
      <c r="D51" s="577" t="s">
        <v>83</v>
      </c>
      <c r="E51" s="1130"/>
      <c r="F51" s="1131"/>
      <c r="G51" s="1131"/>
      <c r="H51" s="1131"/>
      <c r="I51" s="1131"/>
      <c r="J51" s="1132"/>
      <c r="K51" s="575"/>
      <c r="L51" s="576"/>
    </row>
    <row r="52" spans="1:12" ht="14.5" thickBot="1" x14ac:dyDescent="0.35">
      <c r="A52" s="268"/>
      <c r="B52" s="571"/>
      <c r="C52" s="575"/>
      <c r="D52" s="577"/>
      <c r="E52" s="575"/>
      <c r="F52" s="575"/>
      <c r="G52" s="575"/>
      <c r="H52" s="575"/>
      <c r="I52" s="575"/>
      <c r="J52" s="575"/>
      <c r="K52" s="575"/>
      <c r="L52" s="576"/>
    </row>
    <row r="53" spans="1:12" ht="191.15" customHeight="1" thickBot="1" x14ac:dyDescent="0.35">
      <c r="A53" s="268"/>
      <c r="B53" s="571"/>
      <c r="C53" s="1133" t="s">
        <v>603</v>
      </c>
      <c r="D53" s="1133"/>
      <c r="E53" s="1133"/>
      <c r="F53" s="280"/>
      <c r="G53" s="281"/>
      <c r="H53" s="282"/>
      <c r="I53" s="282"/>
      <c r="J53" s="282"/>
      <c r="K53" s="283"/>
      <c r="L53" s="576"/>
    </row>
    <row r="54" spans="1:12" s="271" customFormat="1" ht="18.75" customHeight="1" x14ac:dyDescent="0.3">
      <c r="A54" s="270"/>
      <c r="B54" s="571"/>
      <c r="C54" s="600"/>
      <c r="D54" s="600"/>
      <c r="E54" s="600"/>
      <c r="F54" s="600"/>
      <c r="G54" s="600"/>
      <c r="H54" s="600"/>
      <c r="I54" s="600"/>
      <c r="J54" s="578"/>
      <c r="K54" s="578"/>
      <c r="L54" s="576"/>
    </row>
    <row r="55" spans="1:12" s="271" customFormat="1" ht="15.75" customHeight="1" thickBot="1" x14ac:dyDescent="0.35">
      <c r="A55" s="270"/>
      <c r="B55" s="571"/>
      <c r="C55" s="575"/>
      <c r="D55" s="601" t="s">
        <v>604</v>
      </c>
      <c r="E55" s="588"/>
      <c r="F55" s="588"/>
      <c r="G55" s="588"/>
      <c r="H55" s="588"/>
      <c r="I55" s="602" t="s">
        <v>605</v>
      </c>
      <c r="J55" s="578"/>
      <c r="K55" s="578"/>
      <c r="L55" s="576"/>
    </row>
    <row r="56" spans="1:12" s="271" customFormat="1" ht="78" customHeight="1" x14ac:dyDescent="0.3">
      <c r="A56" s="270"/>
      <c r="B56" s="571"/>
      <c r="C56" s="284" t="s">
        <v>592</v>
      </c>
      <c r="D56" s="1134" t="s">
        <v>606</v>
      </c>
      <c r="E56" s="1135"/>
      <c r="F56" s="1136"/>
      <c r="G56" s="588"/>
      <c r="H56" s="285" t="s">
        <v>607</v>
      </c>
      <c r="I56" s="1134" t="s">
        <v>608</v>
      </c>
      <c r="J56" s="1135"/>
      <c r="K56" s="1136"/>
      <c r="L56" s="576"/>
    </row>
    <row r="57" spans="1:12" s="271" customFormat="1" ht="54.75" customHeight="1" x14ac:dyDescent="0.3">
      <c r="A57" s="270"/>
      <c r="B57" s="571"/>
      <c r="C57" s="286" t="s">
        <v>593</v>
      </c>
      <c r="D57" s="1124" t="s">
        <v>609</v>
      </c>
      <c r="E57" s="1125"/>
      <c r="F57" s="1126"/>
      <c r="G57" s="588"/>
      <c r="H57" s="287" t="s">
        <v>610</v>
      </c>
      <c r="I57" s="1124" t="s">
        <v>611</v>
      </c>
      <c r="J57" s="1125"/>
      <c r="K57" s="1126"/>
      <c r="L57" s="576"/>
    </row>
    <row r="58" spans="1:12" s="271" customFormat="1" ht="58.5" customHeight="1" x14ac:dyDescent="0.3">
      <c r="A58" s="270"/>
      <c r="B58" s="571"/>
      <c r="C58" s="286" t="s">
        <v>612</v>
      </c>
      <c r="D58" s="1124" t="s">
        <v>613</v>
      </c>
      <c r="E58" s="1125"/>
      <c r="F58" s="1126"/>
      <c r="G58" s="588"/>
      <c r="H58" s="287" t="s">
        <v>614</v>
      </c>
      <c r="I58" s="1124" t="s">
        <v>615</v>
      </c>
      <c r="J58" s="1125"/>
      <c r="K58" s="1126"/>
      <c r="L58" s="576"/>
    </row>
    <row r="59" spans="1:12" ht="60" customHeight="1" x14ac:dyDescent="0.3">
      <c r="A59" s="268"/>
      <c r="B59" s="571"/>
      <c r="C59" s="286" t="s">
        <v>616</v>
      </c>
      <c r="D59" s="1124" t="s">
        <v>617</v>
      </c>
      <c r="E59" s="1125"/>
      <c r="F59" s="1126"/>
      <c r="G59" s="588"/>
      <c r="H59" s="287" t="s">
        <v>618</v>
      </c>
      <c r="I59" s="1124" t="s">
        <v>619</v>
      </c>
      <c r="J59" s="1125"/>
      <c r="K59" s="1126"/>
      <c r="L59" s="576"/>
    </row>
    <row r="60" spans="1:12" ht="54" customHeight="1" x14ac:dyDescent="0.3">
      <c r="A60" s="268"/>
      <c r="B60" s="593"/>
      <c r="C60" s="286" t="s">
        <v>620</v>
      </c>
      <c r="D60" s="1124" t="s">
        <v>621</v>
      </c>
      <c r="E60" s="1125"/>
      <c r="F60" s="1126"/>
      <c r="G60" s="588"/>
      <c r="H60" s="287" t="s">
        <v>622</v>
      </c>
      <c r="I60" s="1124" t="s">
        <v>623</v>
      </c>
      <c r="J60" s="1125"/>
      <c r="K60" s="1126"/>
      <c r="L60" s="579"/>
    </row>
    <row r="61" spans="1:12" ht="61.5" customHeight="1" thickBot="1" x14ac:dyDescent="0.35">
      <c r="A61" s="268"/>
      <c r="B61" s="593"/>
      <c r="C61" s="286" t="s">
        <v>624</v>
      </c>
      <c r="D61" s="1124" t="s">
        <v>625</v>
      </c>
      <c r="E61" s="1125"/>
      <c r="F61" s="1126"/>
      <c r="G61" s="588"/>
      <c r="H61" s="288" t="s">
        <v>626</v>
      </c>
      <c r="I61" s="1127" t="s">
        <v>627</v>
      </c>
      <c r="J61" s="1128"/>
      <c r="K61" s="1129"/>
      <c r="L61" s="579"/>
    </row>
    <row r="62" spans="1:12" ht="61.5" customHeight="1" x14ac:dyDescent="0.3">
      <c r="A62" s="268"/>
      <c r="B62" s="593"/>
      <c r="C62" s="289" t="s">
        <v>628</v>
      </c>
      <c r="D62" s="1124" t="s">
        <v>629</v>
      </c>
      <c r="E62" s="1125"/>
      <c r="F62" s="1126"/>
      <c r="G62" s="593"/>
      <c r="H62" s="605"/>
      <c r="I62" s="606"/>
      <c r="J62" s="606"/>
      <c r="K62" s="606"/>
      <c r="L62" s="579"/>
    </row>
    <row r="63" spans="1:12" ht="61.5" customHeight="1" thickBot="1" x14ac:dyDescent="0.35">
      <c r="A63" s="268"/>
      <c r="B63" s="594"/>
      <c r="C63" s="290" t="s">
        <v>630</v>
      </c>
      <c r="D63" s="1127" t="s">
        <v>631</v>
      </c>
      <c r="E63" s="1128"/>
      <c r="F63" s="1129"/>
      <c r="G63" s="593"/>
      <c r="H63" s="605"/>
      <c r="I63" s="606"/>
      <c r="J63" s="606"/>
      <c r="K63" s="606"/>
      <c r="L63" s="579"/>
    </row>
    <row r="64" spans="1:12" ht="14.5" thickBot="1" x14ac:dyDescent="0.35">
      <c r="A64" s="268"/>
      <c r="B64" s="595"/>
      <c r="C64" s="604"/>
      <c r="D64" s="603"/>
      <c r="E64" s="603"/>
      <c r="F64" s="603"/>
      <c r="G64" s="603"/>
      <c r="H64" s="603"/>
      <c r="I64" s="603"/>
      <c r="J64" s="607"/>
      <c r="K64" s="607"/>
      <c r="L64" s="580"/>
    </row>
    <row r="65" spans="1:3" ht="50.15" customHeight="1" x14ac:dyDescent="0.3">
      <c r="A65" s="268"/>
      <c r="C65" s="171"/>
    </row>
    <row r="66" spans="1:3" ht="50.15" customHeight="1" x14ac:dyDescent="0.3">
      <c r="A66" s="268"/>
      <c r="C66" s="171"/>
    </row>
    <row r="67" spans="1:3" ht="49.5" customHeight="1" x14ac:dyDescent="0.3">
      <c r="A67" s="268"/>
      <c r="C67" s="171"/>
    </row>
    <row r="68" spans="1:3" ht="50.15" customHeight="1" x14ac:dyDescent="0.3">
      <c r="A68" s="268"/>
      <c r="C68" s="171"/>
    </row>
    <row r="69" spans="1:3" ht="50.15" customHeight="1" x14ac:dyDescent="0.3">
      <c r="A69" s="268"/>
      <c r="C69" s="171"/>
    </row>
    <row r="70" spans="1:3" ht="50.15" customHeight="1" x14ac:dyDescent="0.3">
      <c r="A70" s="268"/>
      <c r="C70" s="171"/>
    </row>
    <row r="71" spans="1:3" x14ac:dyDescent="0.3">
      <c r="A71" s="268"/>
      <c r="C71" s="171"/>
    </row>
    <row r="72" spans="1:3" x14ac:dyDescent="0.3">
      <c r="A72" s="268"/>
      <c r="C72" s="171"/>
    </row>
    <row r="73" spans="1:3" x14ac:dyDescent="0.3">
      <c r="A73" s="268"/>
      <c r="C73" s="171"/>
    </row>
    <row r="74" spans="1:3" x14ac:dyDescent="0.3">
      <c r="C74" s="171"/>
    </row>
    <row r="75" spans="1:3" x14ac:dyDescent="0.3">
      <c r="C75" s="171"/>
    </row>
    <row r="76" spans="1:3" x14ac:dyDescent="0.3">
      <c r="C76" s="171"/>
    </row>
    <row r="77" spans="1:3" x14ac:dyDescent="0.3">
      <c r="C77" s="171"/>
    </row>
    <row r="78" spans="1:3" x14ac:dyDescent="0.3">
      <c r="C78" s="171"/>
    </row>
    <row r="79" spans="1:3" x14ac:dyDescent="0.3">
      <c r="C79" s="171"/>
    </row>
    <row r="80" spans="1:3" x14ac:dyDescent="0.3">
      <c r="C80" s="171"/>
    </row>
    <row r="81" spans="3:3" x14ac:dyDescent="0.3">
      <c r="C81" s="171"/>
    </row>
    <row r="82" spans="3:3" x14ac:dyDescent="0.3">
      <c r="C82" s="171"/>
    </row>
    <row r="83" spans="3:3" x14ac:dyDescent="0.3">
      <c r="C83" s="171"/>
    </row>
    <row r="84" spans="3:3" x14ac:dyDescent="0.3">
      <c r="C84" s="171"/>
    </row>
    <row r="85" spans="3:3" x14ac:dyDescent="0.3">
      <c r="C85" s="171"/>
    </row>
    <row r="86" spans="3:3" x14ac:dyDescent="0.3">
      <c r="C86" s="171"/>
    </row>
    <row r="87" spans="3:3" x14ac:dyDescent="0.3">
      <c r="C87" s="171"/>
    </row>
    <row r="88" spans="3:3" x14ac:dyDescent="0.3">
      <c r="C88" s="171"/>
    </row>
    <row r="89" spans="3:3" x14ac:dyDescent="0.3">
      <c r="C89" s="171"/>
    </row>
    <row r="90" spans="3:3" x14ac:dyDescent="0.3">
      <c r="C90" s="171"/>
    </row>
    <row r="91" spans="3:3" x14ac:dyDescent="0.3">
      <c r="C91" s="171"/>
    </row>
    <row r="92" spans="3:3" x14ac:dyDescent="0.3">
      <c r="C92" s="171"/>
    </row>
    <row r="93" spans="3:3" x14ac:dyDescent="0.3">
      <c r="C93" s="171"/>
    </row>
    <row r="94" spans="3:3" x14ac:dyDescent="0.3">
      <c r="C94" s="171"/>
    </row>
    <row r="95" spans="3:3" x14ac:dyDescent="0.3">
      <c r="C95" s="171"/>
    </row>
    <row r="96" spans="3:3" x14ac:dyDescent="0.3">
      <c r="C96" s="171"/>
    </row>
    <row r="97" spans="3:3" x14ac:dyDescent="0.3">
      <c r="C97" s="171"/>
    </row>
    <row r="98" spans="3:3" x14ac:dyDescent="0.3">
      <c r="C98" s="171"/>
    </row>
    <row r="99" spans="3:3" x14ac:dyDescent="0.3">
      <c r="C99" s="171"/>
    </row>
    <row r="100" spans="3:3" x14ac:dyDescent="0.3">
      <c r="C100" s="171"/>
    </row>
    <row r="101" spans="3:3" x14ac:dyDescent="0.3">
      <c r="C101" s="171"/>
    </row>
    <row r="102" spans="3:3" x14ac:dyDescent="0.3">
      <c r="C102" s="171"/>
    </row>
    <row r="103" spans="3:3" x14ac:dyDescent="0.3">
      <c r="C103" s="171"/>
    </row>
    <row r="104" spans="3:3" x14ac:dyDescent="0.3">
      <c r="C104" s="171"/>
    </row>
    <row r="105" spans="3:3" x14ac:dyDescent="0.3">
      <c r="C105" s="171"/>
    </row>
    <row r="106" spans="3:3" x14ac:dyDescent="0.3">
      <c r="C106" s="171"/>
    </row>
    <row r="107" spans="3:3" x14ac:dyDescent="0.3">
      <c r="C107" s="171"/>
    </row>
    <row r="108" spans="3:3" x14ac:dyDescent="0.3">
      <c r="C108" s="171"/>
    </row>
    <row r="109" spans="3:3" x14ac:dyDescent="0.3">
      <c r="C109" s="171"/>
    </row>
    <row r="110" spans="3:3" x14ac:dyDescent="0.3">
      <c r="C110" s="171"/>
    </row>
    <row r="111" spans="3:3" x14ac:dyDescent="0.3">
      <c r="C111" s="171"/>
    </row>
    <row r="112" spans="3:3" x14ac:dyDescent="0.3">
      <c r="C112" s="171"/>
    </row>
  </sheetData>
  <mergeCells count="63">
    <mergeCell ref="C1:J1"/>
    <mergeCell ref="C3:K3"/>
    <mergeCell ref="C4:K4"/>
    <mergeCell ref="C5:K5"/>
    <mergeCell ref="D7:E7"/>
    <mergeCell ref="F7:G7"/>
    <mergeCell ref="H7:I7"/>
    <mergeCell ref="C18:J18"/>
    <mergeCell ref="D8:E8"/>
    <mergeCell ref="H8:I8"/>
    <mergeCell ref="D9:E9"/>
    <mergeCell ref="H9:I9"/>
    <mergeCell ref="D10:E10"/>
    <mergeCell ref="H10:I10"/>
    <mergeCell ref="D11:E11"/>
    <mergeCell ref="H11:I11"/>
    <mergeCell ref="D14:K14"/>
    <mergeCell ref="E15:J15"/>
    <mergeCell ref="E16:J16"/>
    <mergeCell ref="E31:J31"/>
    <mergeCell ref="D19:K22"/>
    <mergeCell ref="D24:E24"/>
    <mergeCell ref="F24:G24"/>
    <mergeCell ref="H24:I24"/>
    <mergeCell ref="D25:E25"/>
    <mergeCell ref="H25:I25"/>
    <mergeCell ref="D26:E26"/>
    <mergeCell ref="H26:I26"/>
    <mergeCell ref="D27:E27"/>
    <mergeCell ref="H27:I27"/>
    <mergeCell ref="E30:J30"/>
    <mergeCell ref="E50:J50"/>
    <mergeCell ref="C33:J33"/>
    <mergeCell ref="D34:K41"/>
    <mergeCell ref="D44:E44"/>
    <mergeCell ref="F44:G44"/>
    <mergeCell ref="H44:I44"/>
    <mergeCell ref="C45:C48"/>
    <mergeCell ref="D45:E45"/>
    <mergeCell ref="F45:G45"/>
    <mergeCell ref="H45:I45"/>
    <mergeCell ref="D46:E46"/>
    <mergeCell ref="F46:G46"/>
    <mergeCell ref="H46:I46"/>
    <mergeCell ref="D47:E47"/>
    <mergeCell ref="F47:G47"/>
    <mergeCell ref="H47:I47"/>
    <mergeCell ref="E51:J51"/>
    <mergeCell ref="C53:E53"/>
    <mergeCell ref="D56:F56"/>
    <mergeCell ref="I56:K56"/>
    <mergeCell ref="D57:F57"/>
    <mergeCell ref="I57:K57"/>
    <mergeCell ref="D61:F61"/>
    <mergeCell ref="I61:K61"/>
    <mergeCell ref="D62:F62"/>
    <mergeCell ref="D63:F63"/>
    <mergeCell ref="D58:F58"/>
    <mergeCell ref="I58:K58"/>
    <mergeCell ref="D59:F59"/>
    <mergeCell ref="I59:K59"/>
    <mergeCell ref="D60:F60"/>
    <mergeCell ref="I60:K60"/>
  </mergeCells>
  <dataValidations count="6">
    <dataValidation type="list" allowBlank="1" showInputMessage="1" showErrorMessage="1" prompt="Please use drop down menu to enter data " sqref="F8:G9 F25:G25 F45:G45" xr:uid="{00000000-0002-0000-0700-000000000000}">
      <formula1>"Outcome 1, Outcome 2, Outcome 3, Outcome 4, Outcome 5, Outcome 6, Outcome 7, Outcome 8"</formula1>
    </dataValidation>
    <dataValidation allowBlank="1" showInputMessage="1" showErrorMessage="1" prompt="Report the project components/outcomes as in the project document " sqref="D7:E7 D24:E24 D44:E44" xr:uid="{00000000-0002-0000-0700-000001000000}"/>
    <dataValidation allowBlank="1" showInputMessage="1" showErrorMessage="1" prompt="Please use the drop-down menu to fill this section" sqref="F7:G7 F24:G24 F44:G44" xr:uid="{00000000-0002-0000-0700-000002000000}"/>
    <dataValidation allowBlank="1" showInputMessage="1" showErrorMessage="1" prompt="Refers to the progress expected to be reached at project finalization. " sqref="H7:I7 H24:I24 H44:I44" xr:uid="{00000000-0002-0000-0700-000003000000}"/>
    <dataValidation allowBlank="1" showInputMessage="1" showErrorMessage="1" prompt="Report on the progress at output level and explain how it relates to the key milestone (outcome/project component)" sqref="J7 J24 J44" xr:uid="{00000000-0002-0000-0700-000004000000}"/>
    <dataValidation type="list" allowBlank="1" showInputMessage="1" showErrorMessage="1" sqref="F26:G27 F10:G11 F46:G47" xr:uid="{00000000-0002-0000-0700-000005000000}">
      <formula1>"Outcome 1, Outcome 2, Outcome 3, Outcome 4, Outcome 5, Outcome 6, Outcome 7, Outcome 8"</formula1>
    </dataValidation>
  </dataValidations>
  <hyperlinks>
    <hyperlink ref="E16" r:id="rId1" xr:uid="{00000000-0004-0000-07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BA122"/>
  <sheetViews>
    <sheetView zoomScale="80" zoomScaleNormal="80" zoomScalePageLayoutView="80" workbookViewId="0">
      <selection activeCell="C26" sqref="C26"/>
    </sheetView>
  </sheetViews>
  <sheetFormatPr defaultColWidth="8.81640625" defaultRowHeight="14.5" x14ac:dyDescent="0.35"/>
  <cols>
    <col min="1" max="1" width="2.1796875" customWidth="1"/>
    <col min="2" max="2" width="2.453125" customWidth="1"/>
    <col min="3" max="3" width="22.453125" style="249" customWidth="1"/>
    <col min="4" max="4" width="15.453125" customWidth="1"/>
    <col min="5" max="5" width="15" customWidth="1"/>
    <col min="6" max="6" width="16.1796875" customWidth="1"/>
    <col min="7" max="7" width="12.1796875" customWidth="1"/>
    <col min="8" max="8" width="18.81640625" customWidth="1"/>
    <col min="9" max="9" width="9.81640625" customWidth="1"/>
    <col min="10" max="10" width="34.54296875" customWidth="1"/>
    <col min="11" max="11" width="13.81640625" customWidth="1"/>
    <col min="12" max="12" width="2.54296875" customWidth="1"/>
    <col min="13" max="13" width="2" customWidth="1"/>
    <col min="14" max="14" width="60.1796875" customWidth="1"/>
  </cols>
  <sheetData>
    <row r="1" spans="1:53" ht="15" thickBot="1" x14ac:dyDescent="0.4">
      <c r="A1" s="2"/>
      <c r="B1" s="2"/>
      <c r="C1" s="26"/>
      <c r="D1" s="2"/>
      <c r="E1" s="2"/>
      <c r="F1" s="2"/>
      <c r="G1" s="2"/>
      <c r="H1" s="2"/>
      <c r="I1" s="2"/>
      <c r="J1" s="291"/>
      <c r="K1" s="291"/>
      <c r="L1" s="2"/>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row>
    <row r="2" spans="1:53" ht="15" thickBot="1" x14ac:dyDescent="0.4">
      <c r="A2" s="2"/>
      <c r="B2" s="609"/>
      <c r="C2" s="610"/>
      <c r="D2" s="611"/>
      <c r="E2" s="611"/>
      <c r="F2" s="611"/>
      <c r="G2" s="611"/>
      <c r="H2" s="611"/>
      <c r="I2" s="611"/>
      <c r="J2" s="612"/>
      <c r="K2" s="612"/>
      <c r="L2" s="613"/>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row>
    <row r="3" spans="1:53" ht="20.5" thickBot="1" x14ac:dyDescent="0.45">
      <c r="A3" s="2"/>
      <c r="B3" s="167"/>
      <c r="C3" s="852" t="s">
        <v>645</v>
      </c>
      <c r="D3" s="853"/>
      <c r="E3" s="853"/>
      <c r="F3" s="853"/>
      <c r="G3" s="853"/>
      <c r="H3" s="853"/>
      <c r="I3" s="853"/>
      <c r="J3" s="853"/>
      <c r="K3" s="854"/>
      <c r="L3" s="624"/>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row>
    <row r="4" spans="1:53" ht="15" customHeight="1" x14ac:dyDescent="0.35">
      <c r="A4" s="2"/>
      <c r="B4" s="620"/>
      <c r="C4" s="1199" t="s">
        <v>580</v>
      </c>
      <c r="D4" s="1199"/>
      <c r="E4" s="1199"/>
      <c r="F4" s="1199"/>
      <c r="G4" s="1199"/>
      <c r="H4" s="1199"/>
      <c r="I4" s="1199"/>
      <c r="J4" s="1199"/>
      <c r="K4" s="1199"/>
      <c r="L4" s="625"/>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row>
    <row r="5" spans="1:53" ht="15" customHeight="1" x14ac:dyDescent="0.35">
      <c r="A5" s="2"/>
      <c r="B5" s="620"/>
      <c r="C5" s="1200" t="s">
        <v>581</v>
      </c>
      <c r="D5" s="1200"/>
      <c r="E5" s="1200"/>
      <c r="F5" s="1200"/>
      <c r="G5" s="1200"/>
      <c r="H5" s="1200"/>
      <c r="I5" s="1200"/>
      <c r="J5" s="1200"/>
      <c r="K5" s="1200"/>
      <c r="L5" s="625"/>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row>
    <row r="6" spans="1:53" x14ac:dyDescent="0.35">
      <c r="A6" s="2"/>
      <c r="B6" s="620"/>
      <c r="C6" s="614"/>
      <c r="D6" s="615"/>
      <c r="E6" s="615"/>
      <c r="F6" s="615"/>
      <c r="G6" s="615"/>
      <c r="H6" s="615"/>
      <c r="I6" s="615"/>
      <c r="J6" s="616"/>
      <c r="K6" s="616"/>
      <c r="L6" s="625"/>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1"/>
      <c r="AZ6" s="291"/>
      <c r="BA6" s="291"/>
    </row>
    <row r="7" spans="1:53" ht="28.75" customHeight="1" thickBot="1" x14ac:dyDescent="0.4">
      <c r="A7" s="2"/>
      <c r="B7" s="620"/>
      <c r="C7" s="614"/>
      <c r="D7" s="1201" t="s">
        <v>582</v>
      </c>
      <c r="E7" s="1201"/>
      <c r="F7" s="1201" t="s">
        <v>583</v>
      </c>
      <c r="G7" s="1201"/>
      <c r="H7" s="1202" t="s">
        <v>584</v>
      </c>
      <c r="I7" s="1202"/>
      <c r="J7" s="617" t="s">
        <v>585</v>
      </c>
      <c r="K7" s="617" t="s">
        <v>586</v>
      </c>
      <c r="L7" s="625"/>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1"/>
      <c r="AQ7" s="291"/>
      <c r="AR7" s="291"/>
      <c r="AS7" s="291"/>
      <c r="AT7" s="291"/>
      <c r="AU7" s="291"/>
      <c r="AV7" s="291"/>
      <c r="AW7" s="291"/>
      <c r="AX7" s="291"/>
      <c r="AY7" s="291"/>
      <c r="AZ7" s="291"/>
      <c r="BA7" s="291"/>
    </row>
    <row r="8" spans="1:53" s="249" customFormat="1" ht="363" customHeight="1" thickBot="1" x14ac:dyDescent="0.4">
      <c r="A8" s="26"/>
      <c r="B8" s="621"/>
      <c r="C8" s="619" t="s">
        <v>587</v>
      </c>
      <c r="D8" s="1203" t="s">
        <v>591</v>
      </c>
      <c r="E8" s="1204"/>
      <c r="F8" s="292" t="s">
        <v>592</v>
      </c>
      <c r="G8" s="293" t="s">
        <v>593</v>
      </c>
      <c r="H8" s="1205" t="s">
        <v>646</v>
      </c>
      <c r="I8" s="1206"/>
      <c r="J8" s="254" t="s">
        <v>1115</v>
      </c>
      <c r="K8" s="294" t="s">
        <v>27</v>
      </c>
      <c r="L8" s="626"/>
      <c r="N8" s="295"/>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1"/>
      <c r="AZ8" s="291"/>
      <c r="BA8" s="291"/>
    </row>
    <row r="9" spans="1:53" s="249" customFormat="1" ht="32.15" customHeight="1" thickBot="1" x14ac:dyDescent="0.4">
      <c r="A9" s="26"/>
      <c r="B9" s="621"/>
      <c r="C9" s="619"/>
      <c r="D9" s="1195"/>
      <c r="E9" s="1196"/>
      <c r="F9" s="296"/>
      <c r="G9" s="301"/>
      <c r="H9" s="300"/>
      <c r="I9" s="301"/>
      <c r="J9" s="297"/>
      <c r="K9" s="297"/>
      <c r="L9" s="626"/>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c r="AQ9" s="291"/>
      <c r="AR9" s="291"/>
      <c r="AS9" s="291"/>
      <c r="AT9" s="291"/>
      <c r="AU9" s="291"/>
      <c r="AV9" s="291"/>
      <c r="AW9" s="291"/>
      <c r="AX9" s="291"/>
      <c r="AY9" s="291"/>
      <c r="AZ9" s="291"/>
      <c r="BA9" s="291"/>
    </row>
    <row r="10" spans="1:53" s="249" customFormat="1" ht="29.15" customHeight="1" thickBot="1" x14ac:dyDescent="0.4">
      <c r="A10" s="26"/>
      <c r="B10" s="621"/>
      <c r="C10" s="633"/>
      <c r="D10" s="1207"/>
      <c r="E10" s="1208"/>
      <c r="F10" s="298"/>
      <c r="G10" s="299"/>
      <c r="H10" s="1197"/>
      <c r="I10" s="1198"/>
      <c r="J10" s="297"/>
      <c r="K10" s="297"/>
      <c r="L10" s="626"/>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row>
    <row r="11" spans="1:53" s="249" customFormat="1" ht="27.65" customHeight="1" thickBot="1" x14ac:dyDescent="0.4">
      <c r="A11" s="26"/>
      <c r="B11" s="621"/>
      <c r="C11" s="633"/>
      <c r="D11" s="1195"/>
      <c r="E11" s="1196"/>
      <c r="F11" s="1197"/>
      <c r="G11" s="1198"/>
      <c r="H11" s="1197"/>
      <c r="I11" s="1198"/>
      <c r="J11" s="297"/>
      <c r="K11" s="297"/>
      <c r="L11" s="626"/>
      <c r="N11" s="291"/>
      <c r="O11" s="291"/>
      <c r="P11" s="291"/>
      <c r="Q11" s="291"/>
      <c r="R11" s="291"/>
      <c r="S11" s="291"/>
      <c r="T11" s="291"/>
      <c r="U11" s="291"/>
      <c r="V11" s="291"/>
      <c r="W11" s="291"/>
      <c r="X11" s="291"/>
      <c r="Y11" s="291"/>
      <c r="Z11" s="291"/>
      <c r="AA11" s="291"/>
      <c r="AB11" s="291"/>
      <c r="AC11" s="291"/>
      <c r="AD11" s="291"/>
      <c r="AE11" s="291"/>
      <c r="AF11" s="291"/>
      <c r="AG11" s="291"/>
      <c r="AH11" s="291"/>
      <c r="AI11" s="291"/>
      <c r="AJ11" s="291"/>
      <c r="AK11" s="291"/>
      <c r="AL11" s="291"/>
      <c r="AM11" s="291"/>
      <c r="AN11" s="291"/>
      <c r="AO11" s="291"/>
      <c r="AP11" s="291"/>
      <c r="AQ11" s="291"/>
      <c r="AR11" s="291"/>
      <c r="AS11" s="291"/>
      <c r="AT11" s="291"/>
      <c r="AU11" s="291"/>
      <c r="AV11" s="291"/>
      <c r="AW11" s="291"/>
      <c r="AX11" s="291"/>
      <c r="AY11" s="291"/>
      <c r="AZ11" s="291"/>
      <c r="BA11" s="291"/>
    </row>
    <row r="12" spans="1:53" s="249" customFormat="1" ht="24" customHeight="1" thickBot="1" x14ac:dyDescent="0.4">
      <c r="A12" s="26"/>
      <c r="B12" s="621"/>
      <c r="C12" s="628"/>
      <c r="D12" s="629"/>
      <c r="E12" s="629"/>
      <c r="F12" s="629"/>
      <c r="G12" s="629"/>
      <c r="H12" s="629"/>
      <c r="I12" s="629"/>
      <c r="J12" s="630" t="s">
        <v>594</v>
      </c>
      <c r="K12" s="302" t="s">
        <v>27</v>
      </c>
      <c r="L12" s="626"/>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row>
    <row r="13" spans="1:53" s="249" customFormat="1" ht="18.75" customHeight="1" x14ac:dyDescent="0.35">
      <c r="A13" s="26"/>
      <c r="B13" s="621"/>
      <c r="C13" s="628"/>
      <c r="D13" s="629"/>
      <c r="E13" s="629"/>
      <c r="F13" s="629"/>
      <c r="G13" s="629"/>
      <c r="H13" s="629"/>
      <c r="I13" s="629"/>
      <c r="J13" s="630"/>
      <c r="K13" s="614"/>
      <c r="L13" s="626"/>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c r="BA13" s="291"/>
    </row>
    <row r="14" spans="1:53" s="249" customFormat="1" ht="15" thickBot="1" x14ac:dyDescent="0.4">
      <c r="A14" s="26"/>
      <c r="B14" s="621"/>
      <c r="C14" s="628"/>
      <c r="D14" s="1209" t="s">
        <v>595</v>
      </c>
      <c r="E14" s="1209"/>
      <c r="F14" s="1209"/>
      <c r="G14" s="1209"/>
      <c r="H14" s="1209"/>
      <c r="I14" s="1209"/>
      <c r="J14" s="1209"/>
      <c r="K14" s="1209"/>
      <c r="L14" s="626"/>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1"/>
    </row>
    <row r="15" spans="1:53" s="249" customFormat="1" ht="15" thickBot="1" x14ac:dyDescent="0.4">
      <c r="A15" s="26"/>
      <c r="B15" s="621"/>
      <c r="C15" s="628"/>
      <c r="D15" s="631" t="s">
        <v>80</v>
      </c>
      <c r="E15" s="1078" t="s">
        <v>81</v>
      </c>
      <c r="F15" s="1079"/>
      <c r="G15" s="1079"/>
      <c r="H15" s="1079"/>
      <c r="I15" s="1079"/>
      <c r="J15" s="1080"/>
      <c r="K15" s="629"/>
      <c r="L15" s="626"/>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291"/>
      <c r="AP15" s="291"/>
      <c r="AQ15" s="291"/>
      <c r="AR15" s="291"/>
      <c r="AS15" s="291"/>
      <c r="AT15" s="291"/>
      <c r="AU15" s="291"/>
      <c r="AV15" s="291"/>
      <c r="AW15" s="291"/>
      <c r="AX15" s="291"/>
      <c r="AY15" s="291"/>
      <c r="AZ15" s="291"/>
      <c r="BA15" s="291"/>
    </row>
    <row r="16" spans="1:53" s="249" customFormat="1" ht="15" thickBot="1" x14ac:dyDescent="0.4">
      <c r="A16" s="26"/>
      <c r="B16" s="621"/>
      <c r="C16" s="628"/>
      <c r="D16" s="631" t="s">
        <v>83</v>
      </c>
      <c r="E16" s="1210" t="s">
        <v>84</v>
      </c>
      <c r="F16" s="1211"/>
      <c r="G16" s="1211"/>
      <c r="H16" s="1211"/>
      <c r="I16" s="1211"/>
      <c r="J16" s="1212"/>
      <c r="K16" s="629"/>
      <c r="L16" s="626"/>
      <c r="N16" s="291"/>
      <c r="O16" s="291"/>
      <c r="P16" s="291"/>
      <c r="Q16" s="291"/>
      <c r="R16" s="291"/>
      <c r="S16" s="291"/>
      <c r="T16" s="291"/>
      <c r="U16" s="291"/>
      <c r="V16" s="291"/>
      <c r="W16" s="291"/>
      <c r="X16" s="291"/>
      <c r="Y16" s="291"/>
      <c r="Z16" s="291"/>
      <c r="AA16" s="291"/>
      <c r="AB16" s="291"/>
      <c r="AC16" s="291"/>
      <c r="AD16" s="291"/>
      <c r="AE16" s="291"/>
      <c r="AF16" s="291"/>
      <c r="AG16" s="291"/>
      <c r="AH16" s="291"/>
      <c r="AI16" s="291"/>
      <c r="AJ16" s="291"/>
      <c r="AK16" s="291"/>
      <c r="AL16" s="291"/>
      <c r="AM16" s="291"/>
      <c r="AN16" s="291"/>
      <c r="AO16" s="291"/>
      <c r="AP16" s="291"/>
      <c r="AQ16" s="291"/>
      <c r="AR16" s="291"/>
      <c r="AS16" s="291"/>
      <c r="AT16" s="291"/>
      <c r="AU16" s="291"/>
      <c r="AV16" s="291"/>
      <c r="AW16" s="291"/>
      <c r="AX16" s="291"/>
      <c r="AY16" s="291"/>
      <c r="AZ16" s="291"/>
      <c r="BA16" s="291"/>
    </row>
    <row r="17" spans="1:53" s="249" customFormat="1" ht="13.5" customHeight="1" x14ac:dyDescent="0.35">
      <c r="A17" s="26"/>
      <c r="B17" s="621"/>
      <c r="C17" s="628"/>
      <c r="D17" s="629"/>
      <c r="E17" s="629"/>
      <c r="F17" s="629"/>
      <c r="G17" s="629"/>
      <c r="H17" s="629"/>
      <c r="I17" s="629"/>
      <c r="J17" s="629"/>
      <c r="K17" s="629"/>
      <c r="L17" s="626"/>
      <c r="N17" s="291"/>
      <c r="O17" s="291"/>
      <c r="P17" s="291"/>
      <c r="Q17" s="291"/>
      <c r="R17" s="291"/>
      <c r="S17" s="291"/>
      <c r="T17" s="291"/>
      <c r="U17" s="291"/>
      <c r="V17" s="291"/>
      <c r="W17" s="291"/>
      <c r="X17" s="291"/>
      <c r="Y17" s="291"/>
      <c r="Z17" s="291"/>
      <c r="AA17" s="291"/>
      <c r="AB17" s="291"/>
      <c r="AC17" s="291"/>
      <c r="AD17" s="291"/>
      <c r="AE17" s="291"/>
      <c r="AF17" s="291"/>
      <c r="AG17" s="291"/>
      <c r="AH17" s="291"/>
      <c r="AI17" s="291"/>
      <c r="AJ17" s="291"/>
      <c r="AK17" s="291"/>
      <c r="AL17" s="291"/>
      <c r="AM17" s="291"/>
      <c r="AN17" s="291"/>
      <c r="AO17" s="291"/>
      <c r="AP17" s="291"/>
      <c r="AQ17" s="291"/>
      <c r="AR17" s="291"/>
      <c r="AS17" s="291"/>
      <c r="AT17" s="291"/>
      <c r="AU17" s="291"/>
      <c r="AV17" s="291"/>
      <c r="AW17" s="291"/>
      <c r="AX17" s="291"/>
      <c r="AY17" s="291"/>
      <c r="AZ17" s="291"/>
      <c r="BA17" s="291"/>
    </row>
    <row r="18" spans="1:53" s="249" customFormat="1" ht="30.75" customHeight="1" thickBot="1" x14ac:dyDescent="0.4">
      <c r="A18" s="26"/>
      <c r="B18" s="621"/>
      <c r="C18" s="1213" t="s">
        <v>596</v>
      </c>
      <c r="D18" s="1213"/>
      <c r="E18" s="1213"/>
      <c r="F18" s="1213"/>
      <c r="G18" s="1213"/>
      <c r="H18" s="1213"/>
      <c r="I18" s="1213"/>
      <c r="J18" s="1213"/>
      <c r="K18" s="616"/>
      <c r="L18" s="626"/>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row>
    <row r="19" spans="1:53" s="249" customFormat="1" ht="22.5" customHeight="1" x14ac:dyDescent="0.35">
      <c r="A19" s="26"/>
      <c r="B19" s="621"/>
      <c r="C19" s="166"/>
      <c r="D19" s="1214" t="s">
        <v>647</v>
      </c>
      <c r="E19" s="1215"/>
      <c r="F19" s="1215"/>
      <c r="G19" s="1215"/>
      <c r="H19" s="1215"/>
      <c r="I19" s="1215"/>
      <c r="J19" s="1215"/>
      <c r="K19" s="1216"/>
      <c r="L19" s="626"/>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N19" s="291"/>
      <c r="AO19" s="291"/>
      <c r="AP19" s="291"/>
      <c r="AQ19" s="291"/>
      <c r="AR19" s="291"/>
      <c r="AS19" s="291"/>
      <c r="AT19" s="291"/>
      <c r="AU19" s="291"/>
      <c r="AV19" s="291"/>
      <c r="AW19" s="291"/>
      <c r="AX19" s="291"/>
      <c r="AY19" s="291"/>
      <c r="AZ19" s="291"/>
      <c r="BA19" s="291"/>
    </row>
    <row r="20" spans="1:53" s="249" customFormat="1" ht="16" customHeight="1" x14ac:dyDescent="0.35">
      <c r="A20" s="26"/>
      <c r="B20" s="621"/>
      <c r="C20" s="166"/>
      <c r="D20" s="1217"/>
      <c r="E20" s="1218"/>
      <c r="F20" s="1218"/>
      <c r="G20" s="1218"/>
      <c r="H20" s="1218"/>
      <c r="I20" s="1218"/>
      <c r="J20" s="1218"/>
      <c r="K20" s="1219"/>
      <c r="L20" s="626"/>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291"/>
      <c r="AX20" s="291"/>
      <c r="AY20" s="291"/>
      <c r="AZ20" s="291"/>
      <c r="BA20" s="291"/>
    </row>
    <row r="21" spans="1:53" s="249" customFormat="1" ht="16.5" customHeight="1" x14ac:dyDescent="0.35">
      <c r="A21" s="26"/>
      <c r="B21" s="621"/>
      <c r="C21" s="166"/>
      <c r="D21" s="1217"/>
      <c r="E21" s="1218"/>
      <c r="F21" s="1218"/>
      <c r="G21" s="1218"/>
      <c r="H21" s="1218"/>
      <c r="I21" s="1218"/>
      <c r="J21" s="1218"/>
      <c r="K21" s="1219"/>
      <c r="L21" s="626"/>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291"/>
      <c r="AX21" s="291"/>
      <c r="AY21" s="291"/>
      <c r="AZ21" s="291"/>
      <c r="BA21" s="291"/>
    </row>
    <row r="22" spans="1:53" s="249" customFormat="1" ht="12.65" customHeight="1" thickBot="1" x14ac:dyDescent="0.4">
      <c r="A22" s="26"/>
      <c r="B22" s="621"/>
      <c r="C22" s="166"/>
      <c r="D22" s="1220"/>
      <c r="E22" s="1221"/>
      <c r="F22" s="1221"/>
      <c r="G22" s="1221"/>
      <c r="H22" s="1221"/>
      <c r="I22" s="1221"/>
      <c r="J22" s="1221"/>
      <c r="K22" s="1222"/>
      <c r="L22" s="626"/>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291"/>
      <c r="AX22" s="291"/>
      <c r="AY22" s="291"/>
      <c r="AZ22" s="291"/>
      <c r="BA22" s="291"/>
    </row>
    <row r="23" spans="1:53" s="249" customFormat="1" x14ac:dyDescent="0.35">
      <c r="A23" s="26"/>
      <c r="B23" s="621"/>
      <c r="C23" s="166"/>
      <c r="D23" s="166"/>
      <c r="E23" s="166"/>
      <c r="F23" s="166"/>
      <c r="G23" s="166"/>
      <c r="H23" s="166"/>
      <c r="I23" s="166"/>
      <c r="J23" s="616"/>
      <c r="K23" s="616"/>
      <c r="L23" s="626"/>
      <c r="N23" s="291"/>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1"/>
      <c r="AM23" s="291"/>
      <c r="AN23" s="291"/>
      <c r="AO23" s="291"/>
      <c r="AP23" s="291"/>
      <c r="AQ23" s="291"/>
      <c r="AR23" s="291"/>
      <c r="AS23" s="291"/>
      <c r="AT23" s="291"/>
      <c r="AU23" s="291"/>
      <c r="AV23" s="291"/>
      <c r="AW23" s="291"/>
      <c r="AX23" s="291"/>
      <c r="AY23" s="291"/>
      <c r="AZ23" s="291"/>
      <c r="BA23" s="291"/>
    </row>
    <row r="24" spans="1:53" ht="25.4" customHeight="1" thickBot="1" x14ac:dyDescent="0.4">
      <c r="A24" s="2"/>
      <c r="B24" s="621"/>
      <c r="C24" s="632"/>
      <c r="D24" s="1201" t="s">
        <v>582</v>
      </c>
      <c r="E24" s="1201"/>
      <c r="F24" s="1201" t="s">
        <v>583</v>
      </c>
      <c r="G24" s="1201"/>
      <c r="H24" s="1202" t="s">
        <v>584</v>
      </c>
      <c r="I24" s="1202"/>
      <c r="J24" s="617" t="s">
        <v>585</v>
      </c>
      <c r="K24" s="617" t="s">
        <v>586</v>
      </c>
      <c r="L24" s="626"/>
      <c r="M24" s="18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291"/>
      <c r="AP24" s="291"/>
      <c r="AQ24" s="291"/>
      <c r="AR24" s="291"/>
      <c r="AS24" s="291"/>
      <c r="AT24" s="291"/>
      <c r="AU24" s="291"/>
      <c r="AV24" s="291"/>
      <c r="AW24" s="291"/>
      <c r="AX24" s="291"/>
      <c r="AY24" s="291"/>
      <c r="AZ24" s="291"/>
      <c r="BA24" s="291"/>
    </row>
    <row r="25" spans="1:53" ht="190.5" customHeight="1" thickBot="1" x14ac:dyDescent="0.4">
      <c r="A25" s="2"/>
      <c r="B25" s="621"/>
      <c r="C25" s="619" t="s">
        <v>599</v>
      </c>
      <c r="D25" s="1203" t="s">
        <v>591</v>
      </c>
      <c r="E25" s="1204"/>
      <c r="F25" s="292" t="s">
        <v>592</v>
      </c>
      <c r="G25" s="293" t="s">
        <v>593</v>
      </c>
      <c r="H25" s="1203" t="s">
        <v>648</v>
      </c>
      <c r="I25" s="1204"/>
      <c r="J25" s="303" t="s">
        <v>649</v>
      </c>
      <c r="K25" s="304" t="s">
        <v>27</v>
      </c>
      <c r="L25" s="626"/>
      <c r="M25" s="18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291"/>
      <c r="AP25" s="291"/>
      <c r="AQ25" s="291"/>
      <c r="AR25" s="291"/>
      <c r="AS25" s="291"/>
      <c r="AT25" s="291"/>
      <c r="AU25" s="291"/>
      <c r="AV25" s="291"/>
      <c r="AW25" s="291"/>
      <c r="AX25" s="291"/>
      <c r="AY25" s="291"/>
      <c r="AZ25" s="291"/>
      <c r="BA25" s="291"/>
    </row>
    <row r="26" spans="1:53" ht="40" customHeight="1" thickBot="1" x14ac:dyDescent="0.4">
      <c r="A26" s="2"/>
      <c r="B26" s="621"/>
      <c r="C26" s="633"/>
      <c r="D26" s="1197"/>
      <c r="E26" s="1198"/>
      <c r="F26" s="1197"/>
      <c r="G26" s="1198"/>
      <c r="H26" s="1197"/>
      <c r="I26" s="1198"/>
      <c r="J26" s="297"/>
      <c r="K26" s="297"/>
      <c r="L26" s="626"/>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291"/>
      <c r="AP26" s="291"/>
      <c r="AQ26" s="291"/>
      <c r="AR26" s="291"/>
      <c r="AS26" s="291"/>
      <c r="AT26" s="291"/>
      <c r="AU26" s="291"/>
      <c r="AV26" s="291"/>
      <c r="AW26" s="291"/>
      <c r="AX26" s="291"/>
      <c r="AY26" s="291"/>
      <c r="AZ26" s="291"/>
      <c r="BA26" s="291"/>
    </row>
    <row r="27" spans="1:53" ht="48" customHeight="1" thickBot="1" x14ac:dyDescent="0.4">
      <c r="A27" s="2"/>
      <c r="B27" s="621"/>
      <c r="C27" s="633"/>
      <c r="D27" s="1197"/>
      <c r="E27" s="1198"/>
      <c r="F27" s="1197"/>
      <c r="G27" s="1198"/>
      <c r="H27" s="1197"/>
      <c r="I27" s="1198"/>
      <c r="J27" s="297"/>
      <c r="K27" s="297"/>
      <c r="L27" s="626"/>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291"/>
      <c r="AP27" s="291"/>
      <c r="AQ27" s="291"/>
      <c r="AR27" s="291"/>
      <c r="AS27" s="291"/>
      <c r="AT27" s="291"/>
      <c r="AU27" s="291"/>
      <c r="AV27" s="291"/>
      <c r="AW27" s="291"/>
      <c r="AX27" s="291"/>
      <c r="AY27" s="291"/>
      <c r="AZ27" s="291"/>
      <c r="BA27" s="291"/>
    </row>
    <row r="28" spans="1:53" ht="18.75" customHeight="1" thickBot="1" x14ac:dyDescent="0.4">
      <c r="A28" s="2"/>
      <c r="B28" s="621"/>
      <c r="C28" s="614"/>
      <c r="D28" s="614"/>
      <c r="E28" s="614"/>
      <c r="F28" s="614"/>
      <c r="G28" s="614"/>
      <c r="H28" s="614"/>
      <c r="I28" s="614"/>
      <c r="J28" s="630" t="s">
        <v>594</v>
      </c>
      <c r="K28" s="302" t="s">
        <v>27</v>
      </c>
      <c r="L28" s="626"/>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1"/>
      <c r="AM28" s="291"/>
      <c r="AN28" s="291"/>
      <c r="AO28" s="291"/>
      <c r="AP28" s="291"/>
      <c r="AQ28" s="291"/>
      <c r="AR28" s="291"/>
      <c r="AS28" s="291"/>
      <c r="AT28" s="291"/>
      <c r="AU28" s="291"/>
      <c r="AV28" s="291"/>
      <c r="AW28" s="291"/>
      <c r="AX28" s="291"/>
      <c r="AY28" s="291"/>
      <c r="AZ28" s="291"/>
      <c r="BA28" s="291"/>
    </row>
    <row r="29" spans="1:53" ht="15" thickBot="1" x14ac:dyDescent="0.4">
      <c r="A29" s="2"/>
      <c r="B29" s="621"/>
      <c r="C29" s="614"/>
      <c r="D29" s="634" t="s">
        <v>595</v>
      </c>
      <c r="E29" s="543"/>
      <c r="F29" s="543"/>
      <c r="G29" s="543"/>
      <c r="H29" s="614"/>
      <c r="I29" s="614"/>
      <c r="J29" s="630"/>
      <c r="K29" s="614"/>
      <c r="L29" s="626"/>
      <c r="N29" s="291"/>
      <c r="O29" s="291"/>
      <c r="P29" s="291"/>
      <c r="Q29" s="291"/>
      <c r="R29" s="291"/>
      <c r="S29" s="291"/>
      <c r="T29" s="291"/>
      <c r="U29" s="291"/>
      <c r="V29" s="291"/>
      <c r="W29" s="291"/>
      <c r="X29" s="291"/>
      <c r="Y29" s="291"/>
      <c r="Z29" s="291"/>
      <c r="AA29" s="291"/>
      <c r="AB29" s="291"/>
      <c r="AC29" s="291"/>
      <c r="AD29" s="291"/>
      <c r="AE29" s="291"/>
      <c r="AF29" s="291"/>
      <c r="AG29" s="291"/>
      <c r="AH29" s="291"/>
      <c r="AI29" s="291"/>
      <c r="AJ29" s="291"/>
      <c r="AK29" s="291"/>
      <c r="AL29" s="291"/>
      <c r="AM29" s="291"/>
      <c r="AN29" s="291"/>
      <c r="AO29" s="291"/>
      <c r="AP29" s="291"/>
      <c r="AQ29" s="291"/>
      <c r="AR29" s="291"/>
      <c r="AS29" s="291"/>
      <c r="AT29" s="291"/>
      <c r="AU29" s="291"/>
      <c r="AV29" s="291"/>
      <c r="AW29" s="291"/>
      <c r="AX29" s="291"/>
      <c r="AY29" s="291"/>
      <c r="AZ29" s="291"/>
      <c r="BA29" s="291"/>
    </row>
    <row r="30" spans="1:53" ht="15" thickBot="1" x14ac:dyDescent="0.4">
      <c r="A30" s="2"/>
      <c r="B30" s="621"/>
      <c r="C30" s="614"/>
      <c r="D30" s="631" t="s">
        <v>80</v>
      </c>
      <c r="E30" s="1227" t="s">
        <v>650</v>
      </c>
      <c r="F30" s="1064"/>
      <c r="G30" s="1064"/>
      <c r="H30" s="1064"/>
      <c r="I30" s="1064"/>
      <c r="J30" s="1065"/>
      <c r="K30" s="614"/>
      <c r="L30" s="626"/>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M30" s="291"/>
      <c r="AN30" s="291"/>
      <c r="AO30" s="291"/>
      <c r="AP30" s="291"/>
      <c r="AQ30" s="291"/>
      <c r="AR30" s="291"/>
      <c r="AS30" s="291"/>
      <c r="AT30" s="291"/>
      <c r="AU30" s="291"/>
      <c r="AV30" s="291"/>
      <c r="AW30" s="291"/>
      <c r="AX30" s="291"/>
      <c r="AY30" s="291"/>
      <c r="AZ30" s="291"/>
      <c r="BA30" s="291"/>
    </row>
    <row r="31" spans="1:53" ht="15" thickBot="1" x14ac:dyDescent="0.4">
      <c r="A31" s="2"/>
      <c r="B31" s="621"/>
      <c r="C31" s="614"/>
      <c r="D31" s="631" t="s">
        <v>83</v>
      </c>
      <c r="E31" s="1228" t="s">
        <v>651</v>
      </c>
      <c r="F31" s="1064"/>
      <c r="G31" s="1064"/>
      <c r="H31" s="1064"/>
      <c r="I31" s="1064"/>
      <c r="J31" s="1065"/>
      <c r="K31" s="614"/>
      <c r="L31" s="626"/>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1"/>
      <c r="AP31" s="291"/>
      <c r="AQ31" s="291"/>
      <c r="AR31" s="291"/>
      <c r="AS31" s="291"/>
      <c r="AT31" s="291"/>
      <c r="AU31" s="291"/>
      <c r="AV31" s="291"/>
      <c r="AW31" s="291"/>
      <c r="AX31" s="291"/>
      <c r="AY31" s="291"/>
      <c r="AZ31" s="291"/>
      <c r="BA31" s="291"/>
    </row>
    <row r="32" spans="1:53" x14ac:dyDescent="0.35">
      <c r="A32" s="2"/>
      <c r="B32" s="621"/>
      <c r="C32" s="614"/>
      <c r="D32" s="614"/>
      <c r="E32" s="614"/>
      <c r="F32" s="614"/>
      <c r="G32" s="614"/>
      <c r="H32" s="614"/>
      <c r="I32" s="614"/>
      <c r="J32" s="630"/>
      <c r="K32" s="614"/>
      <c r="L32" s="626"/>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1"/>
      <c r="AN32" s="291"/>
      <c r="AO32" s="291"/>
      <c r="AP32" s="291"/>
      <c r="AQ32" s="291"/>
      <c r="AR32" s="291"/>
      <c r="AS32" s="291"/>
      <c r="AT32" s="291"/>
      <c r="AU32" s="291"/>
      <c r="AV32" s="291"/>
      <c r="AW32" s="291"/>
      <c r="AX32" s="291"/>
      <c r="AY32" s="291"/>
      <c r="AZ32" s="291"/>
      <c r="BA32" s="291"/>
    </row>
    <row r="33" spans="1:53" ht="32.5" customHeight="1" thickBot="1" x14ac:dyDescent="0.4">
      <c r="A33" s="2"/>
      <c r="B33" s="621"/>
      <c r="C33" s="1213" t="s">
        <v>596</v>
      </c>
      <c r="D33" s="1213"/>
      <c r="E33" s="1213"/>
      <c r="F33" s="1213"/>
      <c r="G33" s="1213"/>
      <c r="H33" s="1213"/>
      <c r="I33" s="1213"/>
      <c r="J33" s="1213"/>
      <c r="K33" s="616"/>
      <c r="L33" s="626"/>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291"/>
      <c r="AP33" s="291"/>
      <c r="AQ33" s="291"/>
      <c r="AR33" s="291"/>
      <c r="AS33" s="291"/>
      <c r="AT33" s="291"/>
      <c r="AU33" s="291"/>
      <c r="AV33" s="291"/>
      <c r="AW33" s="291"/>
      <c r="AX33" s="291"/>
      <c r="AY33" s="291"/>
      <c r="AZ33" s="291"/>
      <c r="BA33" s="291"/>
    </row>
    <row r="34" spans="1:53" ht="15" customHeight="1" x14ac:dyDescent="0.35">
      <c r="A34" s="2"/>
      <c r="B34" s="621"/>
      <c r="C34" s="166"/>
      <c r="D34" s="1214" t="s">
        <v>1098</v>
      </c>
      <c r="E34" s="1215"/>
      <c r="F34" s="1215"/>
      <c r="G34" s="1215"/>
      <c r="H34" s="1215"/>
      <c r="I34" s="1215"/>
      <c r="J34" s="1215"/>
      <c r="K34" s="1216"/>
      <c r="L34" s="626"/>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291"/>
      <c r="AP34" s="291"/>
      <c r="AQ34" s="291"/>
      <c r="AR34" s="291"/>
      <c r="AS34" s="291"/>
      <c r="AT34" s="291"/>
      <c r="AU34" s="291"/>
      <c r="AV34" s="291"/>
      <c r="AW34" s="291"/>
      <c r="AX34" s="291"/>
      <c r="AY34" s="291"/>
      <c r="AZ34" s="291"/>
      <c r="BA34" s="291"/>
    </row>
    <row r="35" spans="1:53" ht="15" customHeight="1" x14ac:dyDescent="0.35">
      <c r="A35" s="2"/>
      <c r="B35" s="621"/>
      <c r="C35" s="166"/>
      <c r="D35" s="1217"/>
      <c r="E35" s="1218"/>
      <c r="F35" s="1218"/>
      <c r="G35" s="1218"/>
      <c r="H35" s="1218"/>
      <c r="I35" s="1218"/>
      <c r="J35" s="1218"/>
      <c r="K35" s="1219"/>
      <c r="L35" s="626"/>
      <c r="N35" s="291"/>
      <c r="O35" s="291"/>
      <c r="P35" s="291"/>
      <c r="Q35" s="291"/>
      <c r="R35" s="291"/>
      <c r="S35" s="291"/>
      <c r="T35" s="291"/>
      <c r="U35" s="291"/>
      <c r="V35" s="291"/>
      <c r="W35" s="291"/>
      <c r="X35" s="291"/>
      <c r="Y35" s="291"/>
      <c r="Z35" s="291"/>
      <c r="AA35" s="291"/>
      <c r="AB35" s="291"/>
      <c r="AC35" s="291"/>
      <c r="AD35" s="291"/>
      <c r="AE35" s="291"/>
      <c r="AF35" s="291"/>
      <c r="AG35" s="291"/>
      <c r="AH35" s="291"/>
      <c r="AI35" s="291"/>
      <c r="AJ35" s="291"/>
      <c r="AK35" s="291"/>
      <c r="AL35" s="291"/>
      <c r="AM35" s="291"/>
      <c r="AN35" s="291"/>
      <c r="AO35" s="291"/>
      <c r="AP35" s="291"/>
      <c r="AQ35" s="291"/>
      <c r="AR35" s="291"/>
      <c r="AS35" s="291"/>
      <c r="AT35" s="291"/>
      <c r="AU35" s="291"/>
      <c r="AV35" s="291"/>
      <c r="AW35" s="291"/>
      <c r="AX35" s="291"/>
      <c r="AY35" s="291"/>
      <c r="AZ35" s="291"/>
      <c r="BA35" s="291"/>
    </row>
    <row r="36" spans="1:53" ht="15" customHeight="1" x14ac:dyDescent="0.35">
      <c r="A36" s="2"/>
      <c r="B36" s="621"/>
      <c r="C36" s="166"/>
      <c r="D36" s="1217"/>
      <c r="E36" s="1218"/>
      <c r="F36" s="1218"/>
      <c r="G36" s="1218"/>
      <c r="H36" s="1218"/>
      <c r="I36" s="1218"/>
      <c r="J36" s="1218"/>
      <c r="K36" s="1219"/>
      <c r="L36" s="626"/>
      <c r="N36" s="291"/>
      <c r="O36" s="291"/>
      <c r="P36" s="291"/>
      <c r="Q36" s="291"/>
      <c r="R36" s="291"/>
      <c r="S36" s="291"/>
      <c r="T36" s="291"/>
      <c r="U36" s="291"/>
      <c r="V36" s="291"/>
      <c r="W36" s="291"/>
      <c r="X36" s="291"/>
      <c r="Y36" s="291"/>
      <c r="Z36" s="291"/>
      <c r="AA36" s="291"/>
      <c r="AB36" s="291"/>
      <c r="AC36" s="291"/>
      <c r="AD36" s="291"/>
      <c r="AE36" s="291"/>
      <c r="AF36" s="291"/>
      <c r="AG36" s="291"/>
      <c r="AH36" s="291"/>
      <c r="AI36" s="291"/>
      <c r="AJ36" s="291"/>
      <c r="AK36" s="291"/>
      <c r="AL36" s="291"/>
      <c r="AM36" s="291"/>
      <c r="AN36" s="291"/>
      <c r="AO36" s="291"/>
      <c r="AP36" s="291"/>
      <c r="AQ36" s="291"/>
      <c r="AR36" s="291"/>
      <c r="AS36" s="291"/>
      <c r="AT36" s="291"/>
      <c r="AU36" s="291"/>
      <c r="AV36" s="291"/>
      <c r="AW36" s="291"/>
      <c r="AX36" s="291"/>
      <c r="AY36" s="291"/>
      <c r="AZ36" s="291"/>
      <c r="BA36" s="291"/>
    </row>
    <row r="37" spans="1:53" ht="15" customHeight="1" x14ac:dyDescent="0.35">
      <c r="A37" s="2"/>
      <c r="B37" s="621"/>
      <c r="C37" s="166"/>
      <c r="D37" s="1217"/>
      <c r="E37" s="1218"/>
      <c r="F37" s="1218"/>
      <c r="G37" s="1218"/>
      <c r="H37" s="1218"/>
      <c r="I37" s="1218"/>
      <c r="J37" s="1218"/>
      <c r="K37" s="1219"/>
      <c r="L37" s="626"/>
      <c r="N37" s="291"/>
      <c r="O37" s="291"/>
      <c r="P37" s="291"/>
      <c r="Q37" s="291"/>
      <c r="R37" s="291"/>
      <c r="S37" s="291"/>
      <c r="T37" s="291"/>
      <c r="U37" s="291"/>
      <c r="V37" s="291"/>
      <c r="W37" s="291"/>
      <c r="X37" s="291"/>
      <c r="Y37" s="291"/>
      <c r="Z37" s="291"/>
      <c r="AA37" s="291"/>
      <c r="AB37" s="291"/>
      <c r="AC37" s="291"/>
      <c r="AD37" s="291"/>
      <c r="AE37" s="291"/>
      <c r="AF37" s="291"/>
      <c r="AG37" s="291"/>
      <c r="AH37" s="291"/>
      <c r="AI37" s="291"/>
      <c r="AJ37" s="291"/>
      <c r="AK37" s="291"/>
      <c r="AL37" s="291"/>
      <c r="AM37" s="291"/>
      <c r="AN37" s="291"/>
      <c r="AO37" s="291"/>
      <c r="AP37" s="291"/>
      <c r="AQ37" s="291"/>
      <c r="AR37" s="291"/>
      <c r="AS37" s="291"/>
      <c r="AT37" s="291"/>
      <c r="AU37" s="291"/>
      <c r="AV37" s="291"/>
      <c r="AW37" s="291"/>
      <c r="AX37" s="291"/>
      <c r="AY37" s="291"/>
      <c r="AZ37" s="291"/>
      <c r="BA37" s="291"/>
    </row>
    <row r="38" spans="1:53" ht="15" customHeight="1" x14ac:dyDescent="0.35">
      <c r="A38" s="2"/>
      <c r="B38" s="621"/>
      <c r="C38" s="166"/>
      <c r="D38" s="1217"/>
      <c r="E38" s="1218"/>
      <c r="F38" s="1218"/>
      <c r="G38" s="1218"/>
      <c r="H38" s="1218"/>
      <c r="I38" s="1218"/>
      <c r="J38" s="1218"/>
      <c r="K38" s="1219"/>
      <c r="L38" s="626"/>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1"/>
      <c r="AK38" s="291"/>
      <c r="AL38" s="291"/>
      <c r="AM38" s="291"/>
      <c r="AN38" s="291"/>
      <c r="AO38" s="291"/>
      <c r="AP38" s="291"/>
      <c r="AQ38" s="291"/>
      <c r="AR38" s="291"/>
      <c r="AS38" s="291"/>
      <c r="AT38" s="291"/>
      <c r="AU38" s="291"/>
      <c r="AV38" s="291"/>
      <c r="AW38" s="291"/>
      <c r="AX38" s="291"/>
      <c r="AY38" s="291"/>
      <c r="AZ38" s="291"/>
      <c r="BA38" s="291"/>
    </row>
    <row r="39" spans="1:53" ht="15" customHeight="1" x14ac:dyDescent="0.35">
      <c r="A39" s="2"/>
      <c r="B39" s="621"/>
      <c r="C39" s="166"/>
      <c r="D39" s="1217"/>
      <c r="E39" s="1218"/>
      <c r="F39" s="1218"/>
      <c r="G39" s="1218"/>
      <c r="H39" s="1218"/>
      <c r="I39" s="1218"/>
      <c r="J39" s="1218"/>
      <c r="K39" s="1219"/>
      <c r="L39" s="626"/>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1"/>
      <c r="AW39" s="291"/>
      <c r="AX39" s="291"/>
      <c r="AY39" s="291"/>
      <c r="AZ39" s="291"/>
      <c r="BA39" s="291"/>
    </row>
    <row r="40" spans="1:53" x14ac:dyDescent="0.35">
      <c r="A40" s="2"/>
      <c r="B40" s="621"/>
      <c r="C40" s="166"/>
      <c r="D40" s="1217"/>
      <c r="E40" s="1218"/>
      <c r="F40" s="1218"/>
      <c r="G40" s="1218"/>
      <c r="H40" s="1218"/>
      <c r="I40" s="1218"/>
      <c r="J40" s="1218"/>
      <c r="K40" s="1219"/>
      <c r="L40" s="626"/>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1"/>
      <c r="AN40" s="291"/>
      <c r="AO40" s="291"/>
      <c r="AP40" s="291"/>
      <c r="AQ40" s="291"/>
      <c r="AR40" s="291"/>
      <c r="AS40" s="291"/>
      <c r="AT40" s="291"/>
      <c r="AU40" s="291"/>
      <c r="AV40" s="291"/>
      <c r="AW40" s="291"/>
      <c r="AX40" s="291"/>
      <c r="AY40" s="291"/>
      <c r="AZ40" s="291"/>
      <c r="BA40" s="291"/>
    </row>
    <row r="41" spans="1:53" ht="15" thickBot="1" x14ac:dyDescent="0.4">
      <c r="A41" s="2"/>
      <c r="B41" s="621"/>
      <c r="C41" s="166"/>
      <c r="D41" s="1220"/>
      <c r="E41" s="1221"/>
      <c r="F41" s="1221"/>
      <c r="G41" s="1221"/>
      <c r="H41" s="1221"/>
      <c r="I41" s="1221"/>
      <c r="J41" s="1221"/>
      <c r="K41" s="1222"/>
      <c r="L41" s="626"/>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1"/>
      <c r="AN41" s="291"/>
      <c r="AO41" s="291"/>
      <c r="AP41" s="291"/>
      <c r="AQ41" s="291"/>
      <c r="AR41" s="291"/>
      <c r="AS41" s="291"/>
      <c r="AT41" s="291"/>
      <c r="AU41" s="291"/>
      <c r="AV41" s="291"/>
      <c r="AW41" s="291"/>
      <c r="AX41" s="291"/>
      <c r="AY41" s="291"/>
      <c r="AZ41" s="291"/>
      <c r="BA41" s="291"/>
    </row>
    <row r="42" spans="1:53" x14ac:dyDescent="0.35">
      <c r="A42" s="2"/>
      <c r="B42" s="621"/>
      <c r="C42" s="614"/>
      <c r="D42" s="614"/>
      <c r="E42" s="614"/>
      <c r="F42" s="614"/>
      <c r="G42" s="614"/>
      <c r="H42" s="614"/>
      <c r="I42" s="614"/>
      <c r="J42" s="630"/>
      <c r="K42" s="614"/>
      <c r="L42" s="626"/>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1"/>
      <c r="AN42" s="291"/>
      <c r="AO42" s="291"/>
      <c r="AP42" s="291"/>
      <c r="AQ42" s="291"/>
      <c r="AR42" s="291"/>
      <c r="AS42" s="291"/>
      <c r="AT42" s="291"/>
      <c r="AU42" s="291"/>
      <c r="AV42" s="291"/>
      <c r="AW42" s="291"/>
      <c r="AX42" s="291"/>
      <c r="AY42" s="291"/>
      <c r="AZ42" s="291"/>
      <c r="BA42" s="291"/>
    </row>
    <row r="43" spans="1:53" ht="8.5" customHeight="1" x14ac:dyDescent="0.35">
      <c r="A43" s="2"/>
      <c r="B43" s="621"/>
      <c r="C43" s="614"/>
      <c r="D43" s="614"/>
      <c r="E43" s="614"/>
      <c r="F43" s="614"/>
      <c r="G43" s="614"/>
      <c r="H43" s="614"/>
      <c r="I43" s="614"/>
      <c r="J43" s="630"/>
      <c r="K43" s="614"/>
      <c r="L43" s="626"/>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row>
    <row r="44" spans="1:53" ht="25.4" customHeight="1" thickBot="1" x14ac:dyDescent="0.4">
      <c r="A44" s="2"/>
      <c r="B44" s="621"/>
      <c r="C44" s="632"/>
      <c r="D44" s="1201" t="s">
        <v>582</v>
      </c>
      <c r="E44" s="1201"/>
      <c r="F44" s="1201" t="s">
        <v>583</v>
      </c>
      <c r="G44" s="1201"/>
      <c r="H44" s="1202" t="s">
        <v>584</v>
      </c>
      <c r="I44" s="1202"/>
      <c r="J44" s="617" t="s">
        <v>585</v>
      </c>
      <c r="K44" s="617" t="s">
        <v>586</v>
      </c>
      <c r="L44" s="626"/>
      <c r="M44" s="181"/>
      <c r="N44" s="291"/>
      <c r="O44" s="291"/>
      <c r="P44" s="291"/>
      <c r="Q44" s="291"/>
      <c r="R44" s="291"/>
      <c r="S44" s="291"/>
      <c r="T44" s="291"/>
      <c r="U44" s="291"/>
      <c r="V44" s="291"/>
      <c r="W44" s="291"/>
      <c r="X44" s="291"/>
      <c r="Y44" s="291"/>
      <c r="Z44" s="291"/>
      <c r="AA44" s="291"/>
      <c r="AB44" s="291"/>
      <c r="AC44" s="291"/>
      <c r="AD44" s="291"/>
      <c r="AE44" s="291"/>
      <c r="AF44" s="291"/>
      <c r="AG44" s="291"/>
      <c r="AH44" s="291"/>
      <c r="AI44" s="291"/>
      <c r="AJ44" s="291"/>
      <c r="AK44" s="291"/>
      <c r="AL44" s="291"/>
      <c r="AM44" s="291"/>
      <c r="AN44" s="291"/>
      <c r="AO44" s="291"/>
      <c r="AP44" s="291"/>
      <c r="AQ44" s="291"/>
      <c r="AR44" s="291"/>
      <c r="AS44" s="291"/>
      <c r="AT44" s="291"/>
      <c r="AU44" s="291"/>
      <c r="AV44" s="291"/>
      <c r="AW44" s="291"/>
      <c r="AX44" s="291"/>
      <c r="AY44" s="291"/>
      <c r="AZ44" s="291"/>
      <c r="BA44" s="291"/>
    </row>
    <row r="45" spans="1:53" ht="40" customHeight="1" thickBot="1" x14ac:dyDescent="0.4">
      <c r="A45" s="2"/>
      <c r="B45" s="621"/>
      <c r="C45" s="1229" t="s">
        <v>602</v>
      </c>
      <c r="D45" s="1197"/>
      <c r="E45" s="1198"/>
      <c r="F45" s="1197"/>
      <c r="G45" s="1198"/>
      <c r="H45" s="1197"/>
      <c r="I45" s="1198"/>
      <c r="J45" s="297"/>
      <c r="K45" s="297"/>
      <c r="L45" s="626"/>
      <c r="M45" s="181"/>
      <c r="N45" s="291"/>
      <c r="O45" s="291"/>
      <c r="P45" s="291"/>
      <c r="Q45" s="291"/>
      <c r="R45" s="291"/>
      <c r="S45" s="291"/>
      <c r="T45" s="291"/>
      <c r="U45" s="291"/>
      <c r="V45" s="291"/>
      <c r="W45" s="291"/>
      <c r="X45" s="291"/>
      <c r="Y45" s="291"/>
      <c r="Z45" s="291"/>
      <c r="AA45" s="291"/>
      <c r="AB45" s="291"/>
      <c r="AC45" s="291"/>
      <c r="AD45" s="291"/>
      <c r="AE45" s="291"/>
      <c r="AF45" s="291"/>
      <c r="AG45" s="291"/>
      <c r="AH45" s="291"/>
      <c r="AI45" s="291"/>
      <c r="AJ45" s="291"/>
      <c r="AK45" s="291"/>
      <c r="AL45" s="291"/>
      <c r="AM45" s="291"/>
      <c r="AN45" s="291"/>
      <c r="AO45" s="291"/>
      <c r="AP45" s="291"/>
      <c r="AQ45" s="291"/>
      <c r="AR45" s="291"/>
      <c r="AS45" s="291"/>
      <c r="AT45" s="291"/>
      <c r="AU45" s="291"/>
      <c r="AV45" s="291"/>
      <c r="AW45" s="291"/>
      <c r="AX45" s="291"/>
      <c r="AY45" s="291"/>
      <c r="AZ45" s="291"/>
      <c r="BA45" s="291"/>
    </row>
    <row r="46" spans="1:53" ht="40" customHeight="1" thickBot="1" x14ac:dyDescent="0.4">
      <c r="A46" s="2"/>
      <c r="B46" s="621"/>
      <c r="C46" s="1229"/>
      <c r="D46" s="1197"/>
      <c r="E46" s="1198"/>
      <c r="F46" s="1197"/>
      <c r="G46" s="1198"/>
      <c r="H46" s="1197"/>
      <c r="I46" s="1198"/>
      <c r="J46" s="297"/>
      <c r="K46" s="297"/>
      <c r="L46" s="626"/>
      <c r="N46" s="291"/>
      <c r="O46" s="291"/>
      <c r="P46" s="291"/>
      <c r="Q46" s="291"/>
      <c r="R46" s="291"/>
      <c r="S46" s="291"/>
      <c r="T46" s="291"/>
      <c r="U46" s="291"/>
      <c r="V46" s="291"/>
      <c r="W46" s="291"/>
      <c r="X46" s="291"/>
      <c r="Y46" s="291"/>
      <c r="Z46" s="291"/>
      <c r="AA46" s="291"/>
      <c r="AB46" s="291"/>
      <c r="AC46" s="291"/>
      <c r="AD46" s="291"/>
      <c r="AE46" s="291"/>
      <c r="AF46" s="291"/>
      <c r="AG46" s="291"/>
      <c r="AH46" s="291"/>
      <c r="AI46" s="291"/>
      <c r="AJ46" s="291"/>
      <c r="AK46" s="291"/>
      <c r="AL46" s="291"/>
      <c r="AM46" s="291"/>
      <c r="AN46" s="291"/>
      <c r="AO46" s="291"/>
      <c r="AP46" s="291"/>
      <c r="AQ46" s="291"/>
      <c r="AR46" s="291"/>
      <c r="AS46" s="291"/>
      <c r="AT46" s="291"/>
      <c r="AU46" s="291"/>
      <c r="AV46" s="291"/>
      <c r="AW46" s="291"/>
      <c r="AX46" s="291"/>
      <c r="AY46" s="291"/>
      <c r="AZ46" s="291"/>
      <c r="BA46" s="291"/>
    </row>
    <row r="47" spans="1:53" ht="48" customHeight="1" thickBot="1" x14ac:dyDescent="0.4">
      <c r="A47" s="2"/>
      <c r="B47" s="621"/>
      <c r="C47" s="1229"/>
      <c r="D47" s="1197"/>
      <c r="E47" s="1198"/>
      <c r="F47" s="1197"/>
      <c r="G47" s="1198"/>
      <c r="H47" s="1197"/>
      <c r="I47" s="1198"/>
      <c r="J47" s="297"/>
      <c r="K47" s="297"/>
      <c r="L47" s="626"/>
      <c r="N47" s="291"/>
      <c r="O47" s="291"/>
      <c r="P47" s="291"/>
      <c r="Q47" s="291"/>
      <c r="R47" s="291"/>
      <c r="S47" s="291"/>
      <c r="T47" s="291"/>
      <c r="U47" s="291"/>
      <c r="V47" s="291"/>
      <c r="W47" s="291"/>
      <c r="X47" s="291"/>
      <c r="Y47" s="291"/>
      <c r="Z47" s="291"/>
      <c r="AA47" s="291"/>
      <c r="AB47" s="291"/>
      <c r="AC47" s="291"/>
      <c r="AD47" s="291"/>
      <c r="AE47" s="291"/>
      <c r="AF47" s="291"/>
      <c r="AG47" s="291"/>
      <c r="AH47" s="291"/>
      <c r="AI47" s="291"/>
      <c r="AJ47" s="291"/>
      <c r="AK47" s="291"/>
      <c r="AL47" s="291"/>
      <c r="AM47" s="291"/>
      <c r="AN47" s="291"/>
      <c r="AO47" s="291"/>
      <c r="AP47" s="291"/>
      <c r="AQ47" s="291"/>
      <c r="AR47" s="291"/>
      <c r="AS47" s="291"/>
      <c r="AT47" s="291"/>
      <c r="AU47" s="291"/>
      <c r="AV47" s="291"/>
      <c r="AW47" s="291"/>
      <c r="AX47" s="291"/>
      <c r="AY47" s="291"/>
      <c r="AZ47" s="291"/>
      <c r="BA47" s="291"/>
    </row>
    <row r="48" spans="1:53" ht="26.15" customHeight="1" thickBot="1" x14ac:dyDescent="0.4">
      <c r="A48" s="2"/>
      <c r="B48" s="621"/>
      <c r="C48" s="1229"/>
      <c r="D48" s="614"/>
      <c r="E48" s="614"/>
      <c r="F48" s="614"/>
      <c r="G48" s="614"/>
      <c r="H48" s="614"/>
      <c r="I48" s="614"/>
      <c r="J48" s="630" t="s">
        <v>594</v>
      </c>
      <c r="K48" s="305"/>
      <c r="L48" s="626"/>
      <c r="N48" s="291"/>
      <c r="O48" s="291"/>
      <c r="P48" s="291"/>
      <c r="Q48" s="291"/>
      <c r="R48" s="291"/>
      <c r="S48" s="291"/>
      <c r="T48" s="291"/>
      <c r="U48" s="291"/>
      <c r="V48" s="291"/>
      <c r="W48" s="291"/>
      <c r="X48" s="291"/>
      <c r="Y48" s="291"/>
      <c r="Z48" s="291"/>
      <c r="AA48" s="291"/>
      <c r="AB48" s="291"/>
      <c r="AC48" s="291"/>
      <c r="AD48" s="291"/>
      <c r="AE48" s="291"/>
      <c r="AF48" s="291"/>
      <c r="AG48" s="291"/>
      <c r="AH48" s="291"/>
      <c r="AI48" s="291"/>
      <c r="AJ48" s="291"/>
      <c r="AK48" s="291"/>
      <c r="AL48" s="291"/>
      <c r="AM48" s="291"/>
      <c r="AN48" s="291"/>
      <c r="AO48" s="291"/>
      <c r="AP48" s="291"/>
      <c r="AQ48" s="291"/>
      <c r="AR48" s="291"/>
      <c r="AS48" s="291"/>
      <c r="AT48" s="291"/>
      <c r="AU48" s="291"/>
      <c r="AV48" s="291"/>
      <c r="AW48" s="291"/>
      <c r="AX48" s="291"/>
      <c r="AY48" s="291"/>
      <c r="AZ48" s="291"/>
      <c r="BA48" s="291"/>
    </row>
    <row r="49" spans="1:53" ht="15" thickBot="1" x14ac:dyDescent="0.4">
      <c r="A49" s="2"/>
      <c r="B49" s="621"/>
      <c r="C49" s="614"/>
      <c r="D49" s="634" t="s">
        <v>595</v>
      </c>
      <c r="E49" s="543"/>
      <c r="F49" s="543"/>
      <c r="G49" s="543"/>
      <c r="H49" s="614"/>
      <c r="I49" s="614"/>
      <c r="J49" s="630"/>
      <c r="K49" s="614"/>
      <c r="L49" s="626"/>
      <c r="N49" s="291"/>
      <c r="O49" s="291"/>
      <c r="P49" s="291"/>
      <c r="Q49" s="291"/>
      <c r="R49" s="291"/>
      <c r="S49" s="291"/>
      <c r="T49" s="291"/>
      <c r="U49" s="291"/>
      <c r="V49" s="291"/>
      <c r="W49" s="291"/>
      <c r="X49" s="291"/>
      <c r="Y49" s="291"/>
      <c r="Z49" s="291"/>
      <c r="AA49" s="291"/>
      <c r="AB49" s="291"/>
      <c r="AC49" s="291"/>
      <c r="AD49" s="291"/>
      <c r="AE49" s="291"/>
      <c r="AF49" s="291"/>
      <c r="AG49" s="291"/>
      <c r="AH49" s="291"/>
      <c r="AI49" s="291"/>
      <c r="AJ49" s="291"/>
      <c r="AK49" s="291"/>
      <c r="AL49" s="291"/>
      <c r="AM49" s="291"/>
      <c r="AN49" s="291"/>
      <c r="AO49" s="291"/>
      <c r="AP49" s="291"/>
      <c r="AQ49" s="291"/>
      <c r="AR49" s="291"/>
      <c r="AS49" s="291"/>
      <c r="AT49" s="291"/>
      <c r="AU49" s="291"/>
      <c r="AV49" s="291"/>
      <c r="AW49" s="291"/>
      <c r="AX49" s="291"/>
      <c r="AY49" s="291"/>
      <c r="AZ49" s="291"/>
      <c r="BA49" s="291"/>
    </row>
    <row r="50" spans="1:53" ht="15" thickBot="1" x14ac:dyDescent="0.4">
      <c r="A50" s="2"/>
      <c r="B50" s="621"/>
      <c r="C50" s="614"/>
      <c r="D50" s="631" t="s">
        <v>80</v>
      </c>
      <c r="E50" s="1055"/>
      <c r="F50" s="1056"/>
      <c r="G50" s="1056"/>
      <c r="H50" s="1056"/>
      <c r="I50" s="1056"/>
      <c r="J50" s="1057"/>
      <c r="K50" s="614"/>
      <c r="L50" s="626"/>
      <c r="N50" s="291"/>
      <c r="O50" s="291"/>
      <c r="P50" s="291"/>
      <c r="Q50" s="291"/>
      <c r="R50" s="291"/>
      <c r="S50" s="291"/>
      <c r="T50" s="291"/>
      <c r="U50" s="291"/>
      <c r="V50" s="291"/>
      <c r="W50" s="291"/>
      <c r="X50" s="291"/>
      <c r="Y50" s="291"/>
      <c r="Z50" s="291"/>
      <c r="AA50" s="291"/>
      <c r="AB50" s="291"/>
      <c r="AC50" s="291"/>
      <c r="AD50" s="291"/>
      <c r="AE50" s="291"/>
      <c r="AF50" s="291"/>
      <c r="AG50" s="291"/>
      <c r="AH50" s="291"/>
      <c r="AI50" s="291"/>
      <c r="AJ50" s="291"/>
      <c r="AK50" s="291"/>
      <c r="AL50" s="291"/>
      <c r="AM50" s="291"/>
      <c r="AN50" s="291"/>
      <c r="AO50" s="291"/>
      <c r="AP50" s="291"/>
      <c r="AQ50" s="291"/>
      <c r="AR50" s="291"/>
      <c r="AS50" s="291"/>
      <c r="AT50" s="291"/>
      <c r="AU50" s="291"/>
      <c r="AV50" s="291"/>
      <c r="AW50" s="291"/>
      <c r="AX50" s="291"/>
      <c r="AY50" s="291"/>
      <c r="AZ50" s="291"/>
      <c r="BA50" s="291"/>
    </row>
    <row r="51" spans="1:53" ht="15" thickBot="1" x14ac:dyDescent="0.4">
      <c r="A51" s="2"/>
      <c r="B51" s="621"/>
      <c r="C51" s="614"/>
      <c r="D51" s="631" t="s">
        <v>83</v>
      </c>
      <c r="E51" s="1055"/>
      <c r="F51" s="1056"/>
      <c r="G51" s="1056"/>
      <c r="H51" s="1056"/>
      <c r="I51" s="1056"/>
      <c r="J51" s="1057"/>
      <c r="K51" s="614"/>
      <c r="L51" s="626"/>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1"/>
      <c r="AN51" s="291"/>
      <c r="AO51" s="291"/>
      <c r="AP51" s="291"/>
      <c r="AQ51" s="291"/>
      <c r="AR51" s="291"/>
      <c r="AS51" s="291"/>
      <c r="AT51" s="291"/>
      <c r="AU51" s="291"/>
      <c r="AV51" s="291"/>
      <c r="AW51" s="291"/>
      <c r="AX51" s="291"/>
      <c r="AY51" s="291"/>
      <c r="AZ51" s="291"/>
      <c r="BA51" s="291"/>
    </row>
    <row r="52" spans="1:53" ht="15" thickBot="1" x14ac:dyDescent="0.4">
      <c r="A52" s="2"/>
      <c r="B52" s="621"/>
      <c r="C52" s="614"/>
      <c r="D52" s="631"/>
      <c r="E52" s="614"/>
      <c r="F52" s="614"/>
      <c r="G52" s="614"/>
      <c r="H52" s="614"/>
      <c r="I52" s="614"/>
      <c r="J52" s="614"/>
      <c r="K52" s="614"/>
      <c r="L52" s="626"/>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1"/>
      <c r="AN52" s="291"/>
      <c r="AO52" s="291"/>
      <c r="AP52" s="291"/>
      <c r="AQ52" s="291"/>
      <c r="AR52" s="291"/>
      <c r="AS52" s="291"/>
      <c r="AT52" s="291"/>
      <c r="AU52" s="291"/>
      <c r="AV52" s="291"/>
      <c r="AW52" s="291"/>
      <c r="AX52" s="291"/>
      <c r="AY52" s="291"/>
      <c r="AZ52" s="291"/>
      <c r="BA52" s="291"/>
    </row>
    <row r="53" spans="1:53" ht="191.15" customHeight="1" thickBot="1" x14ac:dyDescent="0.4">
      <c r="A53" s="2"/>
      <c r="B53" s="621"/>
      <c r="C53" s="1223" t="s">
        <v>603</v>
      </c>
      <c r="D53" s="1223"/>
      <c r="E53" s="1223"/>
      <c r="F53" s="306"/>
      <c r="G53" s="307"/>
      <c r="H53" s="308"/>
      <c r="I53" s="308"/>
      <c r="J53" s="308"/>
      <c r="K53" s="309"/>
      <c r="L53" s="626"/>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1"/>
      <c r="AN53" s="291"/>
      <c r="AO53" s="291"/>
      <c r="AP53" s="291"/>
      <c r="AQ53" s="291"/>
      <c r="AR53" s="291"/>
      <c r="AS53" s="291"/>
      <c r="AT53" s="291"/>
      <c r="AU53" s="291"/>
      <c r="AV53" s="291"/>
      <c r="AW53" s="291"/>
      <c r="AX53" s="291"/>
      <c r="AY53" s="291"/>
      <c r="AZ53" s="291"/>
      <c r="BA53" s="291"/>
    </row>
    <row r="54" spans="1:53" s="249" customFormat="1" ht="18.75" customHeight="1" x14ac:dyDescent="0.35">
      <c r="A54" s="26"/>
      <c r="B54" s="621"/>
      <c r="C54" s="635"/>
      <c r="D54" s="635"/>
      <c r="E54" s="635"/>
      <c r="F54" s="635"/>
      <c r="G54" s="635"/>
      <c r="H54" s="635"/>
      <c r="I54" s="635"/>
      <c r="J54" s="616"/>
      <c r="K54" s="616"/>
      <c r="L54" s="626"/>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1"/>
      <c r="AN54" s="291"/>
      <c r="AO54" s="291"/>
      <c r="AP54" s="291"/>
      <c r="AQ54" s="291"/>
      <c r="AR54" s="291"/>
      <c r="AS54" s="291"/>
      <c r="AT54" s="291"/>
      <c r="AU54" s="291"/>
      <c r="AV54" s="291"/>
      <c r="AW54" s="291"/>
      <c r="AX54" s="291"/>
      <c r="AY54" s="291"/>
      <c r="AZ54" s="291"/>
      <c r="BA54" s="291"/>
    </row>
    <row r="55" spans="1:53" s="249" customFormat="1" ht="15.75" customHeight="1" thickBot="1" x14ac:dyDescent="0.4">
      <c r="A55" s="26"/>
      <c r="B55" s="621"/>
      <c r="C55" s="614"/>
      <c r="D55" s="636" t="s">
        <v>604</v>
      </c>
      <c r="E55" s="615"/>
      <c r="F55" s="615"/>
      <c r="G55" s="615"/>
      <c r="H55" s="615"/>
      <c r="I55" s="637" t="s">
        <v>605</v>
      </c>
      <c r="J55" s="616"/>
      <c r="K55" s="616"/>
      <c r="L55" s="626"/>
      <c r="N55" s="291"/>
      <c r="O55" s="291"/>
      <c r="P55" s="291"/>
      <c r="Q55" s="291"/>
      <c r="R55" s="291"/>
      <c r="S55" s="291"/>
      <c r="T55" s="291"/>
      <c r="U55" s="291"/>
      <c r="V55" s="291"/>
      <c r="W55" s="291"/>
      <c r="X55" s="291"/>
      <c r="Y55" s="291"/>
      <c r="Z55" s="291"/>
      <c r="AA55" s="291"/>
      <c r="AB55" s="291"/>
      <c r="AC55" s="291"/>
      <c r="AD55" s="291"/>
      <c r="AE55" s="291"/>
      <c r="AF55" s="291"/>
      <c r="AG55" s="291"/>
      <c r="AH55" s="291"/>
      <c r="AI55" s="291"/>
      <c r="AJ55" s="291"/>
      <c r="AK55" s="291"/>
      <c r="AL55" s="291"/>
      <c r="AM55" s="291"/>
      <c r="AN55" s="291"/>
      <c r="AO55" s="291"/>
      <c r="AP55" s="291"/>
      <c r="AQ55" s="291"/>
      <c r="AR55" s="291"/>
      <c r="AS55" s="291"/>
      <c r="AT55" s="291"/>
      <c r="AU55" s="291"/>
      <c r="AV55" s="291"/>
      <c r="AW55" s="291"/>
      <c r="AX55" s="291"/>
      <c r="AY55" s="291"/>
      <c r="AZ55" s="291"/>
      <c r="BA55" s="291"/>
    </row>
    <row r="56" spans="1:53" s="249" customFormat="1" ht="78" customHeight="1" x14ac:dyDescent="0.35">
      <c r="A56" s="26"/>
      <c r="B56" s="621"/>
      <c r="C56" s="310" t="s">
        <v>592</v>
      </c>
      <c r="D56" s="1224" t="s">
        <v>606</v>
      </c>
      <c r="E56" s="1225"/>
      <c r="F56" s="1226"/>
      <c r="G56" s="615"/>
      <c r="H56" s="311" t="s">
        <v>607</v>
      </c>
      <c r="I56" s="1224" t="s">
        <v>608</v>
      </c>
      <c r="J56" s="1225"/>
      <c r="K56" s="1226"/>
      <c r="L56" s="626"/>
      <c r="N56" s="291"/>
      <c r="O56" s="291"/>
      <c r="P56" s="291"/>
      <c r="Q56" s="291"/>
      <c r="R56" s="291"/>
      <c r="S56" s="291"/>
      <c r="T56" s="291"/>
      <c r="U56" s="291"/>
      <c r="V56" s="291"/>
      <c r="W56" s="291"/>
      <c r="X56" s="291"/>
      <c r="Y56" s="291"/>
      <c r="Z56" s="291"/>
      <c r="AA56" s="291"/>
      <c r="AB56" s="291"/>
      <c r="AC56" s="291"/>
      <c r="AD56" s="291"/>
      <c r="AE56" s="291"/>
      <c r="AF56" s="291"/>
      <c r="AG56" s="291"/>
      <c r="AH56" s="291"/>
      <c r="AI56" s="291"/>
      <c r="AJ56" s="291"/>
      <c r="AK56" s="291"/>
      <c r="AL56" s="291"/>
      <c r="AM56" s="291"/>
      <c r="AN56" s="291"/>
      <c r="AO56" s="291"/>
      <c r="AP56" s="291"/>
      <c r="AQ56" s="291"/>
      <c r="AR56" s="291"/>
      <c r="AS56" s="291"/>
      <c r="AT56" s="291"/>
      <c r="AU56" s="291"/>
      <c r="AV56" s="291"/>
      <c r="AW56" s="291"/>
      <c r="AX56" s="291"/>
      <c r="AY56" s="291"/>
      <c r="AZ56" s="291"/>
      <c r="BA56" s="291"/>
    </row>
    <row r="57" spans="1:53" s="249" customFormat="1" ht="54.75" customHeight="1" x14ac:dyDescent="0.35">
      <c r="A57" s="26"/>
      <c r="B57" s="621"/>
      <c r="C57" s="312" t="s">
        <v>593</v>
      </c>
      <c r="D57" s="1230" t="s">
        <v>609</v>
      </c>
      <c r="E57" s="1231"/>
      <c r="F57" s="1232"/>
      <c r="G57" s="615"/>
      <c r="H57" s="313" t="s">
        <v>610</v>
      </c>
      <c r="I57" s="1230" t="s">
        <v>611</v>
      </c>
      <c r="J57" s="1231"/>
      <c r="K57" s="1232"/>
      <c r="L57" s="626"/>
      <c r="N57" s="291"/>
      <c r="O57" s="291"/>
      <c r="P57" s="291"/>
      <c r="Q57" s="291"/>
      <c r="R57" s="291"/>
      <c r="S57" s="291"/>
      <c r="T57" s="291"/>
      <c r="U57" s="291"/>
      <c r="V57" s="291"/>
      <c r="W57" s="291"/>
      <c r="X57" s="291"/>
      <c r="Y57" s="291"/>
      <c r="Z57" s="291"/>
      <c r="AA57" s="291"/>
      <c r="AB57" s="291"/>
      <c r="AC57" s="291"/>
      <c r="AD57" s="291"/>
      <c r="AE57" s="291"/>
      <c r="AF57" s="291"/>
      <c r="AG57" s="291"/>
      <c r="AH57" s="291"/>
      <c r="AI57" s="291"/>
      <c r="AJ57" s="291"/>
      <c r="AK57" s="291"/>
      <c r="AL57" s="291"/>
      <c r="AM57" s="291"/>
      <c r="AN57" s="291"/>
      <c r="AO57" s="291"/>
      <c r="AP57" s="291"/>
      <c r="AQ57" s="291"/>
      <c r="AR57" s="291"/>
      <c r="AS57" s="291"/>
      <c r="AT57" s="291"/>
      <c r="AU57" s="291"/>
      <c r="AV57" s="291"/>
      <c r="AW57" s="291"/>
      <c r="AX57" s="291"/>
      <c r="AY57" s="291"/>
      <c r="AZ57" s="291"/>
      <c r="BA57" s="291"/>
    </row>
    <row r="58" spans="1:53" s="249" customFormat="1" ht="58.5" customHeight="1" x14ac:dyDescent="0.35">
      <c r="A58" s="26"/>
      <c r="B58" s="621"/>
      <c r="C58" s="312" t="s">
        <v>612</v>
      </c>
      <c r="D58" s="1230" t="s">
        <v>613</v>
      </c>
      <c r="E58" s="1231"/>
      <c r="F58" s="1232"/>
      <c r="G58" s="615"/>
      <c r="H58" s="313" t="s">
        <v>614</v>
      </c>
      <c r="I58" s="1230" t="s">
        <v>615</v>
      </c>
      <c r="J58" s="1231"/>
      <c r="K58" s="1232"/>
      <c r="L58" s="626"/>
      <c r="N58" s="291"/>
      <c r="O58" s="291"/>
      <c r="P58" s="291"/>
      <c r="Q58" s="291"/>
      <c r="R58" s="291"/>
      <c r="S58" s="291"/>
      <c r="T58" s="291"/>
      <c r="U58" s="291"/>
      <c r="V58" s="291"/>
      <c r="W58" s="291"/>
      <c r="X58" s="291"/>
      <c r="Y58" s="291"/>
      <c r="Z58" s="291"/>
      <c r="AA58" s="291"/>
      <c r="AB58" s="291"/>
      <c r="AC58" s="291"/>
      <c r="AD58" s="291"/>
      <c r="AE58" s="291"/>
      <c r="AF58" s="291"/>
      <c r="AG58" s="291"/>
      <c r="AH58" s="291"/>
      <c r="AI58" s="291"/>
      <c r="AJ58" s="291"/>
      <c r="AK58" s="291"/>
      <c r="AL58" s="291"/>
      <c r="AM58" s="291"/>
      <c r="AN58" s="291"/>
      <c r="AO58" s="291"/>
      <c r="AP58" s="291"/>
      <c r="AQ58" s="291"/>
      <c r="AR58" s="291"/>
      <c r="AS58" s="291"/>
      <c r="AT58" s="291"/>
      <c r="AU58" s="291"/>
      <c r="AV58" s="291"/>
      <c r="AW58" s="291"/>
      <c r="AX58" s="291"/>
      <c r="AY58" s="291"/>
      <c r="AZ58" s="291"/>
      <c r="BA58" s="291"/>
    </row>
    <row r="59" spans="1:53" ht="60" customHeight="1" x14ac:dyDescent="0.35">
      <c r="A59" s="2"/>
      <c r="B59" s="621"/>
      <c r="C59" s="312" t="s">
        <v>616</v>
      </c>
      <c r="D59" s="1230" t="s">
        <v>617</v>
      </c>
      <c r="E59" s="1231"/>
      <c r="F59" s="1232"/>
      <c r="G59" s="615"/>
      <c r="H59" s="313" t="s">
        <v>618</v>
      </c>
      <c r="I59" s="1230" t="s">
        <v>619</v>
      </c>
      <c r="J59" s="1231"/>
      <c r="K59" s="1232"/>
      <c r="L59" s="626"/>
      <c r="N59" s="291"/>
      <c r="O59" s="291"/>
      <c r="P59" s="291"/>
      <c r="Q59" s="291"/>
      <c r="R59" s="291"/>
      <c r="S59" s="291"/>
      <c r="T59" s="291"/>
      <c r="U59" s="291"/>
      <c r="V59" s="291"/>
      <c r="W59" s="291"/>
      <c r="X59" s="291"/>
      <c r="Y59" s="291"/>
      <c r="Z59" s="291"/>
      <c r="AA59" s="291"/>
      <c r="AB59" s="291"/>
      <c r="AC59" s="291"/>
      <c r="AD59" s="291"/>
      <c r="AE59" s="291"/>
      <c r="AF59" s="291"/>
      <c r="AG59" s="291"/>
      <c r="AH59" s="291"/>
      <c r="AI59" s="291"/>
      <c r="AJ59" s="291"/>
      <c r="AK59" s="291"/>
      <c r="AL59" s="291"/>
      <c r="AM59" s="291"/>
      <c r="AN59" s="291"/>
      <c r="AO59" s="291"/>
      <c r="AP59" s="291"/>
      <c r="AQ59" s="291"/>
      <c r="AR59" s="291"/>
      <c r="AS59" s="291"/>
      <c r="AT59" s="291"/>
      <c r="AU59" s="291"/>
      <c r="AV59" s="291"/>
      <c r="AW59" s="291"/>
      <c r="AX59" s="291"/>
      <c r="AY59" s="291"/>
      <c r="AZ59" s="291"/>
      <c r="BA59" s="291"/>
    </row>
    <row r="60" spans="1:53" ht="54" customHeight="1" x14ac:dyDescent="0.35">
      <c r="A60" s="2"/>
      <c r="B60" s="620"/>
      <c r="C60" s="312" t="s">
        <v>620</v>
      </c>
      <c r="D60" s="1230" t="s">
        <v>621</v>
      </c>
      <c r="E60" s="1231"/>
      <c r="F60" s="1232"/>
      <c r="G60" s="615"/>
      <c r="H60" s="313" t="s">
        <v>622</v>
      </c>
      <c r="I60" s="1230" t="s">
        <v>623</v>
      </c>
      <c r="J60" s="1231"/>
      <c r="K60" s="1232"/>
      <c r="L60" s="625"/>
      <c r="N60" s="291"/>
      <c r="O60" s="291"/>
      <c r="P60" s="291"/>
      <c r="Q60" s="291"/>
      <c r="R60" s="291"/>
      <c r="S60" s="291"/>
      <c r="T60" s="291"/>
      <c r="U60" s="291"/>
      <c r="V60" s="291"/>
      <c r="W60" s="291"/>
      <c r="X60" s="291"/>
      <c r="Y60" s="291"/>
      <c r="Z60" s="291"/>
      <c r="AA60" s="291"/>
      <c r="AB60" s="291"/>
      <c r="AC60" s="291"/>
      <c r="AD60" s="291"/>
      <c r="AE60" s="291"/>
      <c r="AF60" s="291"/>
      <c r="AG60" s="291"/>
      <c r="AH60" s="291"/>
      <c r="AI60" s="291"/>
      <c r="AJ60" s="291"/>
      <c r="AK60" s="291"/>
      <c r="AL60" s="291"/>
      <c r="AM60" s="291"/>
      <c r="AN60" s="291"/>
      <c r="AO60" s="291"/>
      <c r="AP60" s="291"/>
      <c r="AQ60" s="291"/>
      <c r="AR60" s="291"/>
      <c r="AS60" s="291"/>
      <c r="AT60" s="291"/>
      <c r="AU60" s="291"/>
      <c r="AV60" s="291"/>
      <c r="AW60" s="291"/>
      <c r="AX60" s="291"/>
      <c r="AY60" s="291"/>
      <c r="AZ60" s="291"/>
      <c r="BA60" s="291"/>
    </row>
    <row r="61" spans="1:53" ht="61.5" customHeight="1" thickBot="1" x14ac:dyDescent="0.4">
      <c r="A61" s="2"/>
      <c r="B61" s="620"/>
      <c r="C61" s="312" t="s">
        <v>624</v>
      </c>
      <c r="D61" s="1230" t="s">
        <v>625</v>
      </c>
      <c r="E61" s="1231"/>
      <c r="F61" s="1232"/>
      <c r="G61" s="615"/>
      <c r="H61" s="314" t="s">
        <v>626</v>
      </c>
      <c r="I61" s="1233" t="s">
        <v>627</v>
      </c>
      <c r="J61" s="1234"/>
      <c r="K61" s="1235"/>
      <c r="L61" s="625"/>
      <c r="N61" s="291"/>
      <c r="O61" s="291"/>
      <c r="P61" s="291"/>
      <c r="Q61" s="291"/>
      <c r="R61" s="291"/>
      <c r="S61" s="291"/>
      <c r="T61" s="291"/>
      <c r="U61" s="291"/>
      <c r="V61" s="291"/>
      <c r="W61" s="291"/>
      <c r="X61" s="291"/>
      <c r="Y61" s="291"/>
      <c r="Z61" s="291"/>
      <c r="AA61" s="291"/>
      <c r="AB61" s="291"/>
      <c r="AC61" s="291"/>
      <c r="AD61" s="291"/>
      <c r="AE61" s="291"/>
      <c r="AF61" s="291"/>
      <c r="AG61" s="291"/>
      <c r="AH61" s="291"/>
      <c r="AI61" s="291"/>
      <c r="AJ61" s="291"/>
      <c r="AK61" s="291"/>
      <c r="AL61" s="291"/>
      <c r="AM61" s="291"/>
      <c r="AN61" s="291"/>
      <c r="AO61" s="291"/>
      <c r="AP61" s="291"/>
      <c r="AQ61" s="291"/>
      <c r="AR61" s="291"/>
      <c r="AS61" s="291"/>
      <c r="AT61" s="291"/>
      <c r="AU61" s="291"/>
      <c r="AV61" s="291"/>
      <c r="AW61" s="291"/>
      <c r="AX61" s="291"/>
      <c r="AY61" s="291"/>
      <c r="AZ61" s="291"/>
      <c r="BA61" s="291"/>
    </row>
    <row r="62" spans="1:53" ht="61.5" customHeight="1" x14ac:dyDescent="0.35">
      <c r="A62" s="2"/>
      <c r="B62" s="620"/>
      <c r="C62" s="315" t="s">
        <v>628</v>
      </c>
      <c r="D62" s="1230" t="s">
        <v>629</v>
      </c>
      <c r="E62" s="1231"/>
      <c r="F62" s="1232"/>
      <c r="G62" s="620"/>
      <c r="H62" s="640"/>
      <c r="I62" s="641"/>
      <c r="J62" s="641"/>
      <c r="K62" s="641"/>
      <c r="L62" s="625"/>
      <c r="N62" s="291"/>
      <c r="O62" s="291"/>
      <c r="P62" s="291"/>
      <c r="Q62" s="291"/>
      <c r="R62" s="291"/>
      <c r="S62" s="291"/>
      <c r="T62" s="291"/>
      <c r="U62" s="291"/>
      <c r="V62" s="291"/>
      <c r="W62" s="291"/>
      <c r="X62" s="291"/>
      <c r="Y62" s="291"/>
      <c r="Z62" s="291"/>
      <c r="AA62" s="291"/>
      <c r="AB62" s="291"/>
      <c r="AC62" s="291"/>
      <c r="AD62" s="291"/>
      <c r="AE62" s="291"/>
      <c r="AF62" s="291"/>
      <c r="AG62" s="291"/>
      <c r="AH62" s="291"/>
      <c r="AI62" s="291"/>
      <c r="AJ62" s="291"/>
      <c r="AK62" s="291"/>
      <c r="AL62" s="291"/>
      <c r="AM62" s="291"/>
      <c r="AN62" s="291"/>
      <c r="AO62" s="291"/>
      <c r="AP62" s="291"/>
      <c r="AQ62" s="291"/>
      <c r="AR62" s="291"/>
      <c r="AS62" s="291"/>
      <c r="AT62" s="291"/>
      <c r="AU62" s="291"/>
      <c r="AV62" s="291"/>
      <c r="AW62" s="291"/>
      <c r="AX62" s="291"/>
      <c r="AY62" s="291"/>
      <c r="AZ62" s="291"/>
      <c r="BA62" s="291"/>
    </row>
    <row r="63" spans="1:53" ht="61.5" customHeight="1" thickBot="1" x14ac:dyDescent="0.4">
      <c r="A63" s="2"/>
      <c r="B63" s="622"/>
      <c r="C63" s="316" t="s">
        <v>630</v>
      </c>
      <c r="D63" s="1233" t="s">
        <v>631</v>
      </c>
      <c r="E63" s="1234"/>
      <c r="F63" s="1235"/>
      <c r="G63" s="620"/>
      <c r="H63" s="640"/>
      <c r="I63" s="641"/>
      <c r="J63" s="641"/>
      <c r="K63" s="641"/>
      <c r="L63" s="625"/>
      <c r="N63" s="291"/>
      <c r="O63" s="291"/>
      <c r="P63" s="291"/>
      <c r="Q63" s="291"/>
      <c r="R63" s="291"/>
      <c r="S63" s="291"/>
      <c r="T63" s="291"/>
      <c r="U63" s="291"/>
      <c r="V63" s="291"/>
      <c r="W63" s="291"/>
      <c r="X63" s="291"/>
      <c r="Y63" s="291"/>
      <c r="Z63" s="291"/>
      <c r="AA63" s="291"/>
      <c r="AB63" s="291"/>
      <c r="AC63" s="291"/>
      <c r="AD63" s="291"/>
      <c r="AE63" s="291"/>
      <c r="AF63" s="291"/>
      <c r="AG63" s="291"/>
      <c r="AH63" s="291"/>
      <c r="AI63" s="291"/>
      <c r="AJ63" s="291"/>
      <c r="AK63" s="291"/>
      <c r="AL63" s="291"/>
      <c r="AM63" s="291"/>
      <c r="AN63" s="291"/>
      <c r="AO63" s="291"/>
      <c r="AP63" s="291"/>
      <c r="AQ63" s="291"/>
      <c r="AR63" s="291"/>
      <c r="AS63" s="291"/>
      <c r="AT63" s="291"/>
      <c r="AU63" s="291"/>
      <c r="AV63" s="291"/>
      <c r="AW63" s="291"/>
      <c r="AX63" s="291"/>
      <c r="AY63" s="291"/>
      <c r="AZ63" s="291"/>
      <c r="BA63" s="291"/>
    </row>
    <row r="64" spans="1:53" ht="15" thickBot="1" x14ac:dyDescent="0.4">
      <c r="A64" s="2"/>
      <c r="B64" s="623"/>
      <c r="C64" s="639"/>
      <c r="D64" s="638"/>
      <c r="E64" s="638"/>
      <c r="F64" s="638"/>
      <c r="G64" s="638"/>
      <c r="H64" s="638"/>
      <c r="I64" s="638"/>
      <c r="J64" s="642"/>
      <c r="K64" s="642"/>
      <c r="L64" s="627"/>
      <c r="M64" s="291"/>
      <c r="N64" s="291"/>
      <c r="O64" s="291"/>
      <c r="P64" s="291"/>
      <c r="Q64" s="291"/>
      <c r="R64" s="291"/>
      <c r="S64" s="291"/>
      <c r="T64" s="291"/>
      <c r="U64" s="291"/>
      <c r="V64" s="291"/>
      <c r="W64" s="291"/>
      <c r="X64" s="291"/>
      <c r="Y64" s="291"/>
      <c r="Z64" s="291"/>
      <c r="AA64" s="291"/>
      <c r="AB64" s="291"/>
      <c r="AC64" s="291"/>
      <c r="AD64" s="291"/>
      <c r="AE64" s="291"/>
      <c r="AF64" s="291"/>
      <c r="AG64" s="291"/>
      <c r="AH64" s="291"/>
      <c r="AI64" s="291"/>
      <c r="AJ64" s="291"/>
      <c r="AK64" s="291"/>
      <c r="AL64" s="291"/>
      <c r="AM64" s="291"/>
      <c r="AN64" s="291"/>
      <c r="AO64" s="291"/>
      <c r="AP64" s="291"/>
      <c r="AQ64" s="291"/>
      <c r="AR64" s="291"/>
      <c r="AS64" s="291"/>
    </row>
    <row r="65" spans="1:53" ht="50.15" customHeight="1" x14ac:dyDescent="0.35">
      <c r="A65" s="2"/>
      <c r="C65" s="291"/>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c r="AH65" s="291"/>
      <c r="AI65" s="291"/>
      <c r="AJ65" s="291"/>
      <c r="AK65" s="291"/>
      <c r="AL65" s="291"/>
      <c r="AM65" s="291"/>
      <c r="AN65" s="291"/>
      <c r="AO65" s="291"/>
      <c r="AP65" s="291"/>
      <c r="AQ65" s="291"/>
      <c r="AR65" s="291"/>
      <c r="AS65" s="291"/>
    </row>
    <row r="66" spans="1:53" ht="50.15" customHeight="1" x14ac:dyDescent="0.35">
      <c r="A66" s="2"/>
      <c r="C66" s="291"/>
      <c r="D66" s="291"/>
      <c r="E66" s="291"/>
      <c r="F66" s="291"/>
      <c r="G66" s="291"/>
      <c r="H66" s="291"/>
      <c r="I66" s="291"/>
      <c r="J66" s="291"/>
      <c r="K66" s="291"/>
      <c r="L66" s="291"/>
      <c r="M66" s="291"/>
      <c r="N66" s="291"/>
      <c r="O66" s="291"/>
      <c r="P66" s="291"/>
      <c r="Q66" s="291"/>
      <c r="R66" s="291"/>
      <c r="S66" s="291"/>
      <c r="T66" s="291"/>
      <c r="U66" s="291"/>
      <c r="V66" s="291"/>
      <c r="W66" s="291"/>
      <c r="X66" s="291"/>
      <c r="Y66" s="291"/>
      <c r="Z66" s="291"/>
      <c r="AA66" s="291"/>
      <c r="AB66" s="291"/>
      <c r="AC66" s="291"/>
      <c r="AD66" s="291"/>
      <c r="AE66" s="291"/>
      <c r="AF66" s="291"/>
      <c r="AG66" s="291"/>
      <c r="AH66" s="291"/>
      <c r="AI66" s="291"/>
      <c r="AJ66" s="291"/>
      <c r="AK66" s="291"/>
      <c r="AL66" s="291"/>
      <c r="AM66" s="291"/>
      <c r="AN66" s="291"/>
      <c r="AO66" s="291"/>
      <c r="AP66" s="291"/>
      <c r="AQ66" s="291"/>
      <c r="AR66" s="291"/>
      <c r="AS66" s="291"/>
    </row>
    <row r="67" spans="1:53" ht="49.5" customHeight="1" x14ac:dyDescent="0.35">
      <c r="A67" s="2"/>
      <c r="C67" s="291"/>
      <c r="D67" s="291"/>
      <c r="E67" s="291"/>
      <c r="F67" s="291"/>
      <c r="G67" s="291"/>
      <c r="H67" s="291"/>
      <c r="I67" s="291"/>
      <c r="J67" s="291"/>
      <c r="K67" s="291"/>
      <c r="L67" s="291"/>
      <c r="M67" s="291"/>
      <c r="N67" s="291"/>
      <c r="O67" s="291"/>
      <c r="P67" s="291"/>
      <c r="Q67" s="291"/>
      <c r="R67" s="291"/>
      <c r="S67" s="291"/>
      <c r="T67" s="291"/>
      <c r="U67" s="291"/>
      <c r="V67" s="291"/>
      <c r="W67" s="291"/>
      <c r="X67" s="291"/>
      <c r="Y67" s="291"/>
      <c r="Z67" s="291"/>
      <c r="AA67" s="291"/>
      <c r="AB67" s="291"/>
      <c r="AC67" s="291"/>
      <c r="AD67" s="291"/>
      <c r="AE67" s="291"/>
      <c r="AF67" s="291"/>
      <c r="AG67" s="291"/>
      <c r="AH67" s="291"/>
      <c r="AI67" s="291"/>
      <c r="AJ67" s="291"/>
      <c r="AK67" s="291"/>
      <c r="AL67" s="291"/>
      <c r="AM67" s="291"/>
      <c r="AN67" s="291"/>
      <c r="AO67" s="291"/>
      <c r="AP67" s="291"/>
      <c r="AQ67" s="291"/>
      <c r="AR67" s="291"/>
      <c r="AS67" s="291"/>
    </row>
    <row r="68" spans="1:53" ht="50.15" customHeight="1" x14ac:dyDescent="0.35">
      <c r="A68" s="2"/>
      <c r="C68" s="291"/>
      <c r="D68" s="291"/>
      <c r="E68" s="291"/>
      <c r="F68" s="291"/>
      <c r="G68" s="291"/>
      <c r="H68" s="291"/>
      <c r="I68" s="291"/>
      <c r="J68" s="291"/>
      <c r="K68" s="291"/>
      <c r="L68" s="291"/>
      <c r="M68" s="291"/>
      <c r="N68" s="291"/>
      <c r="O68" s="291"/>
      <c r="P68" s="291"/>
      <c r="Q68" s="291"/>
      <c r="R68" s="291"/>
      <c r="S68" s="291"/>
      <c r="T68" s="291"/>
      <c r="U68" s="291"/>
      <c r="V68" s="291"/>
      <c r="W68" s="291"/>
      <c r="X68" s="291"/>
      <c r="Y68" s="291"/>
      <c r="Z68" s="291"/>
      <c r="AA68" s="291"/>
      <c r="AB68" s="291"/>
      <c r="AC68" s="291"/>
      <c r="AD68" s="291"/>
      <c r="AE68" s="291"/>
      <c r="AF68" s="291"/>
      <c r="AG68" s="291"/>
      <c r="AH68" s="291"/>
      <c r="AI68" s="291"/>
      <c r="AJ68" s="291"/>
      <c r="AK68" s="291"/>
      <c r="AL68" s="291"/>
      <c r="AM68" s="291"/>
      <c r="AN68" s="291"/>
      <c r="AO68" s="291"/>
      <c r="AP68" s="291"/>
      <c r="AQ68" s="291"/>
      <c r="AR68" s="291"/>
      <c r="AS68" s="291"/>
    </row>
    <row r="69" spans="1:53" ht="50.15" customHeight="1" x14ac:dyDescent="0.35">
      <c r="A69" s="2"/>
      <c r="C69" s="291"/>
      <c r="D69" s="291"/>
      <c r="E69" s="291"/>
      <c r="F69" s="291"/>
      <c r="G69" s="291"/>
      <c r="H69" s="291"/>
      <c r="I69" s="291"/>
      <c r="J69" s="291"/>
      <c r="K69" s="291"/>
      <c r="L69" s="291"/>
      <c r="M69" s="291"/>
      <c r="N69" s="291"/>
      <c r="O69" s="291"/>
      <c r="P69" s="291"/>
      <c r="Q69" s="291"/>
      <c r="R69" s="291"/>
      <c r="S69" s="291"/>
      <c r="T69" s="291"/>
      <c r="U69" s="291"/>
      <c r="V69" s="291"/>
      <c r="W69" s="291"/>
      <c r="X69" s="291"/>
      <c r="Y69" s="291"/>
      <c r="Z69" s="291"/>
      <c r="AA69" s="291"/>
      <c r="AB69" s="291"/>
      <c r="AC69" s="291"/>
      <c r="AD69" s="291"/>
      <c r="AE69" s="291"/>
      <c r="AF69" s="291"/>
      <c r="AG69" s="291"/>
      <c r="AH69" s="291"/>
      <c r="AI69" s="291"/>
      <c r="AJ69" s="291"/>
      <c r="AK69" s="291"/>
      <c r="AL69" s="291"/>
      <c r="AM69" s="291"/>
      <c r="AN69" s="291"/>
      <c r="AO69" s="291"/>
      <c r="AP69" s="291"/>
      <c r="AQ69" s="291"/>
      <c r="AR69" s="291"/>
      <c r="AS69" s="291"/>
    </row>
    <row r="70" spans="1:53" ht="50.15" customHeight="1" x14ac:dyDescent="0.35">
      <c r="A70" s="2"/>
      <c r="C70" s="291"/>
      <c r="D70" s="291"/>
      <c r="E70" s="291"/>
      <c r="F70" s="291"/>
      <c r="G70" s="291"/>
      <c r="H70" s="291"/>
      <c r="I70" s="291"/>
      <c r="J70" s="291"/>
      <c r="K70" s="291"/>
      <c r="L70" s="291"/>
      <c r="M70" s="291"/>
      <c r="N70" s="291"/>
      <c r="O70" s="291"/>
      <c r="P70" s="291"/>
      <c r="Q70" s="291"/>
      <c r="R70" s="291"/>
      <c r="S70" s="291"/>
      <c r="T70" s="291"/>
      <c r="U70" s="291"/>
      <c r="V70" s="291"/>
      <c r="W70" s="291"/>
      <c r="X70" s="291"/>
      <c r="Y70" s="291"/>
      <c r="Z70" s="291"/>
      <c r="AA70" s="291"/>
      <c r="AB70" s="291"/>
      <c r="AC70" s="291"/>
      <c r="AD70" s="291"/>
      <c r="AE70" s="291"/>
      <c r="AF70" s="291"/>
      <c r="AG70" s="291"/>
      <c r="AH70" s="291"/>
      <c r="AI70" s="291"/>
      <c r="AJ70" s="291"/>
      <c r="AK70" s="291"/>
      <c r="AL70" s="291"/>
      <c r="AM70" s="291"/>
      <c r="AN70" s="291"/>
      <c r="AO70" s="291"/>
      <c r="AP70" s="291"/>
      <c r="AQ70" s="291"/>
      <c r="AR70" s="291"/>
      <c r="AS70" s="291"/>
    </row>
    <row r="71" spans="1:53" x14ac:dyDescent="0.35">
      <c r="A71" s="2"/>
      <c r="C71" s="291"/>
      <c r="D71" s="291"/>
      <c r="E71" s="291"/>
      <c r="F71" s="291"/>
      <c r="G71" s="291"/>
      <c r="H71" s="291"/>
      <c r="I71" s="291"/>
      <c r="J71" s="291"/>
      <c r="K71" s="291"/>
      <c r="L71" s="291"/>
      <c r="M71" s="291"/>
      <c r="N71" s="291"/>
      <c r="O71" s="291"/>
      <c r="P71" s="291"/>
      <c r="Q71" s="291"/>
      <c r="R71" s="291"/>
      <c r="S71" s="291"/>
      <c r="T71" s="291"/>
      <c r="U71" s="291"/>
      <c r="V71" s="291"/>
      <c r="W71" s="291"/>
      <c r="X71" s="291"/>
      <c r="Y71" s="291"/>
      <c r="Z71" s="291"/>
      <c r="AA71" s="291"/>
      <c r="AB71" s="291"/>
      <c r="AC71" s="291"/>
      <c r="AD71" s="291"/>
      <c r="AE71" s="291"/>
      <c r="AF71" s="291"/>
      <c r="AG71" s="291"/>
      <c r="AH71" s="291"/>
      <c r="AI71" s="291"/>
      <c r="AJ71" s="291"/>
      <c r="AK71" s="291"/>
      <c r="AL71" s="291"/>
      <c r="AM71" s="291"/>
      <c r="AN71" s="291"/>
      <c r="AO71" s="291"/>
      <c r="AP71" s="291"/>
      <c r="AQ71" s="291"/>
      <c r="AR71" s="291"/>
      <c r="AS71" s="291"/>
    </row>
    <row r="72" spans="1:53" x14ac:dyDescent="0.35">
      <c r="A72" s="2"/>
      <c r="C72" s="291"/>
      <c r="D72" s="291"/>
      <c r="E72" s="291"/>
      <c r="F72" s="291"/>
      <c r="G72" s="291"/>
      <c r="H72" s="291"/>
      <c r="I72" s="291"/>
      <c r="J72" s="291"/>
      <c r="K72" s="291"/>
      <c r="L72" s="291"/>
      <c r="M72" s="291"/>
      <c r="N72" s="291"/>
      <c r="O72" s="291"/>
      <c r="P72" s="291"/>
      <c r="Q72" s="291"/>
      <c r="R72" s="291"/>
      <c r="S72" s="291"/>
      <c r="T72" s="291"/>
      <c r="U72" s="291"/>
      <c r="V72" s="291"/>
      <c r="W72" s="291"/>
      <c r="X72" s="291"/>
      <c r="Y72" s="291"/>
      <c r="Z72" s="291"/>
      <c r="AA72" s="291"/>
      <c r="AB72" s="291"/>
      <c r="AC72" s="291"/>
      <c r="AD72" s="291"/>
      <c r="AE72" s="291"/>
      <c r="AF72" s="291"/>
      <c r="AG72" s="291"/>
      <c r="AH72" s="291"/>
      <c r="AI72" s="291"/>
      <c r="AJ72" s="291"/>
      <c r="AK72" s="291"/>
      <c r="AL72" s="291"/>
      <c r="AM72" s="291"/>
      <c r="AN72" s="291"/>
      <c r="AO72" s="291"/>
      <c r="AP72" s="291"/>
      <c r="AQ72" s="291"/>
      <c r="AR72" s="291"/>
      <c r="AS72" s="291"/>
    </row>
    <row r="73" spans="1:53" x14ac:dyDescent="0.35">
      <c r="A73" s="2"/>
      <c r="C73" s="291"/>
      <c r="D73" s="291"/>
      <c r="E73" s="291"/>
      <c r="F73" s="291"/>
      <c r="G73" s="291"/>
      <c r="H73" s="291"/>
      <c r="I73" s="291"/>
      <c r="J73" s="291"/>
      <c r="K73" s="291"/>
      <c r="L73" s="291"/>
      <c r="M73" s="291"/>
      <c r="N73" s="291"/>
      <c r="O73" s="291"/>
      <c r="P73" s="291"/>
      <c r="Q73" s="291"/>
      <c r="R73" s="291"/>
      <c r="S73" s="291"/>
      <c r="T73" s="291"/>
      <c r="U73" s="291"/>
      <c r="V73" s="291"/>
      <c r="W73" s="291"/>
      <c r="X73" s="291"/>
      <c r="Y73" s="291"/>
      <c r="Z73" s="291"/>
      <c r="AA73" s="291"/>
      <c r="AB73" s="291"/>
      <c r="AC73" s="291"/>
      <c r="AD73" s="291"/>
      <c r="AE73" s="291"/>
      <c r="AF73" s="291"/>
      <c r="AG73" s="291"/>
      <c r="AH73" s="291"/>
      <c r="AI73" s="291"/>
      <c r="AJ73" s="291"/>
      <c r="AK73" s="291"/>
      <c r="AL73" s="291"/>
      <c r="AM73" s="291"/>
      <c r="AN73" s="291"/>
      <c r="AO73" s="291"/>
      <c r="AP73" s="291"/>
      <c r="AQ73" s="291"/>
      <c r="AR73" s="291"/>
      <c r="AS73" s="291"/>
    </row>
    <row r="74" spans="1:53" x14ac:dyDescent="0.35">
      <c r="A74" s="291"/>
      <c r="C74" s="291"/>
      <c r="D74" s="291"/>
      <c r="E74" s="291"/>
      <c r="F74" s="291"/>
      <c r="G74" s="291"/>
      <c r="H74" s="291"/>
      <c r="I74" s="291"/>
      <c r="J74" s="291"/>
      <c r="K74" s="291"/>
      <c r="L74" s="291"/>
      <c r="M74" s="291"/>
      <c r="N74" s="291"/>
      <c r="O74" s="291"/>
      <c r="P74" s="291"/>
      <c r="Q74" s="291"/>
      <c r="R74" s="291"/>
      <c r="S74" s="291"/>
      <c r="T74" s="291"/>
      <c r="U74" s="291"/>
      <c r="V74" s="291"/>
      <c r="W74" s="291"/>
      <c r="X74" s="291"/>
      <c r="Y74" s="291"/>
      <c r="Z74" s="291"/>
      <c r="AA74" s="291"/>
      <c r="AB74" s="291"/>
      <c r="AC74" s="291"/>
      <c r="AD74" s="291"/>
      <c r="AE74" s="291"/>
      <c r="AF74" s="291"/>
      <c r="AG74" s="291"/>
      <c r="AH74" s="291"/>
      <c r="AI74" s="291"/>
      <c r="AJ74" s="291"/>
      <c r="AK74" s="291"/>
      <c r="AL74" s="291"/>
      <c r="AM74" s="291"/>
      <c r="AN74" s="291"/>
      <c r="AO74" s="291"/>
      <c r="AP74" s="291"/>
      <c r="AQ74" s="291"/>
      <c r="AR74" s="291"/>
      <c r="AS74" s="291"/>
      <c r="AT74" s="291"/>
      <c r="AU74" s="291"/>
      <c r="AV74" s="291"/>
      <c r="AW74" s="291"/>
      <c r="AX74" s="291"/>
      <c r="AY74" s="291"/>
      <c r="AZ74" s="291"/>
      <c r="BA74" s="291"/>
    </row>
    <row r="75" spans="1:53" x14ac:dyDescent="0.35">
      <c r="A75" s="291"/>
      <c r="B75" s="291"/>
      <c r="C75" s="291"/>
      <c r="D75" s="291"/>
      <c r="E75" s="291"/>
      <c r="F75" s="291"/>
      <c r="G75" s="291"/>
      <c r="H75" s="291"/>
      <c r="I75" s="291"/>
      <c r="J75" s="291"/>
      <c r="K75" s="291"/>
      <c r="L75" s="291"/>
      <c r="M75" s="291"/>
      <c r="N75" s="291"/>
      <c r="O75" s="291"/>
      <c r="P75" s="291"/>
      <c r="Q75" s="291"/>
      <c r="R75" s="291"/>
      <c r="S75" s="291"/>
      <c r="T75" s="291"/>
      <c r="U75" s="291"/>
      <c r="V75" s="291"/>
      <c r="W75" s="291"/>
      <c r="X75" s="291"/>
      <c r="Y75" s="291"/>
      <c r="Z75" s="291"/>
      <c r="AA75" s="291"/>
      <c r="AB75" s="291"/>
      <c r="AC75" s="291"/>
      <c r="AD75" s="291"/>
      <c r="AE75" s="291"/>
      <c r="AF75" s="291"/>
      <c r="AG75" s="291"/>
      <c r="AH75" s="291"/>
      <c r="AI75" s="291"/>
      <c r="AJ75" s="291"/>
      <c r="AK75" s="291"/>
      <c r="AL75" s="291"/>
      <c r="AM75" s="291"/>
      <c r="AN75" s="291"/>
      <c r="AO75" s="291"/>
      <c r="AP75" s="291"/>
      <c r="AQ75" s="291"/>
      <c r="AR75" s="291"/>
      <c r="AS75" s="291"/>
      <c r="AT75" s="291"/>
      <c r="AU75" s="291"/>
      <c r="AV75" s="291"/>
      <c r="AW75" s="291"/>
      <c r="AX75" s="291"/>
      <c r="AY75" s="291"/>
      <c r="AZ75" s="291"/>
      <c r="BA75" s="291"/>
    </row>
    <row r="76" spans="1:53" x14ac:dyDescent="0.35">
      <c r="A76" s="291"/>
      <c r="B76" s="291"/>
      <c r="C76" s="291"/>
      <c r="D76" s="291"/>
      <c r="E76" s="291"/>
      <c r="F76" s="291"/>
      <c r="G76" s="291"/>
      <c r="H76" s="291"/>
      <c r="I76" s="291"/>
      <c r="J76" s="291"/>
      <c r="K76" s="291"/>
      <c r="L76" s="291"/>
      <c r="M76" s="291"/>
      <c r="N76" s="291"/>
      <c r="O76" s="291"/>
      <c r="P76" s="291"/>
      <c r="Q76" s="291"/>
      <c r="R76" s="291"/>
      <c r="S76" s="291"/>
      <c r="T76" s="291"/>
      <c r="U76" s="291"/>
      <c r="V76" s="291"/>
      <c r="W76" s="291"/>
      <c r="X76" s="291"/>
      <c r="Y76" s="291"/>
      <c r="Z76" s="291"/>
      <c r="AA76" s="291"/>
      <c r="AB76" s="291"/>
      <c r="AC76" s="291"/>
      <c r="AD76" s="291"/>
      <c r="AE76" s="291"/>
      <c r="AF76" s="291"/>
      <c r="AG76" s="291"/>
      <c r="AH76" s="291"/>
      <c r="AI76" s="291"/>
      <c r="AJ76" s="291"/>
      <c r="AK76" s="291"/>
      <c r="AL76" s="291"/>
      <c r="AM76" s="291"/>
      <c r="AN76" s="291"/>
      <c r="AO76" s="291"/>
      <c r="AP76" s="291"/>
      <c r="AQ76" s="291"/>
      <c r="AR76" s="291"/>
      <c r="AS76" s="291"/>
      <c r="AT76" s="291"/>
      <c r="AU76" s="291"/>
      <c r="AV76" s="291"/>
      <c r="AW76" s="291"/>
      <c r="AX76" s="291"/>
      <c r="AY76" s="291"/>
      <c r="AZ76" s="291"/>
      <c r="BA76" s="291"/>
    </row>
    <row r="77" spans="1:53" x14ac:dyDescent="0.35">
      <c r="A77" s="291"/>
      <c r="B77" s="291"/>
      <c r="C77" s="291"/>
      <c r="D77" s="291"/>
      <c r="E77" s="291"/>
      <c r="F77" s="291"/>
      <c r="G77" s="291"/>
      <c r="H77" s="291"/>
      <c r="I77" s="291"/>
      <c r="J77" s="291"/>
      <c r="K77" s="291"/>
      <c r="L77" s="291"/>
      <c r="M77" s="291"/>
      <c r="N77" s="291"/>
      <c r="O77" s="291"/>
      <c r="P77" s="291"/>
      <c r="Q77" s="291"/>
      <c r="R77" s="291"/>
      <c r="S77" s="291"/>
      <c r="T77" s="291"/>
      <c r="U77" s="291"/>
      <c r="V77" s="291"/>
      <c r="W77" s="291"/>
      <c r="X77" s="291"/>
      <c r="Y77" s="291"/>
      <c r="Z77" s="291"/>
      <c r="AA77" s="291"/>
      <c r="AB77" s="291"/>
      <c r="AC77" s="291"/>
      <c r="AD77" s="291"/>
      <c r="AE77" s="291"/>
      <c r="AF77" s="291"/>
      <c r="AG77" s="291"/>
      <c r="AH77" s="291"/>
      <c r="AI77" s="291"/>
      <c r="AJ77" s="291"/>
      <c r="AK77" s="291"/>
      <c r="AL77" s="291"/>
      <c r="AM77" s="291"/>
      <c r="AN77" s="291"/>
      <c r="AO77" s="291"/>
      <c r="AP77" s="291"/>
      <c r="AQ77" s="291"/>
      <c r="AR77" s="291"/>
      <c r="AS77" s="291"/>
      <c r="AT77" s="291"/>
      <c r="AU77" s="291"/>
      <c r="AV77" s="291"/>
      <c r="AW77" s="291"/>
      <c r="AX77" s="291"/>
      <c r="AY77" s="291"/>
      <c r="AZ77" s="291"/>
      <c r="BA77" s="291"/>
    </row>
    <row r="78" spans="1:53" x14ac:dyDescent="0.35">
      <c r="A78" s="291"/>
      <c r="B78" s="291"/>
      <c r="C78" s="291"/>
      <c r="D78" s="291"/>
      <c r="E78" s="291"/>
      <c r="F78" s="291"/>
      <c r="G78" s="291"/>
      <c r="H78" s="291"/>
      <c r="I78" s="291"/>
      <c r="J78" s="291"/>
      <c r="K78" s="291"/>
      <c r="L78" s="291"/>
      <c r="M78" s="291"/>
    </row>
    <row r="79" spans="1:53" x14ac:dyDescent="0.35">
      <c r="A79" s="291"/>
      <c r="B79" s="291"/>
      <c r="C79" s="291"/>
      <c r="D79" s="291"/>
      <c r="E79" s="291"/>
      <c r="F79" s="291"/>
      <c r="G79" s="291"/>
      <c r="H79" s="291"/>
      <c r="I79" s="291"/>
      <c r="J79" s="291"/>
      <c r="K79" s="291"/>
      <c r="L79" s="291"/>
      <c r="M79" s="291"/>
    </row>
    <row r="80" spans="1:53" x14ac:dyDescent="0.35">
      <c r="A80" s="291"/>
      <c r="B80" s="291"/>
      <c r="C80" s="291"/>
      <c r="D80" s="291"/>
      <c r="E80" s="291"/>
      <c r="F80" s="291"/>
      <c r="G80" s="291"/>
      <c r="H80" s="291"/>
      <c r="I80" s="291"/>
      <c r="J80" s="291"/>
      <c r="K80" s="291"/>
      <c r="L80" s="291"/>
      <c r="M80" s="291"/>
    </row>
    <row r="81" spans="1:13" x14ac:dyDescent="0.35">
      <c r="A81" s="291"/>
      <c r="B81" s="291"/>
      <c r="C81" s="291"/>
      <c r="D81" s="291"/>
      <c r="E81" s="291"/>
      <c r="F81" s="291"/>
      <c r="G81" s="291"/>
      <c r="H81" s="291"/>
      <c r="I81" s="291"/>
      <c r="J81" s="291"/>
      <c r="K81" s="291"/>
      <c r="L81" s="291"/>
      <c r="M81" s="291"/>
    </row>
    <row r="82" spans="1:13" x14ac:dyDescent="0.35">
      <c r="A82" s="291"/>
      <c r="B82" s="291"/>
      <c r="C82" s="291"/>
      <c r="D82" s="291"/>
      <c r="E82" s="291"/>
      <c r="F82" s="291"/>
      <c r="G82" s="291"/>
      <c r="H82" s="291"/>
      <c r="I82" s="291"/>
      <c r="J82" s="291"/>
      <c r="K82" s="291"/>
      <c r="L82" s="291"/>
      <c r="M82" s="291"/>
    </row>
    <row r="83" spans="1:13" x14ac:dyDescent="0.35">
      <c r="A83" s="291"/>
      <c r="B83" s="291"/>
      <c r="C83" s="291"/>
      <c r="D83" s="291"/>
      <c r="E83" s="291"/>
      <c r="F83" s="291"/>
      <c r="G83" s="291"/>
      <c r="H83" s="291"/>
      <c r="I83" s="291"/>
      <c r="J83" s="291"/>
      <c r="K83" s="291"/>
      <c r="L83" s="291"/>
      <c r="M83" s="291"/>
    </row>
    <row r="84" spans="1:13" x14ac:dyDescent="0.35">
      <c r="A84" s="291"/>
      <c r="B84" s="291"/>
      <c r="C84" s="291"/>
      <c r="D84" s="291"/>
      <c r="E84" s="291"/>
      <c r="F84" s="291"/>
      <c r="G84" s="291"/>
      <c r="H84" s="291"/>
      <c r="I84" s="291"/>
      <c r="J84" s="291"/>
      <c r="K84" s="291"/>
      <c r="L84" s="291"/>
      <c r="M84" s="291"/>
    </row>
    <row r="85" spans="1:13" x14ac:dyDescent="0.35">
      <c r="A85" s="291"/>
      <c r="B85" s="291"/>
      <c r="C85" s="291"/>
      <c r="D85" s="291"/>
      <c r="E85" s="291"/>
      <c r="F85" s="291"/>
      <c r="G85" s="291"/>
      <c r="H85" s="291"/>
      <c r="I85" s="291"/>
      <c r="J85" s="291"/>
      <c r="K85" s="291"/>
      <c r="L85" s="291"/>
      <c r="M85" s="291"/>
    </row>
    <row r="86" spans="1:13" x14ac:dyDescent="0.35">
      <c r="A86" s="291"/>
      <c r="B86" s="291"/>
      <c r="C86" s="291"/>
      <c r="D86" s="291"/>
      <c r="E86" s="291"/>
      <c r="F86" s="291"/>
      <c r="G86" s="291"/>
      <c r="H86" s="291"/>
      <c r="I86" s="291"/>
      <c r="J86" s="291"/>
      <c r="K86" s="291"/>
      <c r="L86" s="291"/>
      <c r="M86" s="291"/>
    </row>
    <row r="87" spans="1:13" x14ac:dyDescent="0.35">
      <c r="A87" s="291"/>
      <c r="B87" s="291"/>
      <c r="C87" s="291"/>
      <c r="D87" s="291"/>
      <c r="E87" s="291"/>
      <c r="F87" s="291"/>
      <c r="G87" s="291"/>
      <c r="H87" s="291"/>
      <c r="I87" s="291"/>
      <c r="J87" s="291"/>
      <c r="K87" s="291"/>
      <c r="L87" s="291"/>
      <c r="M87" s="291"/>
    </row>
    <row r="88" spans="1:13" x14ac:dyDescent="0.35">
      <c r="A88" s="291"/>
      <c r="B88" s="291"/>
      <c r="C88" s="291"/>
      <c r="D88" s="291"/>
      <c r="E88" s="291"/>
      <c r="F88" s="291"/>
      <c r="G88" s="291"/>
      <c r="H88" s="291"/>
      <c r="I88" s="291"/>
      <c r="J88" s="291"/>
      <c r="K88" s="291"/>
      <c r="L88" s="291"/>
      <c r="M88" s="291"/>
    </row>
    <row r="89" spans="1:13" x14ac:dyDescent="0.35">
      <c r="A89" s="291"/>
      <c r="B89" s="291"/>
      <c r="C89" s="291"/>
      <c r="D89" s="291"/>
      <c r="E89" s="291"/>
      <c r="F89" s="291"/>
      <c r="G89" s="291"/>
      <c r="H89" s="291"/>
      <c r="I89" s="291"/>
      <c r="J89" s="291"/>
      <c r="K89" s="291"/>
      <c r="L89" s="291"/>
      <c r="M89" s="291"/>
    </row>
    <row r="90" spans="1:13" x14ac:dyDescent="0.35">
      <c r="A90" s="291"/>
      <c r="B90" s="291"/>
      <c r="C90" s="291"/>
      <c r="D90" s="291"/>
      <c r="E90" s="291"/>
      <c r="F90" s="291"/>
      <c r="G90" s="291"/>
      <c r="H90" s="291"/>
      <c r="I90" s="291"/>
      <c r="J90" s="291"/>
      <c r="K90" s="291"/>
      <c r="L90" s="291"/>
      <c r="M90" s="291"/>
    </row>
    <row r="91" spans="1:13" x14ac:dyDescent="0.35">
      <c r="A91" s="291"/>
      <c r="B91" s="291"/>
      <c r="C91" s="291"/>
      <c r="D91" s="291"/>
      <c r="E91" s="291"/>
      <c r="F91" s="291"/>
      <c r="G91" s="291"/>
      <c r="H91" s="291"/>
      <c r="I91" s="291"/>
      <c r="J91" s="291"/>
      <c r="K91" s="291"/>
      <c r="L91" s="291"/>
      <c r="M91" s="291"/>
    </row>
    <row r="92" spans="1:13" x14ac:dyDescent="0.35">
      <c r="A92" s="291"/>
      <c r="B92" s="291"/>
      <c r="C92" s="291"/>
      <c r="D92" s="291"/>
      <c r="E92" s="291"/>
      <c r="F92" s="291"/>
      <c r="G92" s="291"/>
      <c r="H92" s="291"/>
      <c r="I92" s="291"/>
      <c r="J92" s="291"/>
      <c r="K92" s="291"/>
      <c r="L92" s="291"/>
      <c r="M92" s="291"/>
    </row>
    <row r="93" spans="1:13" x14ac:dyDescent="0.35">
      <c r="A93" s="291"/>
      <c r="B93" s="291"/>
      <c r="C93" s="291"/>
      <c r="D93" s="291"/>
      <c r="E93" s="291"/>
      <c r="F93" s="291"/>
      <c r="G93" s="291"/>
      <c r="H93" s="291"/>
      <c r="I93" s="291"/>
      <c r="J93" s="291"/>
      <c r="K93" s="291"/>
      <c r="L93" s="291"/>
      <c r="M93" s="291"/>
    </row>
    <row r="94" spans="1:13" x14ac:dyDescent="0.35">
      <c r="A94" s="291"/>
      <c r="B94" s="291"/>
      <c r="C94" s="291"/>
      <c r="D94" s="291"/>
      <c r="E94" s="291"/>
      <c r="F94" s="291"/>
      <c r="G94" s="291"/>
      <c r="H94" s="291"/>
      <c r="I94" s="291"/>
      <c r="J94" s="291"/>
      <c r="K94" s="291"/>
      <c r="L94" s="291"/>
      <c r="M94" s="291"/>
    </row>
    <row r="95" spans="1:13" x14ac:dyDescent="0.35">
      <c r="A95" s="291"/>
      <c r="B95" s="291"/>
      <c r="C95" s="291"/>
      <c r="D95" s="291"/>
      <c r="E95" s="291"/>
      <c r="F95" s="291"/>
      <c r="G95" s="291"/>
      <c r="H95" s="291"/>
      <c r="I95" s="291"/>
      <c r="J95" s="291"/>
      <c r="K95" s="291"/>
      <c r="L95" s="291"/>
      <c r="M95" s="291"/>
    </row>
    <row r="96" spans="1:13" x14ac:dyDescent="0.35">
      <c r="A96" s="291"/>
      <c r="B96" s="291"/>
      <c r="C96" s="291"/>
      <c r="D96" s="291"/>
      <c r="E96" s="291"/>
      <c r="F96" s="291"/>
      <c r="G96" s="291"/>
      <c r="H96" s="291"/>
      <c r="I96" s="291"/>
      <c r="J96" s="291"/>
      <c r="K96" s="291"/>
      <c r="L96" s="291"/>
      <c r="M96" s="291"/>
    </row>
    <row r="97" spans="1:13" x14ac:dyDescent="0.35">
      <c r="A97" s="291"/>
      <c r="B97" s="291"/>
      <c r="C97" s="291"/>
      <c r="D97" s="291"/>
      <c r="E97" s="291"/>
      <c r="F97" s="291"/>
      <c r="G97" s="291"/>
      <c r="H97" s="291"/>
      <c r="I97" s="291"/>
      <c r="J97" s="291"/>
      <c r="K97" s="291"/>
      <c r="L97" s="291"/>
      <c r="M97" s="291"/>
    </row>
    <row r="98" spans="1:13" x14ac:dyDescent="0.35">
      <c r="A98" s="291"/>
      <c r="B98" s="291"/>
      <c r="C98" s="291"/>
      <c r="D98" s="291"/>
      <c r="E98" s="291"/>
      <c r="F98" s="291"/>
      <c r="G98" s="291"/>
      <c r="H98" s="291"/>
      <c r="I98" s="291"/>
      <c r="J98" s="291"/>
      <c r="K98" s="291"/>
      <c r="L98" s="291"/>
      <c r="M98" s="291"/>
    </row>
    <row r="99" spans="1:13" x14ac:dyDescent="0.35">
      <c r="A99" s="291"/>
      <c r="B99" s="291"/>
      <c r="C99" s="291"/>
      <c r="D99" s="291"/>
      <c r="E99" s="291"/>
      <c r="F99" s="291"/>
      <c r="G99" s="291"/>
      <c r="H99" s="291"/>
      <c r="I99" s="291"/>
      <c r="J99" s="291"/>
      <c r="K99" s="291"/>
      <c r="L99" s="291"/>
      <c r="M99" s="291"/>
    </row>
    <row r="100" spans="1:13" x14ac:dyDescent="0.35">
      <c r="A100" s="291"/>
      <c r="B100" s="291"/>
      <c r="C100" s="291"/>
      <c r="D100" s="291"/>
      <c r="E100" s="291"/>
      <c r="F100" s="291"/>
      <c r="G100" s="291"/>
      <c r="H100" s="291"/>
      <c r="I100" s="291"/>
      <c r="J100" s="291"/>
      <c r="K100" s="291"/>
      <c r="L100" s="291"/>
      <c r="M100" s="291"/>
    </row>
    <row r="101" spans="1:13" x14ac:dyDescent="0.35">
      <c r="A101" s="291"/>
      <c r="B101" s="291"/>
      <c r="C101" s="291"/>
      <c r="D101" s="291"/>
      <c r="E101" s="291"/>
      <c r="F101" s="291"/>
      <c r="G101" s="291"/>
      <c r="H101" s="291"/>
      <c r="I101" s="291"/>
      <c r="J101" s="291"/>
      <c r="K101" s="291"/>
      <c r="L101" s="291"/>
      <c r="M101" s="291"/>
    </row>
    <row r="102" spans="1:13" x14ac:dyDescent="0.35">
      <c r="A102" s="291"/>
      <c r="B102" s="291"/>
      <c r="C102" s="291"/>
      <c r="D102" s="291"/>
      <c r="E102" s="291"/>
      <c r="F102" s="291"/>
      <c r="G102" s="291"/>
      <c r="H102" s="291"/>
      <c r="I102" s="291"/>
      <c r="J102" s="291"/>
      <c r="K102" s="291"/>
      <c r="L102" s="291"/>
      <c r="M102" s="291"/>
    </row>
    <row r="103" spans="1:13" x14ac:dyDescent="0.35">
      <c r="A103" s="291"/>
      <c r="B103" s="291"/>
      <c r="C103" s="291"/>
      <c r="D103" s="291"/>
      <c r="E103" s="291"/>
      <c r="F103" s="291"/>
      <c r="G103" s="291"/>
      <c r="H103" s="291"/>
      <c r="I103" s="291"/>
      <c r="J103" s="291"/>
      <c r="K103" s="291"/>
      <c r="L103" s="291"/>
      <c r="M103" s="291"/>
    </row>
    <row r="104" spans="1:13" x14ac:dyDescent="0.35">
      <c r="A104" s="291"/>
      <c r="B104" s="291"/>
      <c r="C104" s="291"/>
      <c r="D104" s="291"/>
      <c r="E104" s="291"/>
      <c r="F104" s="291"/>
      <c r="G104" s="291"/>
      <c r="H104" s="291"/>
      <c r="I104" s="291"/>
      <c r="J104" s="291"/>
      <c r="K104" s="291"/>
      <c r="L104" s="291"/>
      <c r="M104" s="291"/>
    </row>
    <row r="105" spans="1:13" x14ac:dyDescent="0.35">
      <c r="A105" s="291"/>
      <c r="B105" s="291"/>
      <c r="C105" s="291"/>
      <c r="D105" s="291"/>
      <c r="E105" s="291"/>
      <c r="F105" s="291"/>
      <c r="G105" s="291"/>
      <c r="H105" s="291"/>
      <c r="I105" s="291"/>
      <c r="J105" s="291"/>
      <c r="K105" s="291"/>
      <c r="L105" s="291"/>
      <c r="M105" s="291"/>
    </row>
    <row r="106" spans="1:13" x14ac:dyDescent="0.35">
      <c r="A106" s="291"/>
      <c r="B106" s="291"/>
      <c r="C106" s="291"/>
      <c r="D106" s="291"/>
      <c r="E106" s="291"/>
      <c r="F106" s="291"/>
      <c r="G106" s="291"/>
      <c r="H106" s="291"/>
      <c r="I106" s="291"/>
      <c r="J106" s="291"/>
      <c r="K106" s="291"/>
      <c r="L106" s="291"/>
      <c r="M106" s="291"/>
    </row>
    <row r="107" spans="1:13" x14ac:dyDescent="0.35">
      <c r="A107" s="291"/>
      <c r="B107" s="291"/>
      <c r="C107" s="291"/>
      <c r="D107" s="291"/>
      <c r="E107" s="291"/>
      <c r="F107" s="291"/>
      <c r="G107" s="291"/>
      <c r="H107" s="291"/>
      <c r="I107" s="291"/>
      <c r="J107" s="291"/>
      <c r="K107" s="291"/>
      <c r="L107" s="291"/>
      <c r="M107" s="291"/>
    </row>
    <row r="108" spans="1:13" x14ac:dyDescent="0.35">
      <c r="A108" s="291"/>
      <c r="B108" s="291"/>
      <c r="C108" s="291"/>
      <c r="D108" s="291"/>
      <c r="E108" s="291"/>
      <c r="F108" s="291"/>
      <c r="G108" s="291"/>
      <c r="H108" s="291"/>
      <c r="I108" s="291"/>
      <c r="J108" s="291"/>
      <c r="K108" s="291"/>
      <c r="L108" s="291"/>
      <c r="M108" s="291"/>
    </row>
    <row r="109" spans="1:13" x14ac:dyDescent="0.35">
      <c r="A109" s="291"/>
      <c r="B109" s="291"/>
      <c r="C109" s="291"/>
      <c r="D109" s="291"/>
      <c r="E109" s="291"/>
      <c r="F109" s="291"/>
      <c r="G109" s="291"/>
      <c r="H109" s="291"/>
      <c r="I109" s="291"/>
      <c r="J109" s="291"/>
      <c r="K109" s="291"/>
      <c r="L109" s="291"/>
      <c r="M109" s="291"/>
    </row>
    <row r="110" spans="1:13" x14ac:dyDescent="0.35">
      <c r="A110" s="291"/>
      <c r="B110" s="291"/>
      <c r="C110" s="291"/>
      <c r="D110" s="291"/>
      <c r="E110" s="291"/>
      <c r="F110" s="291"/>
      <c r="G110" s="291"/>
      <c r="H110" s="291"/>
      <c r="I110" s="291"/>
      <c r="J110" s="291"/>
      <c r="K110" s="291"/>
      <c r="L110" s="291"/>
      <c r="M110" s="291"/>
    </row>
    <row r="111" spans="1:13" x14ac:dyDescent="0.35">
      <c r="A111" s="291"/>
      <c r="B111" s="291"/>
      <c r="C111" s="291"/>
      <c r="D111" s="291"/>
      <c r="E111" s="291"/>
      <c r="F111" s="291"/>
      <c r="G111" s="291"/>
      <c r="H111" s="291"/>
      <c r="I111" s="291"/>
      <c r="J111" s="291"/>
      <c r="K111" s="291"/>
      <c r="L111" s="291"/>
      <c r="M111" s="291"/>
    </row>
    <row r="112" spans="1:13" x14ac:dyDescent="0.35">
      <c r="A112" s="291"/>
      <c r="B112" s="291"/>
      <c r="C112" s="291"/>
      <c r="D112" s="291"/>
      <c r="E112" s="291"/>
      <c r="F112" s="291"/>
      <c r="G112" s="291"/>
      <c r="H112" s="291"/>
      <c r="I112" s="291"/>
      <c r="J112" s="291"/>
      <c r="K112" s="291"/>
      <c r="L112" s="291"/>
      <c r="M112" s="291"/>
    </row>
    <row r="113" spans="1:13" x14ac:dyDescent="0.35">
      <c r="A113" s="291"/>
      <c r="B113" s="291"/>
      <c r="J113" s="291"/>
      <c r="K113" s="291"/>
      <c r="L113" s="291"/>
      <c r="M113" s="291"/>
    </row>
    <row r="114" spans="1:13" x14ac:dyDescent="0.35">
      <c r="A114" s="291"/>
      <c r="B114" s="291"/>
      <c r="J114" s="291"/>
      <c r="K114" s="291"/>
      <c r="L114" s="291"/>
      <c r="M114" s="291"/>
    </row>
    <row r="115" spans="1:13" x14ac:dyDescent="0.35">
      <c r="A115" s="291"/>
      <c r="B115" s="291"/>
      <c r="J115" s="291"/>
      <c r="K115" s="291"/>
      <c r="L115" s="291"/>
      <c r="M115" s="291"/>
    </row>
    <row r="116" spans="1:13" x14ac:dyDescent="0.35">
      <c r="A116" s="291"/>
      <c r="B116" s="291"/>
      <c r="J116" s="291"/>
      <c r="K116" s="291"/>
      <c r="L116" s="291"/>
      <c r="M116" s="291"/>
    </row>
    <row r="117" spans="1:13" x14ac:dyDescent="0.35">
      <c r="A117" s="291"/>
      <c r="B117" s="291"/>
      <c r="J117" s="291"/>
      <c r="K117" s="291"/>
      <c r="L117" s="291"/>
      <c r="M117" s="291"/>
    </row>
    <row r="118" spans="1:13" x14ac:dyDescent="0.35">
      <c r="A118" s="291"/>
      <c r="B118" s="291"/>
      <c r="J118" s="291"/>
      <c r="K118" s="291"/>
      <c r="L118" s="291"/>
      <c r="M118" s="291"/>
    </row>
    <row r="119" spans="1:13" x14ac:dyDescent="0.35">
      <c r="A119" s="291"/>
      <c r="B119" s="291"/>
      <c r="J119" s="291"/>
      <c r="K119" s="291"/>
      <c r="L119" s="291"/>
      <c r="M119" s="291"/>
    </row>
    <row r="120" spans="1:13" x14ac:dyDescent="0.35">
      <c r="A120" s="291"/>
      <c r="B120" s="291"/>
      <c r="J120" s="291"/>
      <c r="K120" s="291"/>
      <c r="L120" s="291"/>
      <c r="M120" s="291"/>
    </row>
    <row r="121" spans="1:13" x14ac:dyDescent="0.35">
      <c r="A121" s="291"/>
      <c r="B121" s="291"/>
      <c r="J121" s="291"/>
      <c r="K121" s="291"/>
      <c r="L121" s="291"/>
      <c r="M121" s="291"/>
    </row>
    <row r="122" spans="1:13" x14ac:dyDescent="0.35">
      <c r="B122" s="291"/>
      <c r="L122" s="291"/>
    </row>
  </sheetData>
  <mergeCells count="64">
    <mergeCell ref="I56:K56"/>
    <mergeCell ref="D61:F61"/>
    <mergeCell ref="I61:K61"/>
    <mergeCell ref="D62:F62"/>
    <mergeCell ref="D63:F63"/>
    <mergeCell ref="D58:F58"/>
    <mergeCell ref="I58:K58"/>
    <mergeCell ref="D59:F59"/>
    <mergeCell ref="I59:K59"/>
    <mergeCell ref="D60:F60"/>
    <mergeCell ref="I60:K60"/>
    <mergeCell ref="D57:F57"/>
    <mergeCell ref="I57:K57"/>
    <mergeCell ref="F46:G46"/>
    <mergeCell ref="H46:I46"/>
    <mergeCell ref="D47:E47"/>
    <mergeCell ref="F47:G47"/>
    <mergeCell ref="H47:I47"/>
    <mergeCell ref="E50:J50"/>
    <mergeCell ref="E51:J51"/>
    <mergeCell ref="C53:E53"/>
    <mergeCell ref="D56:F56"/>
    <mergeCell ref="E30:J30"/>
    <mergeCell ref="E31:J31"/>
    <mergeCell ref="C33:J33"/>
    <mergeCell ref="D34:K41"/>
    <mergeCell ref="D44:E44"/>
    <mergeCell ref="F44:G44"/>
    <mergeCell ref="H44:I44"/>
    <mergeCell ref="C45:C48"/>
    <mergeCell ref="D45:E45"/>
    <mergeCell ref="F45:G45"/>
    <mergeCell ref="H45:I45"/>
    <mergeCell ref="D46:E46"/>
    <mergeCell ref="D27:E27"/>
    <mergeCell ref="F27:G27"/>
    <mergeCell ref="H27:I27"/>
    <mergeCell ref="D14:K14"/>
    <mergeCell ref="E15:J15"/>
    <mergeCell ref="E16:J16"/>
    <mergeCell ref="C18:J18"/>
    <mergeCell ref="D19:K22"/>
    <mergeCell ref="D24:E24"/>
    <mergeCell ref="F24:G24"/>
    <mergeCell ref="H24:I24"/>
    <mergeCell ref="D25:E25"/>
    <mergeCell ref="H25:I25"/>
    <mergeCell ref="D26:E26"/>
    <mergeCell ref="F26:G26"/>
    <mergeCell ref="H26:I26"/>
    <mergeCell ref="D11:E11"/>
    <mergeCell ref="F11:G11"/>
    <mergeCell ref="H11:I11"/>
    <mergeCell ref="C3:K3"/>
    <mergeCell ref="C4:K4"/>
    <mergeCell ref="C5:K5"/>
    <mergeCell ref="D7:E7"/>
    <mergeCell ref="F7:G7"/>
    <mergeCell ref="H7:I7"/>
    <mergeCell ref="D8:E8"/>
    <mergeCell ref="H8:I8"/>
    <mergeCell ref="D9:E9"/>
    <mergeCell ref="D10:E10"/>
    <mergeCell ref="H10:I10"/>
  </mergeCells>
  <dataValidations count="6">
    <dataValidation type="list" allowBlank="1" showInputMessage="1" showErrorMessage="1" prompt="Please use drop down menu to enter data " sqref="F8:G9 F25:G25 F45:G45" xr:uid="{00000000-0002-0000-0800-000000000000}">
      <formula1>"Outcome 1, Outcome 2, Outcome 3, Outcome 4, Outcome 5, Outcome 6, Outcome 7, Outcome 8"</formula1>
    </dataValidation>
    <dataValidation allowBlank="1" showInputMessage="1" showErrorMessage="1" prompt="Report the project components/outcomes as in the project document " sqref="D7:E7 D24:E24 D44:E44" xr:uid="{00000000-0002-0000-0800-000001000000}"/>
    <dataValidation allowBlank="1" showInputMessage="1" showErrorMessage="1" prompt="Please use the drop-down menu to fill this section" sqref="F7:G7 F24:G24 F44:G44" xr:uid="{00000000-0002-0000-0800-000002000000}"/>
    <dataValidation allowBlank="1" showInputMessage="1" showErrorMessage="1" prompt="Refers to the progress expected to be reached at project finalization. " sqref="H7:I7 H24:I24 H44:I44" xr:uid="{00000000-0002-0000-0800-000003000000}"/>
    <dataValidation allowBlank="1" showInputMessage="1" showErrorMessage="1" prompt="Report on the progress at output level and explain how it relates to the key milestone (outcome/project component)" sqref="J7 J24 J44" xr:uid="{00000000-0002-0000-0800-000004000000}"/>
    <dataValidation type="list" allowBlank="1" showInputMessage="1" showErrorMessage="1" sqref="F26:G27 F46:G47 F10:F11 G10" xr:uid="{00000000-0002-0000-0800-000005000000}">
      <formula1>"Outcome 1, Outcome 2, Outcome 3, Outcome 4, Outcome 5, Outcome 6, Outcome 7, Outcome 8"</formula1>
    </dataValidation>
  </dataValidations>
  <hyperlinks>
    <hyperlink ref="E16" r:id="rId1" xr:uid="{00000000-0004-0000-0800-000000000000}"/>
  </hyperlinks>
  <pageMargins left="0.2" right="0.21" top="0.17" bottom="0.17" header="0.17" footer="0.17"/>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B1:J422"/>
  <sheetViews>
    <sheetView zoomScale="80" zoomScaleNormal="80" workbookViewId="0">
      <selection activeCell="J14" sqref="J14:J17"/>
    </sheetView>
  </sheetViews>
  <sheetFormatPr defaultColWidth="8.81640625" defaultRowHeight="14.5" x14ac:dyDescent="0.35"/>
  <cols>
    <col min="1" max="1" width="1.453125" customWidth="1"/>
    <col min="2" max="2" width="1.81640625" customWidth="1"/>
    <col min="3" max="3" width="13.453125" style="782" customWidth="1"/>
    <col min="4" max="4" width="23.54296875" customWidth="1"/>
    <col min="5" max="5" width="19.26953125" customWidth="1"/>
    <col min="6" max="6" width="17.81640625" style="781" customWidth="1"/>
    <col min="7" max="7" width="40.1796875" style="181" customWidth="1"/>
    <col min="8" max="8" width="42.81640625" customWidth="1"/>
    <col min="9" max="9" width="1.54296875" customWidth="1"/>
  </cols>
  <sheetData>
    <row r="1" spans="2:10" ht="15" thickBot="1" x14ac:dyDescent="0.4">
      <c r="C1" s="729"/>
      <c r="F1" s="730"/>
    </row>
    <row r="2" spans="2:10" ht="15" thickBot="1" x14ac:dyDescent="0.4">
      <c r="B2" s="538"/>
      <c r="C2" s="812"/>
      <c r="D2" s="540"/>
      <c r="E2" s="540"/>
      <c r="F2" s="813"/>
      <c r="G2" s="540"/>
      <c r="H2" s="540"/>
      <c r="I2" s="541"/>
    </row>
    <row r="3" spans="2:10" ht="20.5" thickBot="1" x14ac:dyDescent="0.45">
      <c r="B3" s="167"/>
      <c r="C3" s="849" t="s">
        <v>1155</v>
      </c>
      <c r="D3" s="1239"/>
      <c r="E3" s="1239"/>
      <c r="F3" s="1239"/>
      <c r="G3" s="1239"/>
      <c r="H3" s="1240"/>
      <c r="I3" s="558"/>
    </row>
    <row r="4" spans="2:10" x14ac:dyDescent="0.35">
      <c r="B4" s="552"/>
      <c r="C4" s="1241" t="s">
        <v>1156</v>
      </c>
      <c r="D4" s="1241"/>
      <c r="E4" s="1241"/>
      <c r="F4" s="1241"/>
      <c r="G4" s="1241"/>
      <c r="H4" s="1241"/>
      <c r="I4" s="157"/>
    </row>
    <row r="5" spans="2:10" x14ac:dyDescent="0.35">
      <c r="B5" s="552"/>
      <c r="C5" s="1121"/>
      <c r="D5" s="1121"/>
      <c r="E5" s="1121"/>
      <c r="F5" s="1121"/>
      <c r="G5" s="1121"/>
      <c r="H5" s="1121"/>
      <c r="I5" s="157"/>
    </row>
    <row r="6" spans="2:10" ht="33.75" customHeight="1" thickBot="1" x14ac:dyDescent="0.4">
      <c r="B6" s="552"/>
      <c r="C6" s="1242" t="s">
        <v>1157</v>
      </c>
      <c r="D6" s="1242"/>
      <c r="E6" s="153"/>
      <c r="F6" s="815"/>
      <c r="G6" s="153"/>
      <c r="H6" s="816"/>
      <c r="I6" s="157"/>
    </row>
    <row r="7" spans="2:10" ht="30" customHeight="1" thickBot="1" x14ac:dyDescent="0.4">
      <c r="B7" s="552"/>
      <c r="C7" s="731" t="s">
        <v>1158</v>
      </c>
      <c r="D7" s="56" t="s">
        <v>491</v>
      </c>
      <c r="E7" s="54" t="s">
        <v>492</v>
      </c>
      <c r="F7" s="825" t="s">
        <v>1318</v>
      </c>
      <c r="G7" s="732" t="s">
        <v>1159</v>
      </c>
      <c r="H7" s="54" t="s">
        <v>1160</v>
      </c>
      <c r="I7" s="157"/>
    </row>
    <row r="8" spans="2:10" ht="94.5" customHeight="1" x14ac:dyDescent="0.35">
      <c r="B8" s="560"/>
      <c r="C8" s="733" t="s">
        <v>1161</v>
      </c>
      <c r="D8" s="734" t="s">
        <v>1162</v>
      </c>
      <c r="E8" s="733">
        <v>0</v>
      </c>
      <c r="F8" s="810">
        <v>31</v>
      </c>
      <c r="G8" s="797" t="s">
        <v>1381</v>
      </c>
      <c r="H8" s="754" t="s">
        <v>1373</v>
      </c>
      <c r="I8" s="559"/>
    </row>
    <row r="9" spans="2:10" ht="68.5" customHeight="1" x14ac:dyDescent="0.35">
      <c r="B9" s="560"/>
      <c r="C9" s="737" t="s">
        <v>1161</v>
      </c>
      <c r="D9" s="738" t="s">
        <v>501</v>
      </c>
      <c r="E9" s="737">
        <v>0</v>
      </c>
      <c r="F9" s="735">
        <v>100</v>
      </c>
      <c r="G9" s="739" t="s">
        <v>1163</v>
      </c>
      <c r="H9" s="754" t="s">
        <v>1374</v>
      </c>
      <c r="I9" s="559"/>
    </row>
    <row r="10" spans="2:10" ht="63.5" customHeight="1" x14ac:dyDescent="0.35">
      <c r="B10" s="560"/>
      <c r="C10" s="737" t="s">
        <v>1161</v>
      </c>
      <c r="D10" s="738" t="s">
        <v>1164</v>
      </c>
      <c r="E10" s="737">
        <v>0</v>
      </c>
      <c r="F10" s="735">
        <v>0</v>
      </c>
      <c r="G10" s="739" t="s">
        <v>1165</v>
      </c>
      <c r="H10" s="754" t="s">
        <v>1166</v>
      </c>
      <c r="I10" s="559"/>
    </row>
    <row r="11" spans="2:10" ht="58.5" customHeight="1" x14ac:dyDescent="0.35">
      <c r="B11" s="560"/>
      <c r="C11" s="737" t="s">
        <v>1161</v>
      </c>
      <c r="D11" s="740" t="s">
        <v>1167</v>
      </c>
      <c r="E11" s="737">
        <v>0</v>
      </c>
      <c r="F11" s="756">
        <v>25</v>
      </c>
      <c r="G11" s="742" t="s">
        <v>1168</v>
      </c>
      <c r="H11" s="754" t="s">
        <v>1375</v>
      </c>
      <c r="I11" s="559"/>
    </row>
    <row r="12" spans="2:10" ht="77" customHeight="1" x14ac:dyDescent="0.35">
      <c r="B12" s="560"/>
      <c r="C12" s="737" t="s">
        <v>1161</v>
      </c>
      <c r="D12" s="738" t="s">
        <v>504</v>
      </c>
      <c r="E12" s="744">
        <v>0</v>
      </c>
      <c r="F12" s="756">
        <v>120</v>
      </c>
      <c r="G12" s="739" t="s">
        <v>1169</v>
      </c>
      <c r="H12" s="754" t="s">
        <v>1327</v>
      </c>
      <c r="I12" s="559"/>
    </row>
    <row r="13" spans="2:10" ht="81.5" customHeight="1" x14ac:dyDescent="0.35">
      <c r="B13" s="560"/>
      <c r="C13" s="737" t="s">
        <v>1161</v>
      </c>
      <c r="D13" s="738" t="s">
        <v>1170</v>
      </c>
      <c r="E13" s="743" t="s">
        <v>1171</v>
      </c>
      <c r="F13" s="735">
        <v>6000</v>
      </c>
      <c r="G13" s="745" t="s">
        <v>1172</v>
      </c>
      <c r="H13" s="738"/>
      <c r="I13" s="559"/>
    </row>
    <row r="14" spans="2:10" ht="43.5" customHeight="1" x14ac:dyDescent="0.35">
      <c r="B14" s="560"/>
      <c r="C14" s="737" t="s">
        <v>1161</v>
      </c>
      <c r="D14" s="738" t="s">
        <v>1173</v>
      </c>
      <c r="E14" s="744">
        <v>0</v>
      </c>
      <c r="F14" s="735">
        <v>0</v>
      </c>
      <c r="G14" s="739" t="s">
        <v>1174</v>
      </c>
      <c r="H14" s="1243" t="s">
        <v>1395</v>
      </c>
      <c r="I14" s="559"/>
      <c r="J14" s="841" t="s">
        <v>1394</v>
      </c>
    </row>
    <row r="15" spans="2:10" ht="51" customHeight="1" x14ac:dyDescent="0.35">
      <c r="B15" s="560"/>
      <c r="C15" s="737" t="s">
        <v>1161</v>
      </c>
      <c r="D15" s="738" t="s">
        <v>1175</v>
      </c>
      <c r="E15" s="744">
        <v>0</v>
      </c>
      <c r="F15" s="735">
        <v>0</v>
      </c>
      <c r="G15" s="739" t="s">
        <v>1176</v>
      </c>
      <c r="H15" s="1243"/>
      <c r="I15" s="559"/>
      <c r="J15" s="841"/>
    </row>
    <row r="16" spans="2:10" ht="62.5" customHeight="1" x14ac:dyDescent="0.35">
      <c r="B16" s="560"/>
      <c r="C16" s="737" t="s">
        <v>1161</v>
      </c>
      <c r="D16" s="738" t="s">
        <v>1177</v>
      </c>
      <c r="E16" s="744">
        <v>0</v>
      </c>
      <c r="F16" s="735">
        <v>0</v>
      </c>
      <c r="G16" s="739" t="s">
        <v>1178</v>
      </c>
      <c r="H16" s="1243"/>
      <c r="I16" s="559"/>
      <c r="J16" s="841"/>
    </row>
    <row r="17" spans="2:10" ht="43.5" customHeight="1" x14ac:dyDescent="0.35">
      <c r="B17" s="560"/>
      <c r="C17" s="737" t="s">
        <v>1161</v>
      </c>
      <c r="D17" s="738" t="s">
        <v>1179</v>
      </c>
      <c r="E17" s="737">
        <v>0</v>
      </c>
      <c r="F17" s="735">
        <v>0</v>
      </c>
      <c r="G17" s="745" t="s">
        <v>1180</v>
      </c>
      <c r="H17" s="1243"/>
      <c r="I17" s="559"/>
      <c r="J17" s="841"/>
    </row>
    <row r="18" spans="2:10" ht="65.150000000000006" customHeight="1" x14ac:dyDescent="0.35">
      <c r="B18" s="560"/>
      <c r="C18" s="737" t="s">
        <v>1161</v>
      </c>
      <c r="D18" s="740" t="s">
        <v>1181</v>
      </c>
      <c r="E18" s="746">
        <v>0</v>
      </c>
      <c r="F18" s="747" t="s">
        <v>1328</v>
      </c>
      <c r="G18" s="742" t="s">
        <v>1182</v>
      </c>
      <c r="H18" s="754" t="s">
        <v>1376</v>
      </c>
      <c r="I18" s="559"/>
    </row>
    <row r="19" spans="2:10" ht="82" customHeight="1" x14ac:dyDescent="0.35">
      <c r="B19" s="560"/>
      <c r="C19" s="737" t="s">
        <v>1161</v>
      </c>
      <c r="D19" s="738" t="s">
        <v>1183</v>
      </c>
      <c r="E19" s="744">
        <v>0</v>
      </c>
      <c r="F19" s="735">
        <v>200</v>
      </c>
      <c r="G19" s="739" t="s">
        <v>1184</v>
      </c>
      <c r="H19" s="754" t="s">
        <v>1185</v>
      </c>
      <c r="I19" s="559"/>
    </row>
    <row r="20" spans="2:10" ht="77.5" customHeight="1" x14ac:dyDescent="0.35">
      <c r="B20" s="560"/>
      <c r="C20" s="737" t="s">
        <v>1161</v>
      </c>
      <c r="D20" s="738" t="s">
        <v>1186</v>
      </c>
      <c r="E20" s="744">
        <v>0</v>
      </c>
      <c r="F20" s="735">
        <v>480</v>
      </c>
      <c r="G20" s="748" t="s">
        <v>1329</v>
      </c>
      <c r="H20" s="760" t="s">
        <v>1187</v>
      </c>
      <c r="I20" s="559"/>
    </row>
    <row r="21" spans="2:10" ht="398" customHeight="1" x14ac:dyDescent="0.35">
      <c r="B21" s="560"/>
      <c r="C21" s="737" t="s">
        <v>1161</v>
      </c>
      <c r="D21" s="738" t="s">
        <v>1188</v>
      </c>
      <c r="E21" s="750" t="s">
        <v>1330</v>
      </c>
      <c r="F21" s="769">
        <v>0.2</v>
      </c>
      <c r="G21" s="739" t="s">
        <v>1189</v>
      </c>
      <c r="H21" s="738" t="s">
        <v>1331</v>
      </c>
      <c r="I21" s="559"/>
    </row>
    <row r="22" spans="2:10" ht="65.5" customHeight="1" x14ac:dyDescent="0.35">
      <c r="B22" s="560"/>
      <c r="C22" s="737" t="s">
        <v>1161</v>
      </c>
      <c r="D22" s="751" t="s">
        <v>1190</v>
      </c>
      <c r="E22" s="805" t="s">
        <v>1333</v>
      </c>
      <c r="F22" s="735" t="s">
        <v>1334</v>
      </c>
      <c r="G22" s="742" t="s">
        <v>1191</v>
      </c>
      <c r="H22" s="754" t="s">
        <v>1336</v>
      </c>
      <c r="I22" s="559"/>
    </row>
    <row r="23" spans="2:10" ht="35.15" customHeight="1" x14ac:dyDescent="0.35">
      <c r="B23" s="560"/>
      <c r="C23" s="737" t="s">
        <v>1161</v>
      </c>
      <c r="D23" s="738" t="s">
        <v>1192</v>
      </c>
      <c r="E23" s="753">
        <v>0</v>
      </c>
      <c r="F23" s="735">
        <v>2</v>
      </c>
      <c r="G23" s="739" t="s">
        <v>1193</v>
      </c>
      <c r="H23" s="752"/>
      <c r="I23" s="559"/>
    </row>
    <row r="24" spans="2:10" ht="101.5" customHeight="1" x14ac:dyDescent="0.35">
      <c r="B24" s="560"/>
      <c r="C24" s="737" t="s">
        <v>1161</v>
      </c>
      <c r="D24" s="738" t="s">
        <v>1194</v>
      </c>
      <c r="E24" s="737">
        <v>0</v>
      </c>
      <c r="F24" s="735" t="s">
        <v>1337</v>
      </c>
      <c r="G24" s="739" t="s">
        <v>1195</v>
      </c>
      <c r="H24" s="760" t="s">
        <v>1335</v>
      </c>
      <c r="I24" s="559"/>
    </row>
    <row r="25" spans="2:10" ht="94.5" customHeight="1" x14ac:dyDescent="0.35">
      <c r="B25" s="560"/>
      <c r="C25" s="737" t="s">
        <v>1161</v>
      </c>
      <c r="D25" s="740" t="s">
        <v>1196</v>
      </c>
      <c r="E25" s="741" t="s">
        <v>1197</v>
      </c>
      <c r="F25" s="735" t="s">
        <v>1198</v>
      </c>
      <c r="G25" s="742" t="s">
        <v>1199</v>
      </c>
      <c r="H25" s="754" t="s">
        <v>1200</v>
      </c>
      <c r="I25" s="559"/>
    </row>
    <row r="26" spans="2:10" ht="55" customHeight="1" x14ac:dyDescent="0.35">
      <c r="B26" s="560"/>
      <c r="C26" s="737" t="s">
        <v>1161</v>
      </c>
      <c r="D26" s="738" t="s">
        <v>1201</v>
      </c>
      <c r="E26" s="753">
        <v>0</v>
      </c>
      <c r="F26" s="735" t="s">
        <v>1338</v>
      </c>
      <c r="G26" s="739" t="s">
        <v>1202</v>
      </c>
      <c r="H26" s="754"/>
      <c r="I26" s="559"/>
    </row>
    <row r="27" spans="2:10" ht="76.5" customHeight="1" x14ac:dyDescent="0.35">
      <c r="B27" s="560"/>
      <c r="C27" s="737" t="s">
        <v>1161</v>
      </c>
      <c r="D27" s="738" t="s">
        <v>1203</v>
      </c>
      <c r="E27" s="744">
        <v>0</v>
      </c>
      <c r="F27" s="735">
        <v>497</v>
      </c>
      <c r="G27" s="739" t="s">
        <v>1204</v>
      </c>
      <c r="H27" s="754" t="s">
        <v>1340</v>
      </c>
      <c r="I27" s="559"/>
    </row>
    <row r="28" spans="2:10" ht="70.5" customHeight="1" x14ac:dyDescent="0.35">
      <c r="B28" s="560"/>
      <c r="C28" s="737" t="s">
        <v>1161</v>
      </c>
      <c r="D28" s="755" t="s">
        <v>1205</v>
      </c>
      <c r="E28" s="737">
        <v>0</v>
      </c>
      <c r="F28" s="735">
        <v>0</v>
      </c>
      <c r="G28" s="739" t="s">
        <v>1206</v>
      </c>
      <c r="H28" s="1236" t="s">
        <v>1339</v>
      </c>
      <c r="I28" s="559"/>
    </row>
    <row r="29" spans="2:10" ht="77.150000000000006" customHeight="1" x14ac:dyDescent="0.35">
      <c r="B29" s="560"/>
      <c r="C29" s="737" t="s">
        <v>1161</v>
      </c>
      <c r="D29" s="755" t="s">
        <v>1207</v>
      </c>
      <c r="E29" s="737">
        <v>0</v>
      </c>
      <c r="F29" s="735">
        <v>0</v>
      </c>
      <c r="G29" s="739" t="s">
        <v>1208</v>
      </c>
      <c r="H29" s="1237"/>
      <c r="I29" s="559"/>
    </row>
    <row r="30" spans="2:10" ht="76.5" customHeight="1" x14ac:dyDescent="0.35">
      <c r="B30" s="560"/>
      <c r="C30" s="737" t="s">
        <v>1161</v>
      </c>
      <c r="D30" s="755" t="s">
        <v>1209</v>
      </c>
      <c r="E30" s="737">
        <v>0</v>
      </c>
      <c r="F30" s="735">
        <v>0</v>
      </c>
      <c r="G30" s="739" t="s">
        <v>1210</v>
      </c>
      <c r="H30" s="1237"/>
      <c r="I30" s="559"/>
    </row>
    <row r="31" spans="2:10" ht="42" x14ac:dyDescent="0.35">
      <c r="B31" s="560"/>
      <c r="C31" s="737" t="s">
        <v>1161</v>
      </c>
      <c r="D31" s="740" t="s">
        <v>1211</v>
      </c>
      <c r="E31" s="746">
        <v>0</v>
      </c>
      <c r="F31" s="735">
        <v>0</v>
      </c>
      <c r="G31" s="742" t="s">
        <v>1212</v>
      </c>
      <c r="H31" s="1237"/>
      <c r="I31" s="559"/>
    </row>
    <row r="32" spans="2:10" ht="73" customHeight="1" x14ac:dyDescent="0.35">
      <c r="B32" s="560"/>
      <c r="C32" s="737" t="s">
        <v>1161</v>
      </c>
      <c r="D32" s="738" t="s">
        <v>1213</v>
      </c>
      <c r="E32" s="737">
        <v>0</v>
      </c>
      <c r="F32" s="735">
        <v>0</v>
      </c>
      <c r="G32" s="739" t="s">
        <v>1214</v>
      </c>
      <c r="H32" s="1237"/>
      <c r="I32" s="559"/>
    </row>
    <row r="33" spans="2:9" ht="68.25" customHeight="1" x14ac:dyDescent="0.35">
      <c r="B33" s="560"/>
      <c r="C33" s="737" t="s">
        <v>1161</v>
      </c>
      <c r="D33" s="738" t="s">
        <v>1215</v>
      </c>
      <c r="E33" s="737">
        <v>0</v>
      </c>
      <c r="F33" s="735">
        <v>0</v>
      </c>
      <c r="G33" s="739" t="s">
        <v>1216</v>
      </c>
      <c r="H33" s="1237"/>
      <c r="I33" s="559"/>
    </row>
    <row r="34" spans="2:9" ht="64.5" customHeight="1" x14ac:dyDescent="0.35">
      <c r="B34" s="560"/>
      <c r="C34" s="737" t="s">
        <v>1161</v>
      </c>
      <c r="D34" s="738" t="s">
        <v>1217</v>
      </c>
      <c r="E34" s="737">
        <v>0</v>
      </c>
      <c r="F34" s="735">
        <v>0</v>
      </c>
      <c r="G34" s="739" t="s">
        <v>1218</v>
      </c>
      <c r="H34" s="1238"/>
      <c r="I34" s="559"/>
    </row>
    <row r="35" spans="2:9" ht="56" x14ac:dyDescent="0.35">
      <c r="B35" s="560"/>
      <c r="C35" s="1244" t="s">
        <v>1219</v>
      </c>
      <c r="D35" s="1243" t="s">
        <v>1220</v>
      </c>
      <c r="E35" s="1244">
        <v>0</v>
      </c>
      <c r="F35" s="1245">
        <v>7</v>
      </c>
      <c r="G35" s="806" t="s">
        <v>1221</v>
      </c>
      <c r="H35" s="1246"/>
      <c r="I35" s="559"/>
    </row>
    <row r="36" spans="2:9" ht="28" x14ac:dyDescent="0.35">
      <c r="B36" s="560"/>
      <c r="C36" s="1244"/>
      <c r="D36" s="1243"/>
      <c r="E36" s="1244"/>
      <c r="F36" s="1245"/>
      <c r="G36" s="758" t="s">
        <v>1222</v>
      </c>
      <c r="H36" s="1247"/>
      <c r="I36" s="559"/>
    </row>
    <row r="37" spans="2:9" ht="17.149999999999999" customHeight="1" x14ac:dyDescent="0.35">
      <c r="B37" s="560"/>
      <c r="C37" s="1244"/>
      <c r="D37" s="1243"/>
      <c r="E37" s="1244"/>
      <c r="F37" s="1245"/>
      <c r="G37" s="758" t="s">
        <v>1223</v>
      </c>
      <c r="H37" s="1247"/>
      <c r="I37" s="559"/>
    </row>
    <row r="38" spans="2:9" ht="42" x14ac:dyDescent="0.35">
      <c r="B38" s="560"/>
      <c r="C38" s="1244"/>
      <c r="D38" s="1243"/>
      <c r="E38" s="1244"/>
      <c r="F38" s="1245"/>
      <c r="G38" s="758" t="s">
        <v>1224</v>
      </c>
      <c r="H38" s="1247"/>
      <c r="I38" s="559"/>
    </row>
    <row r="39" spans="2:9" ht="56" x14ac:dyDescent="0.35">
      <c r="B39" s="560"/>
      <c r="C39" s="1244"/>
      <c r="D39" s="1243"/>
      <c r="E39" s="1244"/>
      <c r="F39" s="1245"/>
      <c r="G39" s="758" t="s">
        <v>1225</v>
      </c>
      <c r="H39" s="1247"/>
      <c r="I39" s="559"/>
    </row>
    <row r="40" spans="2:9" ht="24.75" customHeight="1" x14ac:dyDescent="0.35">
      <c r="B40" s="560"/>
      <c r="C40" s="1244"/>
      <c r="D40" s="1243"/>
      <c r="E40" s="1244"/>
      <c r="F40" s="1245"/>
      <c r="G40" s="758" t="s">
        <v>1226</v>
      </c>
      <c r="H40" s="1247"/>
      <c r="I40" s="559"/>
    </row>
    <row r="41" spans="2:9" ht="43" customHeight="1" thickBot="1" x14ac:dyDescent="0.4">
      <c r="B41" s="560"/>
      <c r="C41" s="1244"/>
      <c r="D41" s="1243"/>
      <c r="E41" s="1244"/>
      <c r="F41" s="1245"/>
      <c r="G41" s="759" t="s">
        <v>1227</v>
      </c>
      <c r="H41" s="1248"/>
      <c r="I41" s="559"/>
    </row>
    <row r="42" spans="2:9" ht="177" customHeight="1" x14ac:dyDescent="0.35">
      <c r="B42" s="560"/>
      <c r="C42" s="754" t="s">
        <v>1219</v>
      </c>
      <c r="D42" s="754" t="s">
        <v>1228</v>
      </c>
      <c r="E42" s="760" t="s">
        <v>1229</v>
      </c>
      <c r="F42" s="735">
        <v>0</v>
      </c>
      <c r="G42" s="761" t="s">
        <v>1230</v>
      </c>
      <c r="H42" s="762"/>
      <c r="I42" s="559"/>
    </row>
    <row r="43" spans="2:9" ht="96.5" customHeight="1" x14ac:dyDescent="0.35">
      <c r="B43" s="560"/>
      <c r="C43" s="737" t="s">
        <v>1161</v>
      </c>
      <c r="D43" s="738" t="s">
        <v>1231</v>
      </c>
      <c r="E43" s="763">
        <v>0</v>
      </c>
      <c r="F43" s="735">
        <v>1</v>
      </c>
      <c r="G43" s="764" t="s">
        <v>1232</v>
      </c>
      <c r="H43" s="754" t="s">
        <v>1341</v>
      </c>
      <c r="I43" s="559"/>
    </row>
    <row r="44" spans="2:9" ht="48" customHeight="1" x14ac:dyDescent="0.35">
      <c r="B44" s="560"/>
      <c r="C44" s="737" t="s">
        <v>1161</v>
      </c>
      <c r="D44" s="738" t="s">
        <v>1233</v>
      </c>
      <c r="E44" s="763">
        <v>0</v>
      </c>
      <c r="F44" s="735">
        <v>183</v>
      </c>
      <c r="G44" s="764" t="s">
        <v>1234</v>
      </c>
      <c r="H44" s="754" t="s">
        <v>1342</v>
      </c>
      <c r="I44" s="559"/>
    </row>
    <row r="45" spans="2:9" ht="53" customHeight="1" x14ac:dyDescent="0.35">
      <c r="B45" s="560"/>
      <c r="C45" s="737" t="s">
        <v>1161</v>
      </c>
      <c r="D45" s="738" t="s">
        <v>1235</v>
      </c>
      <c r="E45" s="763">
        <v>0</v>
      </c>
      <c r="F45" s="735">
        <v>1</v>
      </c>
      <c r="G45" s="764" t="s">
        <v>1236</v>
      </c>
      <c r="H45" s="754" t="s">
        <v>1237</v>
      </c>
      <c r="I45" s="559"/>
    </row>
    <row r="46" spans="2:9" ht="49.5" customHeight="1" x14ac:dyDescent="0.35">
      <c r="B46" s="560"/>
      <c r="C46" s="737" t="s">
        <v>1161</v>
      </c>
      <c r="D46" s="740" t="s">
        <v>1233</v>
      </c>
      <c r="E46" s="765">
        <v>0</v>
      </c>
      <c r="F46" s="735" t="s">
        <v>1238</v>
      </c>
      <c r="G46" s="764" t="s">
        <v>1234</v>
      </c>
      <c r="H46" s="754" t="s">
        <v>1343</v>
      </c>
      <c r="I46" s="559"/>
    </row>
    <row r="47" spans="2:9" ht="85.5" customHeight="1" x14ac:dyDescent="0.35">
      <c r="B47" s="560"/>
      <c r="C47" s="737" t="s">
        <v>1161</v>
      </c>
      <c r="D47" s="740" t="s">
        <v>1239</v>
      </c>
      <c r="E47" s="765">
        <v>0</v>
      </c>
      <c r="F47" s="735">
        <v>2</v>
      </c>
      <c r="G47" s="761" t="s">
        <v>1240</v>
      </c>
      <c r="H47" s="754" t="s">
        <v>1344</v>
      </c>
      <c r="I47" s="559"/>
    </row>
    <row r="48" spans="2:9" ht="82" customHeight="1" x14ac:dyDescent="0.35">
      <c r="B48" s="560"/>
      <c r="C48" s="737" t="s">
        <v>1161</v>
      </c>
      <c r="D48" s="738" t="s">
        <v>1241</v>
      </c>
      <c r="E48" s="763">
        <v>0</v>
      </c>
      <c r="F48" s="735">
        <v>3</v>
      </c>
      <c r="G48" s="764" t="s">
        <v>1242</v>
      </c>
      <c r="H48" s="754" t="s">
        <v>1361</v>
      </c>
      <c r="I48" s="559"/>
    </row>
    <row r="49" spans="2:9" ht="107.5" customHeight="1" x14ac:dyDescent="0.35">
      <c r="B49" s="560"/>
      <c r="C49" s="737" t="s">
        <v>1161</v>
      </c>
      <c r="D49" s="740" t="s">
        <v>1243</v>
      </c>
      <c r="E49" s="765">
        <v>0</v>
      </c>
      <c r="F49" s="756">
        <v>45</v>
      </c>
      <c r="G49" s="764" t="s">
        <v>1244</v>
      </c>
      <c r="H49" s="754" t="s">
        <v>1362</v>
      </c>
      <c r="I49" s="559"/>
    </row>
    <row r="50" spans="2:9" ht="124.5" customHeight="1" x14ac:dyDescent="0.35">
      <c r="B50" s="560"/>
      <c r="C50" s="737" t="s">
        <v>1161</v>
      </c>
      <c r="D50" s="738" t="s">
        <v>1245</v>
      </c>
      <c r="E50" s="763">
        <v>0</v>
      </c>
      <c r="F50" s="735">
        <v>1</v>
      </c>
      <c r="G50" s="761" t="s">
        <v>1246</v>
      </c>
      <c r="H50" s="754" t="s">
        <v>1247</v>
      </c>
      <c r="I50" s="559"/>
    </row>
    <row r="51" spans="2:9" ht="108" customHeight="1" x14ac:dyDescent="0.35">
      <c r="B51" s="560"/>
      <c r="C51" s="737" t="s">
        <v>1161</v>
      </c>
      <c r="D51" s="738" t="s">
        <v>1248</v>
      </c>
      <c r="E51" s="763">
        <v>0</v>
      </c>
      <c r="F51" s="735">
        <v>2</v>
      </c>
      <c r="G51" s="764" t="s">
        <v>1249</v>
      </c>
      <c r="H51" s="754" t="s">
        <v>1346</v>
      </c>
      <c r="I51" s="559"/>
    </row>
    <row r="52" spans="2:9" ht="69" customHeight="1" x14ac:dyDescent="0.35">
      <c r="B52" s="560"/>
      <c r="C52" s="737" t="s">
        <v>1161</v>
      </c>
      <c r="D52" s="738" t="s">
        <v>1227</v>
      </c>
      <c r="E52" s="763">
        <v>0</v>
      </c>
      <c r="F52" s="735">
        <v>0</v>
      </c>
      <c r="G52" s="764" t="s">
        <v>1250</v>
      </c>
      <c r="H52" s="754" t="s">
        <v>1345</v>
      </c>
      <c r="I52" s="559"/>
    </row>
    <row r="53" spans="2:9" ht="64" customHeight="1" x14ac:dyDescent="0.35">
      <c r="B53" s="560"/>
      <c r="C53" s="737" t="s">
        <v>1161</v>
      </c>
      <c r="D53" s="738" t="s">
        <v>1251</v>
      </c>
      <c r="E53" s="763">
        <v>0</v>
      </c>
      <c r="F53" s="735">
        <v>1</v>
      </c>
      <c r="G53" s="764" t="s">
        <v>1252</v>
      </c>
      <c r="H53" s="754" t="s">
        <v>1363</v>
      </c>
      <c r="I53" s="559"/>
    </row>
    <row r="54" spans="2:9" ht="70" x14ac:dyDescent="0.35">
      <c r="B54" s="560"/>
      <c r="C54" s="737" t="s">
        <v>1161</v>
      </c>
      <c r="D54" s="766" t="s">
        <v>1253</v>
      </c>
      <c r="E54" s="763">
        <v>1</v>
      </c>
      <c r="F54" s="735">
        <v>2</v>
      </c>
      <c r="G54" s="767" t="s">
        <v>1254</v>
      </c>
      <c r="H54" s="760" t="s">
        <v>1347</v>
      </c>
      <c r="I54" s="559"/>
    </row>
    <row r="55" spans="2:9" ht="147" customHeight="1" x14ac:dyDescent="0.35">
      <c r="B55" s="560"/>
      <c r="C55" s="737" t="s">
        <v>1161</v>
      </c>
      <c r="D55" s="766" t="s">
        <v>1255</v>
      </c>
      <c r="E55" s="763">
        <v>72</v>
      </c>
      <c r="F55" s="735" t="s">
        <v>1364</v>
      </c>
      <c r="G55" s="767" t="s">
        <v>1256</v>
      </c>
      <c r="H55" s="760" t="s">
        <v>1365</v>
      </c>
      <c r="I55" s="559"/>
    </row>
    <row r="56" spans="2:9" ht="71.25" customHeight="1" x14ac:dyDescent="0.35">
      <c r="B56" s="560"/>
      <c r="C56" s="737" t="s">
        <v>1161</v>
      </c>
      <c r="D56" s="738" t="s">
        <v>1257</v>
      </c>
      <c r="E56" s="760" t="s">
        <v>1258</v>
      </c>
      <c r="F56" s="735">
        <v>0</v>
      </c>
      <c r="G56" s="767" t="s">
        <v>1259</v>
      </c>
      <c r="H56" s="1243" t="s">
        <v>1348</v>
      </c>
      <c r="I56" s="559"/>
    </row>
    <row r="57" spans="2:9" ht="52.5" customHeight="1" x14ac:dyDescent="0.35">
      <c r="B57" s="560"/>
      <c r="C57" s="737" t="s">
        <v>1161</v>
      </c>
      <c r="D57" s="768" t="s">
        <v>1260</v>
      </c>
      <c r="E57" s="760" t="s">
        <v>1261</v>
      </c>
      <c r="F57" s="735">
        <v>0</v>
      </c>
      <c r="G57" s="767" t="s">
        <v>1262</v>
      </c>
      <c r="H57" s="1243"/>
      <c r="I57" s="559"/>
    </row>
    <row r="58" spans="2:9" ht="51" customHeight="1" x14ac:dyDescent="0.35">
      <c r="B58" s="560"/>
      <c r="C58" s="737" t="s">
        <v>1161</v>
      </c>
      <c r="D58" s="766" t="s">
        <v>1263</v>
      </c>
      <c r="E58" s="763">
        <v>0</v>
      </c>
      <c r="F58" s="735">
        <v>0</v>
      </c>
      <c r="G58" s="767" t="s">
        <v>1264</v>
      </c>
      <c r="H58" s="1243"/>
      <c r="I58" s="559"/>
    </row>
    <row r="59" spans="2:9" ht="65.25" customHeight="1" x14ac:dyDescent="0.35">
      <c r="B59" s="560"/>
      <c r="C59" s="737" t="s">
        <v>496</v>
      </c>
      <c r="D59" s="766" t="s">
        <v>1265</v>
      </c>
      <c r="E59" s="763">
        <v>0</v>
      </c>
      <c r="F59" s="735">
        <v>0</v>
      </c>
      <c r="G59" s="767" t="s">
        <v>1266</v>
      </c>
      <c r="H59" s="1243"/>
      <c r="I59" s="559"/>
    </row>
    <row r="60" spans="2:9" ht="50" customHeight="1" x14ac:dyDescent="0.35">
      <c r="B60" s="560"/>
      <c r="C60" s="737" t="s">
        <v>496</v>
      </c>
      <c r="D60" s="766" t="s">
        <v>1267</v>
      </c>
      <c r="E60" s="760" t="s">
        <v>1261</v>
      </c>
      <c r="F60" s="735"/>
      <c r="G60" s="767" t="s">
        <v>1268</v>
      </c>
      <c r="H60" s="1243" t="s">
        <v>1366</v>
      </c>
      <c r="I60" s="559"/>
    </row>
    <row r="61" spans="2:9" ht="51.75" customHeight="1" x14ac:dyDescent="0.35">
      <c r="B61" s="560"/>
      <c r="C61" s="737" t="s">
        <v>496</v>
      </c>
      <c r="D61" s="766" t="s">
        <v>1263</v>
      </c>
      <c r="E61" s="763">
        <v>0</v>
      </c>
      <c r="F61" s="735">
        <v>0</v>
      </c>
      <c r="G61" s="767" t="s">
        <v>1264</v>
      </c>
      <c r="H61" s="1243"/>
      <c r="I61" s="559"/>
    </row>
    <row r="62" spans="2:9" ht="65.25" customHeight="1" x14ac:dyDescent="0.35">
      <c r="B62" s="560"/>
      <c r="C62" s="737" t="s">
        <v>496</v>
      </c>
      <c r="D62" s="766" t="s">
        <v>1265</v>
      </c>
      <c r="E62" s="763">
        <v>0</v>
      </c>
      <c r="F62" s="735">
        <v>0</v>
      </c>
      <c r="G62" s="767" t="s">
        <v>1266</v>
      </c>
      <c r="H62" s="1243"/>
      <c r="I62" s="559"/>
    </row>
    <row r="63" spans="2:9" ht="145" customHeight="1" x14ac:dyDescent="0.35">
      <c r="B63" s="560"/>
      <c r="C63" s="737" t="s">
        <v>496</v>
      </c>
      <c r="D63" s="768" t="s">
        <v>1269</v>
      </c>
      <c r="E63" s="763">
        <v>0</v>
      </c>
      <c r="F63" s="735">
        <v>1</v>
      </c>
      <c r="G63" s="767" t="s">
        <v>1270</v>
      </c>
      <c r="H63" s="760" t="s">
        <v>1367</v>
      </c>
      <c r="I63" s="559"/>
    </row>
    <row r="64" spans="2:9" ht="118.5" customHeight="1" x14ac:dyDescent="0.35">
      <c r="B64" s="560"/>
      <c r="C64" s="737" t="s">
        <v>496</v>
      </c>
      <c r="D64" s="768" t="s">
        <v>1271</v>
      </c>
      <c r="E64" s="763">
        <v>0</v>
      </c>
      <c r="F64" s="735">
        <v>60</v>
      </c>
      <c r="G64" s="767" t="s">
        <v>1272</v>
      </c>
      <c r="H64" s="760" t="s">
        <v>1368</v>
      </c>
      <c r="I64" s="559"/>
    </row>
    <row r="65" spans="2:9" ht="183" customHeight="1" x14ac:dyDescent="0.35">
      <c r="B65" s="560"/>
      <c r="C65" s="737" t="s">
        <v>496</v>
      </c>
      <c r="D65" s="766" t="s">
        <v>1273</v>
      </c>
      <c r="E65" s="763">
        <v>0</v>
      </c>
      <c r="F65" s="735">
        <v>1</v>
      </c>
      <c r="G65" s="767" t="s">
        <v>1274</v>
      </c>
      <c r="H65" s="754" t="s">
        <v>1349</v>
      </c>
      <c r="I65" s="559"/>
    </row>
    <row r="66" spans="2:9" ht="94" customHeight="1" x14ac:dyDescent="0.35">
      <c r="B66" s="560"/>
      <c r="C66" s="737" t="s">
        <v>496</v>
      </c>
      <c r="D66" s="766" t="s">
        <v>1275</v>
      </c>
      <c r="E66" s="763">
        <v>0</v>
      </c>
      <c r="F66" s="735" t="s">
        <v>1369</v>
      </c>
      <c r="G66" s="767" t="s">
        <v>1276</v>
      </c>
      <c r="H66" s="736"/>
      <c r="I66" s="559"/>
    </row>
    <row r="67" spans="2:9" ht="85.5" customHeight="1" x14ac:dyDescent="0.35">
      <c r="B67" s="560"/>
      <c r="C67" s="737" t="s">
        <v>496</v>
      </c>
      <c r="D67" s="766" t="s">
        <v>1277</v>
      </c>
      <c r="E67" s="763">
        <v>0</v>
      </c>
      <c r="F67" s="735">
        <v>0</v>
      </c>
      <c r="G67" s="767" t="s">
        <v>1278</v>
      </c>
      <c r="H67" s="754" t="s">
        <v>1279</v>
      </c>
      <c r="I67" s="559"/>
    </row>
    <row r="68" spans="2:9" ht="125" customHeight="1" x14ac:dyDescent="0.35">
      <c r="B68" s="560"/>
      <c r="C68" s="737" t="s">
        <v>496</v>
      </c>
      <c r="D68" s="768" t="s">
        <v>1280</v>
      </c>
      <c r="E68" s="763">
        <v>0</v>
      </c>
      <c r="F68" s="735" t="s">
        <v>1281</v>
      </c>
      <c r="G68" s="767" t="s">
        <v>1282</v>
      </c>
      <c r="H68" s="760" t="s">
        <v>1350</v>
      </c>
      <c r="I68" s="559"/>
    </row>
    <row r="69" spans="2:9" ht="62.15" customHeight="1" x14ac:dyDescent="0.35">
      <c r="B69" s="560"/>
      <c r="C69" s="737" t="s">
        <v>496</v>
      </c>
      <c r="D69" s="768" t="s">
        <v>1283</v>
      </c>
      <c r="E69" s="763">
        <v>0</v>
      </c>
      <c r="F69" s="769">
        <v>1</v>
      </c>
      <c r="G69" s="808">
        <v>1</v>
      </c>
      <c r="H69" s="807" t="s">
        <v>1351</v>
      </c>
      <c r="I69" s="559"/>
    </row>
    <row r="70" spans="2:9" ht="51" customHeight="1" x14ac:dyDescent="0.35">
      <c r="B70" s="560"/>
      <c r="C70" s="737" t="s">
        <v>496</v>
      </c>
      <c r="D70" s="768" t="s">
        <v>1284</v>
      </c>
      <c r="E70" s="763">
        <v>0</v>
      </c>
      <c r="F70" s="769">
        <v>1</v>
      </c>
      <c r="G70" s="808">
        <v>1</v>
      </c>
      <c r="H70" s="807" t="s">
        <v>1352</v>
      </c>
      <c r="I70" s="559"/>
    </row>
    <row r="71" spans="2:9" ht="138" customHeight="1" x14ac:dyDescent="0.35">
      <c r="B71" s="560"/>
      <c r="C71" s="737" t="s">
        <v>496</v>
      </c>
      <c r="D71" s="768" t="s">
        <v>1285</v>
      </c>
      <c r="E71" s="763">
        <v>0</v>
      </c>
      <c r="F71" s="735">
        <v>4</v>
      </c>
      <c r="G71" s="767" t="s">
        <v>1286</v>
      </c>
      <c r="H71" s="760" t="s">
        <v>1353</v>
      </c>
      <c r="I71" s="559"/>
    </row>
    <row r="72" spans="2:9" ht="159.5" customHeight="1" x14ac:dyDescent="0.35">
      <c r="B72" s="560"/>
      <c r="C72" s="737" t="s">
        <v>496</v>
      </c>
      <c r="D72" s="768" t="s">
        <v>530</v>
      </c>
      <c r="E72" s="763">
        <v>0</v>
      </c>
      <c r="F72" s="735" t="s">
        <v>1287</v>
      </c>
      <c r="G72" s="767" t="s">
        <v>1288</v>
      </c>
      <c r="H72" s="760" t="s">
        <v>1289</v>
      </c>
      <c r="I72" s="559"/>
    </row>
    <row r="73" spans="2:9" ht="74.5" customHeight="1" thickBot="1" x14ac:dyDescent="0.4">
      <c r="B73" s="560"/>
      <c r="C73" s="737" t="s">
        <v>496</v>
      </c>
      <c r="D73" s="768" t="s">
        <v>534</v>
      </c>
      <c r="E73" s="763">
        <v>0</v>
      </c>
      <c r="F73" s="735">
        <v>46</v>
      </c>
      <c r="G73" s="767" t="s">
        <v>1290</v>
      </c>
      <c r="H73" s="809" t="s">
        <v>1360</v>
      </c>
      <c r="I73" s="559"/>
    </row>
    <row r="74" spans="2:9" ht="63.5" customHeight="1" thickBot="1" x14ac:dyDescent="0.4">
      <c r="B74" s="560"/>
      <c r="C74" s="737" t="s">
        <v>496</v>
      </c>
      <c r="D74" s="751" t="s">
        <v>537</v>
      </c>
      <c r="E74" s="765">
        <v>0</v>
      </c>
      <c r="F74" s="735">
        <v>42</v>
      </c>
      <c r="G74" s="770" t="s">
        <v>1291</v>
      </c>
      <c r="H74" s="809" t="s">
        <v>1354</v>
      </c>
      <c r="I74" s="559"/>
    </row>
    <row r="75" spans="2:9" ht="77.5" customHeight="1" thickBot="1" x14ac:dyDescent="0.4">
      <c r="B75" s="560"/>
      <c r="C75" s="737" t="s">
        <v>496</v>
      </c>
      <c r="D75" s="751" t="s">
        <v>539</v>
      </c>
      <c r="E75" s="765">
        <v>0</v>
      </c>
      <c r="F75" s="735">
        <v>44</v>
      </c>
      <c r="G75" s="770" t="s">
        <v>1292</v>
      </c>
      <c r="H75" s="809" t="s">
        <v>1355</v>
      </c>
      <c r="I75" s="559"/>
    </row>
    <row r="76" spans="2:9" ht="77.5" customHeight="1" x14ac:dyDescent="0.35">
      <c r="B76" s="560"/>
      <c r="C76" s="737" t="s">
        <v>496</v>
      </c>
      <c r="D76" s="766" t="s">
        <v>543</v>
      </c>
      <c r="E76" s="763">
        <v>0</v>
      </c>
      <c r="F76" s="735">
        <v>0</v>
      </c>
      <c r="G76" s="767" t="s">
        <v>1293</v>
      </c>
      <c r="H76" s="760" t="s">
        <v>1356</v>
      </c>
      <c r="I76" s="559"/>
    </row>
    <row r="77" spans="2:9" ht="91" customHeight="1" x14ac:dyDescent="0.35">
      <c r="B77" s="560"/>
      <c r="C77" s="737" t="s">
        <v>496</v>
      </c>
      <c r="D77" s="766" t="s">
        <v>1294</v>
      </c>
      <c r="E77" s="763">
        <v>0</v>
      </c>
      <c r="F77" s="735">
        <v>0</v>
      </c>
      <c r="G77" s="767" t="s">
        <v>1295</v>
      </c>
      <c r="H77" s="764" t="s">
        <v>1370</v>
      </c>
      <c r="I77" s="559"/>
    </row>
    <row r="78" spans="2:9" ht="76.5" customHeight="1" x14ac:dyDescent="0.35">
      <c r="B78" s="560"/>
      <c r="C78" s="737" t="s">
        <v>496</v>
      </c>
      <c r="D78" s="766" t="s">
        <v>1296</v>
      </c>
      <c r="E78" s="763">
        <v>0</v>
      </c>
      <c r="F78" s="735">
        <v>0</v>
      </c>
      <c r="G78" s="767" t="s">
        <v>1297</v>
      </c>
      <c r="H78" s="764" t="s">
        <v>1357</v>
      </c>
      <c r="I78" s="559"/>
    </row>
    <row r="79" spans="2:9" ht="53.5" customHeight="1" x14ac:dyDescent="0.35">
      <c r="B79" s="560"/>
      <c r="C79" s="737" t="s">
        <v>496</v>
      </c>
      <c r="D79" s="768" t="s">
        <v>547</v>
      </c>
      <c r="E79" s="763">
        <v>0</v>
      </c>
      <c r="F79" s="735">
        <v>0</v>
      </c>
      <c r="G79" s="767" t="s">
        <v>1298</v>
      </c>
      <c r="H79" s="764" t="s">
        <v>1371</v>
      </c>
      <c r="I79" s="559"/>
    </row>
    <row r="80" spans="2:9" ht="38.25" customHeight="1" x14ac:dyDescent="0.35">
      <c r="B80" s="560"/>
      <c r="C80" s="737" t="s">
        <v>496</v>
      </c>
      <c r="D80" s="766" t="s">
        <v>1299</v>
      </c>
      <c r="E80" s="763">
        <v>0</v>
      </c>
      <c r="F80" s="735">
        <v>0</v>
      </c>
      <c r="G80" s="767" t="s">
        <v>1300</v>
      </c>
      <c r="H80" s="764" t="s">
        <v>1371</v>
      </c>
      <c r="I80" s="559"/>
    </row>
    <row r="81" spans="2:9" ht="63.5" customHeight="1" x14ac:dyDescent="0.35">
      <c r="B81" s="560"/>
      <c r="C81" s="737" t="s">
        <v>496</v>
      </c>
      <c r="D81" s="766" t="s">
        <v>1301</v>
      </c>
      <c r="E81" s="763">
        <v>0</v>
      </c>
      <c r="F81" s="771">
        <v>106480</v>
      </c>
      <c r="G81" s="767" t="s">
        <v>1302</v>
      </c>
      <c r="H81" s="749"/>
      <c r="I81" s="559"/>
    </row>
    <row r="82" spans="2:9" ht="58" customHeight="1" x14ac:dyDescent="0.35">
      <c r="B82" s="560"/>
      <c r="C82" s="737" t="s">
        <v>496</v>
      </c>
      <c r="D82" s="766" t="s">
        <v>1303</v>
      </c>
      <c r="E82" s="763">
        <v>0</v>
      </c>
      <c r="F82" s="756">
        <v>1100</v>
      </c>
      <c r="G82" s="767" t="s">
        <v>1304</v>
      </c>
      <c r="H82" s="768" t="s">
        <v>1372</v>
      </c>
      <c r="I82" s="559"/>
    </row>
    <row r="83" spans="2:9" ht="51" customHeight="1" x14ac:dyDescent="0.35">
      <c r="B83" s="560"/>
      <c r="C83" s="737" t="s">
        <v>496</v>
      </c>
      <c r="D83" s="766" t="s">
        <v>1305</v>
      </c>
      <c r="E83" s="763">
        <v>0</v>
      </c>
      <c r="F83" s="756">
        <v>0</v>
      </c>
      <c r="G83" s="767" t="s">
        <v>1304</v>
      </c>
      <c r="H83" s="751"/>
      <c r="I83" s="559"/>
    </row>
    <row r="84" spans="2:9" ht="66" customHeight="1" x14ac:dyDescent="0.35">
      <c r="B84" s="560"/>
      <c r="C84" s="737" t="s">
        <v>496</v>
      </c>
      <c r="D84" s="766" t="s">
        <v>1306</v>
      </c>
      <c r="E84" s="763">
        <v>0</v>
      </c>
      <c r="F84" s="735">
        <v>14</v>
      </c>
      <c r="G84" s="767" t="s">
        <v>1307</v>
      </c>
      <c r="H84" s="750"/>
      <c r="I84" s="559"/>
    </row>
    <row r="85" spans="2:9" ht="42" x14ac:dyDescent="0.35">
      <c r="B85" s="560"/>
      <c r="C85" s="737" t="s">
        <v>496</v>
      </c>
      <c r="D85" s="766" t="s">
        <v>1308</v>
      </c>
      <c r="E85" s="763" t="s">
        <v>508</v>
      </c>
      <c r="F85" s="771">
        <v>2221</v>
      </c>
      <c r="G85" s="767" t="s">
        <v>1304</v>
      </c>
      <c r="H85" s="750"/>
      <c r="I85" s="559"/>
    </row>
    <row r="86" spans="2:9" ht="51" customHeight="1" x14ac:dyDescent="0.35">
      <c r="B86" s="560"/>
      <c r="C86" s="737" t="s">
        <v>496</v>
      </c>
      <c r="D86" s="772" t="s">
        <v>1309</v>
      </c>
      <c r="E86" s="773">
        <v>0</v>
      </c>
      <c r="F86" s="735" t="s">
        <v>1310</v>
      </c>
      <c r="G86" s="774" t="s">
        <v>1311</v>
      </c>
      <c r="H86" s="760" t="s">
        <v>1358</v>
      </c>
      <c r="I86" s="559"/>
    </row>
    <row r="87" spans="2:9" ht="110.5" customHeight="1" x14ac:dyDescent="0.35">
      <c r="B87" s="560"/>
      <c r="C87" s="737" t="s">
        <v>496</v>
      </c>
      <c r="D87" s="768" t="s">
        <v>1312</v>
      </c>
      <c r="E87" s="763">
        <v>0</v>
      </c>
      <c r="F87" s="735">
        <v>1</v>
      </c>
      <c r="G87" s="767" t="s">
        <v>1313</v>
      </c>
      <c r="H87" s="760" t="s">
        <v>1359</v>
      </c>
      <c r="I87" s="559"/>
    </row>
    <row r="88" spans="2:9" ht="68.25" customHeight="1" x14ac:dyDescent="0.35">
      <c r="B88" s="560"/>
      <c r="C88" s="737" t="s">
        <v>496</v>
      </c>
      <c r="D88" s="775" t="s">
        <v>1314</v>
      </c>
      <c r="E88" s="765">
        <v>0</v>
      </c>
      <c r="F88" s="735">
        <v>2</v>
      </c>
      <c r="G88" s="770" t="s">
        <v>1315</v>
      </c>
      <c r="H88" s="750"/>
      <c r="I88" s="559"/>
    </row>
    <row r="89" spans="2:9" ht="57.65" customHeight="1" x14ac:dyDescent="0.35">
      <c r="B89" s="560"/>
      <c r="C89" s="737" t="s">
        <v>496</v>
      </c>
      <c r="D89" s="768" t="s">
        <v>557</v>
      </c>
      <c r="E89" s="763">
        <v>0</v>
      </c>
      <c r="F89" s="735">
        <v>300</v>
      </c>
      <c r="G89" s="767" t="s">
        <v>1316</v>
      </c>
      <c r="H89" s="750"/>
      <c r="I89" s="559"/>
    </row>
    <row r="90" spans="2:9" ht="15" thickBot="1" x14ac:dyDescent="0.4">
      <c r="B90" s="560"/>
      <c r="C90" s="776"/>
      <c r="D90" s="777"/>
      <c r="E90" s="778"/>
      <c r="F90" s="811"/>
      <c r="G90" s="779"/>
      <c r="H90" s="780"/>
      <c r="I90" s="559"/>
    </row>
    <row r="91" spans="2:9" ht="15" thickBot="1" x14ac:dyDescent="0.4">
      <c r="B91" s="814"/>
      <c r="C91" s="817"/>
      <c r="D91" s="818"/>
      <c r="E91" s="818"/>
      <c r="F91" s="819"/>
      <c r="G91" s="818"/>
      <c r="H91" s="818"/>
      <c r="I91" s="820"/>
    </row>
    <row r="92" spans="2:9" x14ac:dyDescent="0.35">
      <c r="C92" s="729"/>
    </row>
    <row r="93" spans="2:9" x14ac:dyDescent="0.35">
      <c r="C93" s="729"/>
    </row>
    <row r="94" spans="2:9" x14ac:dyDescent="0.35">
      <c r="C94" s="729"/>
    </row>
    <row r="95" spans="2:9" x14ac:dyDescent="0.35">
      <c r="C95" s="729"/>
    </row>
    <row r="96" spans="2:9" x14ac:dyDescent="0.35">
      <c r="C96" s="729"/>
    </row>
    <row r="97" spans="3:3" x14ac:dyDescent="0.35">
      <c r="C97" s="729"/>
    </row>
    <row r="98" spans="3:3" x14ac:dyDescent="0.35">
      <c r="C98" s="729"/>
    </row>
    <row r="99" spans="3:3" x14ac:dyDescent="0.35">
      <c r="C99" s="729"/>
    </row>
    <row r="100" spans="3:3" x14ac:dyDescent="0.35">
      <c r="C100" s="729"/>
    </row>
    <row r="101" spans="3:3" x14ac:dyDescent="0.35">
      <c r="C101" s="729"/>
    </row>
    <row r="102" spans="3:3" x14ac:dyDescent="0.35">
      <c r="C102" s="729"/>
    </row>
    <row r="103" spans="3:3" x14ac:dyDescent="0.35">
      <c r="C103" s="729"/>
    </row>
    <row r="104" spans="3:3" x14ac:dyDescent="0.35">
      <c r="C104" s="729"/>
    </row>
    <row r="105" spans="3:3" x14ac:dyDescent="0.35">
      <c r="C105" s="729"/>
    </row>
    <row r="106" spans="3:3" x14ac:dyDescent="0.35">
      <c r="C106" s="729"/>
    </row>
    <row r="107" spans="3:3" x14ac:dyDescent="0.35">
      <c r="C107" s="729"/>
    </row>
    <row r="108" spans="3:3" x14ac:dyDescent="0.35">
      <c r="C108" s="729"/>
    </row>
    <row r="109" spans="3:3" x14ac:dyDescent="0.35">
      <c r="C109" s="729"/>
    </row>
    <row r="110" spans="3:3" x14ac:dyDescent="0.35">
      <c r="C110" s="729"/>
    </row>
    <row r="111" spans="3:3" x14ac:dyDescent="0.35">
      <c r="C111" s="729"/>
    </row>
    <row r="112" spans="3:3" x14ac:dyDescent="0.35">
      <c r="C112" s="729"/>
    </row>
    <row r="113" spans="3:3" x14ac:dyDescent="0.35">
      <c r="C113" s="729"/>
    </row>
    <row r="114" spans="3:3" x14ac:dyDescent="0.35">
      <c r="C114" s="729"/>
    </row>
    <row r="115" spans="3:3" x14ac:dyDescent="0.35">
      <c r="C115" s="729"/>
    </row>
    <row r="116" spans="3:3" x14ac:dyDescent="0.35">
      <c r="C116" s="729"/>
    </row>
    <row r="117" spans="3:3" x14ac:dyDescent="0.35">
      <c r="C117" s="729"/>
    </row>
    <row r="118" spans="3:3" x14ac:dyDescent="0.35">
      <c r="C118" s="729"/>
    </row>
    <row r="119" spans="3:3" x14ac:dyDescent="0.35">
      <c r="C119" s="729"/>
    </row>
    <row r="120" spans="3:3" x14ac:dyDescent="0.35">
      <c r="C120" s="729"/>
    </row>
    <row r="121" spans="3:3" x14ac:dyDescent="0.35">
      <c r="C121" s="729"/>
    </row>
    <row r="122" spans="3:3" x14ac:dyDescent="0.35">
      <c r="C122" s="729"/>
    </row>
    <row r="123" spans="3:3" x14ac:dyDescent="0.35">
      <c r="C123" s="729"/>
    </row>
    <row r="124" spans="3:3" x14ac:dyDescent="0.35">
      <c r="C124" s="729"/>
    </row>
    <row r="125" spans="3:3" x14ac:dyDescent="0.35">
      <c r="C125" s="729"/>
    </row>
    <row r="126" spans="3:3" x14ac:dyDescent="0.35">
      <c r="C126" s="729"/>
    </row>
    <row r="127" spans="3:3" x14ac:dyDescent="0.35">
      <c r="C127" s="729"/>
    </row>
    <row r="128" spans="3:3" x14ac:dyDescent="0.35">
      <c r="C128" s="729"/>
    </row>
    <row r="129" spans="3:3" x14ac:dyDescent="0.35">
      <c r="C129" s="729"/>
    </row>
    <row r="130" spans="3:3" x14ac:dyDescent="0.35">
      <c r="C130" s="729"/>
    </row>
    <row r="131" spans="3:3" x14ac:dyDescent="0.35">
      <c r="C131" s="729"/>
    </row>
    <row r="132" spans="3:3" x14ac:dyDescent="0.35">
      <c r="C132" s="729"/>
    </row>
    <row r="133" spans="3:3" x14ac:dyDescent="0.35">
      <c r="C133" s="729"/>
    </row>
    <row r="134" spans="3:3" x14ac:dyDescent="0.35">
      <c r="C134" s="729"/>
    </row>
    <row r="135" spans="3:3" x14ac:dyDescent="0.35">
      <c r="C135" s="729"/>
    </row>
    <row r="136" spans="3:3" x14ac:dyDescent="0.35">
      <c r="C136" s="729"/>
    </row>
    <row r="137" spans="3:3" x14ac:dyDescent="0.35">
      <c r="C137" s="729"/>
    </row>
    <row r="138" spans="3:3" x14ac:dyDescent="0.35">
      <c r="C138" s="729"/>
    </row>
    <row r="139" spans="3:3" x14ac:dyDescent="0.35">
      <c r="C139" s="729"/>
    </row>
    <row r="140" spans="3:3" x14ac:dyDescent="0.35">
      <c r="C140" s="729"/>
    </row>
    <row r="141" spans="3:3" x14ac:dyDescent="0.35">
      <c r="C141" s="729"/>
    </row>
    <row r="142" spans="3:3" x14ac:dyDescent="0.35">
      <c r="C142" s="729"/>
    </row>
    <row r="143" spans="3:3" x14ac:dyDescent="0.35">
      <c r="C143" s="729"/>
    </row>
    <row r="144" spans="3:3" x14ac:dyDescent="0.35">
      <c r="C144" s="729"/>
    </row>
    <row r="145" spans="3:3" x14ac:dyDescent="0.35">
      <c r="C145" s="729"/>
    </row>
    <row r="146" spans="3:3" x14ac:dyDescent="0.35">
      <c r="C146" s="729"/>
    </row>
    <row r="147" spans="3:3" x14ac:dyDescent="0.35">
      <c r="C147" s="729"/>
    </row>
    <row r="148" spans="3:3" x14ac:dyDescent="0.35">
      <c r="C148" s="729"/>
    </row>
    <row r="149" spans="3:3" x14ac:dyDescent="0.35">
      <c r="C149" s="729"/>
    </row>
    <row r="150" spans="3:3" x14ac:dyDescent="0.35">
      <c r="C150" s="729"/>
    </row>
    <row r="151" spans="3:3" x14ac:dyDescent="0.35">
      <c r="C151" s="729"/>
    </row>
    <row r="152" spans="3:3" x14ac:dyDescent="0.35">
      <c r="C152" s="729"/>
    </row>
    <row r="153" spans="3:3" x14ac:dyDescent="0.35">
      <c r="C153" s="729"/>
    </row>
    <row r="154" spans="3:3" x14ac:dyDescent="0.35">
      <c r="C154" s="729"/>
    </row>
    <row r="155" spans="3:3" x14ac:dyDescent="0.35">
      <c r="C155" s="729"/>
    </row>
    <row r="156" spans="3:3" x14ac:dyDescent="0.35">
      <c r="C156" s="729"/>
    </row>
    <row r="157" spans="3:3" x14ac:dyDescent="0.35">
      <c r="C157" s="729"/>
    </row>
    <row r="158" spans="3:3" x14ac:dyDescent="0.35">
      <c r="C158" s="729"/>
    </row>
    <row r="159" spans="3:3" x14ac:dyDescent="0.35">
      <c r="C159" s="729"/>
    </row>
    <row r="160" spans="3:3" x14ac:dyDescent="0.35">
      <c r="C160" s="729"/>
    </row>
    <row r="161" spans="3:3" x14ac:dyDescent="0.35">
      <c r="C161" s="729"/>
    </row>
    <row r="162" spans="3:3" x14ac:dyDescent="0.35">
      <c r="C162" s="729"/>
    </row>
    <row r="163" spans="3:3" x14ac:dyDescent="0.35">
      <c r="C163" s="729"/>
    </row>
    <row r="164" spans="3:3" x14ac:dyDescent="0.35">
      <c r="C164" s="729"/>
    </row>
    <row r="165" spans="3:3" x14ac:dyDescent="0.35">
      <c r="C165" s="729"/>
    </row>
    <row r="166" spans="3:3" x14ac:dyDescent="0.35">
      <c r="C166" s="729"/>
    </row>
    <row r="167" spans="3:3" x14ac:dyDescent="0.35">
      <c r="C167" s="729"/>
    </row>
    <row r="168" spans="3:3" x14ac:dyDescent="0.35">
      <c r="C168" s="729"/>
    </row>
    <row r="169" spans="3:3" x14ac:dyDescent="0.35">
      <c r="C169" s="729"/>
    </row>
    <row r="170" spans="3:3" x14ac:dyDescent="0.35">
      <c r="C170" s="729"/>
    </row>
    <row r="171" spans="3:3" x14ac:dyDescent="0.35">
      <c r="C171" s="729"/>
    </row>
    <row r="172" spans="3:3" x14ac:dyDescent="0.35">
      <c r="C172" s="729"/>
    </row>
    <row r="173" spans="3:3" x14ac:dyDescent="0.35">
      <c r="C173" s="729"/>
    </row>
    <row r="174" spans="3:3" x14ac:dyDescent="0.35">
      <c r="C174" s="729"/>
    </row>
    <row r="175" spans="3:3" x14ac:dyDescent="0.35">
      <c r="C175" s="729"/>
    </row>
    <row r="176" spans="3:3" x14ac:dyDescent="0.35">
      <c r="C176" s="729"/>
    </row>
    <row r="177" spans="3:3" x14ac:dyDescent="0.35">
      <c r="C177" s="729"/>
    </row>
    <row r="178" spans="3:3" x14ac:dyDescent="0.35">
      <c r="C178" s="729"/>
    </row>
    <row r="179" spans="3:3" x14ac:dyDescent="0.35">
      <c r="C179" s="729"/>
    </row>
    <row r="180" spans="3:3" x14ac:dyDescent="0.35">
      <c r="C180" s="729"/>
    </row>
    <row r="181" spans="3:3" x14ac:dyDescent="0.35">
      <c r="C181" s="729"/>
    </row>
    <row r="182" spans="3:3" x14ac:dyDescent="0.35">
      <c r="C182" s="729"/>
    </row>
    <row r="183" spans="3:3" x14ac:dyDescent="0.35">
      <c r="C183" s="729"/>
    </row>
    <row r="184" spans="3:3" x14ac:dyDescent="0.35">
      <c r="C184" s="729"/>
    </row>
    <row r="185" spans="3:3" x14ac:dyDescent="0.35">
      <c r="C185" s="729"/>
    </row>
    <row r="186" spans="3:3" x14ac:dyDescent="0.35">
      <c r="C186" s="729"/>
    </row>
    <row r="187" spans="3:3" x14ac:dyDescent="0.35">
      <c r="C187" s="729"/>
    </row>
    <row r="188" spans="3:3" x14ac:dyDescent="0.35">
      <c r="C188" s="729"/>
    </row>
    <row r="189" spans="3:3" x14ac:dyDescent="0.35">
      <c r="C189" s="729"/>
    </row>
    <row r="190" spans="3:3" x14ac:dyDescent="0.35">
      <c r="C190" s="729"/>
    </row>
    <row r="191" spans="3:3" x14ac:dyDescent="0.35">
      <c r="C191" s="729"/>
    </row>
    <row r="192" spans="3:3" x14ac:dyDescent="0.35">
      <c r="C192" s="729"/>
    </row>
    <row r="193" spans="3:3" x14ac:dyDescent="0.35">
      <c r="C193" s="729"/>
    </row>
    <row r="194" spans="3:3" x14ac:dyDescent="0.35">
      <c r="C194" s="729"/>
    </row>
    <row r="195" spans="3:3" x14ac:dyDescent="0.35">
      <c r="C195" s="729"/>
    </row>
    <row r="196" spans="3:3" x14ac:dyDescent="0.35">
      <c r="C196" s="729"/>
    </row>
    <row r="197" spans="3:3" x14ac:dyDescent="0.35">
      <c r="C197" s="729"/>
    </row>
    <row r="198" spans="3:3" x14ac:dyDescent="0.35">
      <c r="C198" s="729"/>
    </row>
    <row r="199" spans="3:3" x14ac:dyDescent="0.35">
      <c r="C199" s="729"/>
    </row>
    <row r="200" spans="3:3" x14ac:dyDescent="0.35">
      <c r="C200" s="729"/>
    </row>
    <row r="201" spans="3:3" x14ac:dyDescent="0.35">
      <c r="C201" s="729"/>
    </row>
    <row r="202" spans="3:3" x14ac:dyDescent="0.35">
      <c r="C202" s="729"/>
    </row>
    <row r="203" spans="3:3" x14ac:dyDescent="0.35">
      <c r="C203" s="729"/>
    </row>
    <row r="204" spans="3:3" x14ac:dyDescent="0.35">
      <c r="C204" s="729"/>
    </row>
    <row r="205" spans="3:3" x14ac:dyDescent="0.35">
      <c r="C205" s="729"/>
    </row>
    <row r="206" spans="3:3" x14ac:dyDescent="0.35">
      <c r="C206" s="729"/>
    </row>
    <row r="207" spans="3:3" x14ac:dyDescent="0.35">
      <c r="C207" s="729"/>
    </row>
    <row r="208" spans="3:3" x14ac:dyDescent="0.35">
      <c r="C208" s="729"/>
    </row>
    <row r="209" spans="3:3" x14ac:dyDescent="0.35">
      <c r="C209" s="729"/>
    </row>
    <row r="210" spans="3:3" x14ac:dyDescent="0.35">
      <c r="C210" s="729"/>
    </row>
    <row r="211" spans="3:3" x14ac:dyDescent="0.35">
      <c r="C211" s="729"/>
    </row>
    <row r="212" spans="3:3" x14ac:dyDescent="0.35">
      <c r="C212" s="729"/>
    </row>
    <row r="213" spans="3:3" x14ac:dyDescent="0.35">
      <c r="C213" s="729"/>
    </row>
    <row r="214" spans="3:3" x14ac:dyDescent="0.35">
      <c r="C214" s="729"/>
    </row>
    <row r="215" spans="3:3" x14ac:dyDescent="0.35">
      <c r="C215" s="729"/>
    </row>
    <row r="216" spans="3:3" x14ac:dyDescent="0.35">
      <c r="C216" s="729"/>
    </row>
    <row r="217" spans="3:3" x14ac:dyDescent="0.35">
      <c r="C217" s="729"/>
    </row>
    <row r="218" spans="3:3" x14ac:dyDescent="0.35">
      <c r="C218" s="729"/>
    </row>
    <row r="219" spans="3:3" x14ac:dyDescent="0.35">
      <c r="C219" s="729"/>
    </row>
    <row r="220" spans="3:3" x14ac:dyDescent="0.35">
      <c r="C220" s="729"/>
    </row>
    <row r="221" spans="3:3" x14ac:dyDescent="0.35">
      <c r="C221" s="729"/>
    </row>
    <row r="222" spans="3:3" x14ac:dyDescent="0.35">
      <c r="C222" s="729"/>
    </row>
    <row r="223" spans="3:3" x14ac:dyDescent="0.35">
      <c r="C223" s="729"/>
    </row>
    <row r="224" spans="3:3" x14ac:dyDescent="0.35">
      <c r="C224" s="729"/>
    </row>
    <row r="225" spans="3:3" x14ac:dyDescent="0.35">
      <c r="C225" s="729"/>
    </row>
    <row r="226" spans="3:3" x14ac:dyDescent="0.35">
      <c r="C226" s="729"/>
    </row>
    <row r="227" spans="3:3" x14ac:dyDescent="0.35">
      <c r="C227" s="729"/>
    </row>
    <row r="228" spans="3:3" x14ac:dyDescent="0.35">
      <c r="C228" s="729"/>
    </row>
    <row r="229" spans="3:3" x14ac:dyDescent="0.35">
      <c r="C229" s="729"/>
    </row>
    <row r="230" spans="3:3" x14ac:dyDescent="0.35">
      <c r="C230" s="729"/>
    </row>
    <row r="231" spans="3:3" x14ac:dyDescent="0.35">
      <c r="C231" s="729"/>
    </row>
    <row r="232" spans="3:3" x14ac:dyDescent="0.35">
      <c r="C232" s="729"/>
    </row>
    <row r="233" spans="3:3" x14ac:dyDescent="0.35">
      <c r="C233" s="729"/>
    </row>
    <row r="234" spans="3:3" x14ac:dyDescent="0.35">
      <c r="C234" s="729"/>
    </row>
    <row r="235" spans="3:3" x14ac:dyDescent="0.35">
      <c r="C235" s="729"/>
    </row>
    <row r="236" spans="3:3" x14ac:dyDescent="0.35">
      <c r="C236" s="729"/>
    </row>
    <row r="237" spans="3:3" x14ac:dyDescent="0.35">
      <c r="C237" s="729"/>
    </row>
    <row r="238" spans="3:3" x14ac:dyDescent="0.35">
      <c r="C238" s="729"/>
    </row>
    <row r="239" spans="3:3" x14ac:dyDescent="0.35">
      <c r="C239" s="729"/>
    </row>
    <row r="240" spans="3:3" x14ac:dyDescent="0.35">
      <c r="C240" s="729"/>
    </row>
    <row r="241" spans="3:3" x14ac:dyDescent="0.35">
      <c r="C241" s="729"/>
    </row>
    <row r="242" spans="3:3" x14ac:dyDescent="0.35">
      <c r="C242" s="729"/>
    </row>
    <row r="243" spans="3:3" x14ac:dyDescent="0.35">
      <c r="C243" s="729"/>
    </row>
    <row r="244" spans="3:3" x14ac:dyDescent="0.35">
      <c r="C244" s="729"/>
    </row>
    <row r="245" spans="3:3" x14ac:dyDescent="0.35">
      <c r="C245" s="729"/>
    </row>
    <row r="246" spans="3:3" x14ac:dyDescent="0.35">
      <c r="C246" s="729"/>
    </row>
    <row r="247" spans="3:3" x14ac:dyDescent="0.35">
      <c r="C247" s="729"/>
    </row>
    <row r="248" spans="3:3" x14ac:dyDescent="0.35">
      <c r="C248" s="729"/>
    </row>
    <row r="249" spans="3:3" x14ac:dyDescent="0.35">
      <c r="C249" s="729"/>
    </row>
    <row r="250" spans="3:3" x14ac:dyDescent="0.35">
      <c r="C250" s="729"/>
    </row>
    <row r="251" spans="3:3" x14ac:dyDescent="0.35">
      <c r="C251" s="729"/>
    </row>
    <row r="252" spans="3:3" x14ac:dyDescent="0.35">
      <c r="C252" s="729"/>
    </row>
    <row r="253" spans="3:3" x14ac:dyDescent="0.35">
      <c r="C253" s="729"/>
    </row>
    <row r="254" spans="3:3" x14ac:dyDescent="0.35">
      <c r="C254" s="729"/>
    </row>
    <row r="255" spans="3:3" x14ac:dyDescent="0.35">
      <c r="C255" s="729"/>
    </row>
    <row r="256" spans="3:3" x14ac:dyDescent="0.35">
      <c r="C256" s="729"/>
    </row>
    <row r="257" spans="3:3" x14ac:dyDescent="0.35">
      <c r="C257" s="729"/>
    </row>
    <row r="258" spans="3:3" x14ac:dyDescent="0.35">
      <c r="C258" s="729"/>
    </row>
    <row r="259" spans="3:3" x14ac:dyDescent="0.35">
      <c r="C259" s="729"/>
    </row>
    <row r="260" spans="3:3" x14ac:dyDescent="0.35">
      <c r="C260" s="729"/>
    </row>
    <row r="261" spans="3:3" x14ac:dyDescent="0.35">
      <c r="C261" s="729"/>
    </row>
    <row r="262" spans="3:3" x14ac:dyDescent="0.35">
      <c r="C262" s="729"/>
    </row>
    <row r="263" spans="3:3" x14ac:dyDescent="0.35">
      <c r="C263" s="729"/>
    </row>
    <row r="264" spans="3:3" x14ac:dyDescent="0.35">
      <c r="C264" s="729"/>
    </row>
    <row r="265" spans="3:3" x14ac:dyDescent="0.35">
      <c r="C265" s="729"/>
    </row>
    <row r="266" spans="3:3" x14ac:dyDescent="0.35">
      <c r="C266" s="729"/>
    </row>
    <row r="267" spans="3:3" x14ac:dyDescent="0.35">
      <c r="C267" s="729"/>
    </row>
    <row r="268" spans="3:3" x14ac:dyDescent="0.35">
      <c r="C268" s="729"/>
    </row>
    <row r="269" spans="3:3" x14ac:dyDescent="0.35">
      <c r="C269" s="729"/>
    </row>
    <row r="270" spans="3:3" x14ac:dyDescent="0.35">
      <c r="C270" s="729"/>
    </row>
    <row r="271" spans="3:3" x14ac:dyDescent="0.35">
      <c r="C271" s="729"/>
    </row>
    <row r="272" spans="3:3" x14ac:dyDescent="0.35">
      <c r="C272" s="729"/>
    </row>
    <row r="273" spans="3:3" x14ac:dyDescent="0.35">
      <c r="C273" s="729"/>
    </row>
    <row r="274" spans="3:3" x14ac:dyDescent="0.35">
      <c r="C274" s="729"/>
    </row>
    <row r="275" spans="3:3" x14ac:dyDescent="0.35">
      <c r="C275" s="729"/>
    </row>
    <row r="276" spans="3:3" x14ac:dyDescent="0.35">
      <c r="C276" s="729"/>
    </row>
    <row r="277" spans="3:3" x14ac:dyDescent="0.35">
      <c r="C277" s="729"/>
    </row>
    <row r="278" spans="3:3" x14ac:dyDescent="0.35">
      <c r="C278" s="729"/>
    </row>
    <row r="279" spans="3:3" x14ac:dyDescent="0.35">
      <c r="C279" s="729"/>
    </row>
    <row r="280" spans="3:3" x14ac:dyDescent="0.35">
      <c r="C280" s="729"/>
    </row>
    <row r="281" spans="3:3" x14ac:dyDescent="0.35">
      <c r="C281" s="729"/>
    </row>
    <row r="282" spans="3:3" x14ac:dyDescent="0.35">
      <c r="C282" s="729"/>
    </row>
    <row r="283" spans="3:3" x14ac:dyDescent="0.35">
      <c r="C283" s="729"/>
    </row>
    <row r="284" spans="3:3" x14ac:dyDescent="0.35">
      <c r="C284" s="729"/>
    </row>
    <row r="285" spans="3:3" x14ac:dyDescent="0.35">
      <c r="C285" s="729"/>
    </row>
    <row r="286" spans="3:3" x14ac:dyDescent="0.35">
      <c r="C286" s="729"/>
    </row>
    <row r="287" spans="3:3" x14ac:dyDescent="0.35">
      <c r="C287" s="729"/>
    </row>
    <row r="288" spans="3:3" x14ac:dyDescent="0.35">
      <c r="C288" s="729"/>
    </row>
    <row r="289" spans="3:3" x14ac:dyDescent="0.35">
      <c r="C289" s="729"/>
    </row>
    <row r="290" spans="3:3" x14ac:dyDescent="0.35">
      <c r="C290" s="729"/>
    </row>
    <row r="291" spans="3:3" x14ac:dyDescent="0.35">
      <c r="C291" s="729"/>
    </row>
    <row r="292" spans="3:3" x14ac:dyDescent="0.35">
      <c r="C292" s="729"/>
    </row>
    <row r="293" spans="3:3" x14ac:dyDescent="0.35">
      <c r="C293" s="729"/>
    </row>
    <row r="294" spans="3:3" x14ac:dyDescent="0.35">
      <c r="C294" s="729"/>
    </row>
    <row r="295" spans="3:3" x14ac:dyDescent="0.35">
      <c r="C295" s="729"/>
    </row>
    <row r="296" spans="3:3" x14ac:dyDescent="0.35">
      <c r="C296" s="729"/>
    </row>
    <row r="297" spans="3:3" x14ac:dyDescent="0.35">
      <c r="C297" s="729"/>
    </row>
    <row r="298" spans="3:3" x14ac:dyDescent="0.35">
      <c r="C298" s="729"/>
    </row>
    <row r="299" spans="3:3" x14ac:dyDescent="0.35">
      <c r="C299" s="729"/>
    </row>
    <row r="300" spans="3:3" x14ac:dyDescent="0.35">
      <c r="C300" s="729"/>
    </row>
    <row r="301" spans="3:3" x14ac:dyDescent="0.35">
      <c r="C301" s="729"/>
    </row>
    <row r="302" spans="3:3" x14ac:dyDescent="0.35">
      <c r="C302" s="729"/>
    </row>
    <row r="303" spans="3:3" x14ac:dyDescent="0.35">
      <c r="C303" s="729"/>
    </row>
    <row r="304" spans="3:3" x14ac:dyDescent="0.35">
      <c r="C304" s="729"/>
    </row>
    <row r="305" spans="3:3" x14ac:dyDescent="0.35">
      <c r="C305" s="729"/>
    </row>
    <row r="306" spans="3:3" x14ac:dyDescent="0.35">
      <c r="C306" s="729"/>
    </row>
    <row r="307" spans="3:3" x14ac:dyDescent="0.35">
      <c r="C307" s="729"/>
    </row>
    <row r="308" spans="3:3" x14ac:dyDescent="0.35">
      <c r="C308" s="729"/>
    </row>
    <row r="309" spans="3:3" x14ac:dyDescent="0.35">
      <c r="C309" s="729"/>
    </row>
    <row r="310" spans="3:3" x14ac:dyDescent="0.35">
      <c r="C310" s="729"/>
    </row>
    <row r="311" spans="3:3" x14ac:dyDescent="0.35">
      <c r="C311" s="729"/>
    </row>
    <row r="312" spans="3:3" x14ac:dyDescent="0.35">
      <c r="C312" s="729"/>
    </row>
    <row r="313" spans="3:3" x14ac:dyDescent="0.35">
      <c r="C313" s="729"/>
    </row>
    <row r="314" spans="3:3" x14ac:dyDescent="0.35">
      <c r="C314" s="729"/>
    </row>
    <row r="315" spans="3:3" x14ac:dyDescent="0.35">
      <c r="C315" s="729"/>
    </row>
    <row r="316" spans="3:3" x14ac:dyDescent="0.35">
      <c r="C316" s="729"/>
    </row>
    <row r="317" spans="3:3" x14ac:dyDescent="0.35">
      <c r="C317" s="729"/>
    </row>
    <row r="318" spans="3:3" x14ac:dyDescent="0.35">
      <c r="C318" s="729"/>
    </row>
    <row r="319" spans="3:3" x14ac:dyDescent="0.35">
      <c r="C319" s="729"/>
    </row>
    <row r="320" spans="3:3" x14ac:dyDescent="0.35">
      <c r="C320" s="729"/>
    </row>
    <row r="321" spans="3:3" x14ac:dyDescent="0.35">
      <c r="C321" s="729"/>
    </row>
    <row r="322" spans="3:3" x14ac:dyDescent="0.35">
      <c r="C322" s="729"/>
    </row>
    <row r="323" spans="3:3" x14ac:dyDescent="0.35">
      <c r="C323" s="729"/>
    </row>
    <row r="324" spans="3:3" x14ac:dyDescent="0.35">
      <c r="C324" s="729"/>
    </row>
    <row r="325" spans="3:3" x14ac:dyDescent="0.35">
      <c r="C325" s="729"/>
    </row>
    <row r="326" spans="3:3" x14ac:dyDescent="0.35">
      <c r="C326" s="729"/>
    </row>
    <row r="327" spans="3:3" x14ac:dyDescent="0.35">
      <c r="C327" s="729"/>
    </row>
    <row r="328" spans="3:3" x14ac:dyDescent="0.35">
      <c r="C328" s="729"/>
    </row>
    <row r="329" spans="3:3" x14ac:dyDescent="0.35">
      <c r="C329" s="729"/>
    </row>
    <row r="330" spans="3:3" x14ac:dyDescent="0.35">
      <c r="C330" s="729"/>
    </row>
    <row r="331" spans="3:3" x14ac:dyDescent="0.35">
      <c r="C331" s="729"/>
    </row>
    <row r="332" spans="3:3" x14ac:dyDescent="0.35">
      <c r="C332" s="729"/>
    </row>
    <row r="333" spans="3:3" x14ac:dyDescent="0.35">
      <c r="C333" s="729"/>
    </row>
    <row r="334" spans="3:3" x14ac:dyDescent="0.35">
      <c r="C334" s="729"/>
    </row>
    <row r="335" spans="3:3" x14ac:dyDescent="0.35">
      <c r="C335" s="729"/>
    </row>
    <row r="336" spans="3:3" x14ac:dyDescent="0.35">
      <c r="C336" s="729"/>
    </row>
    <row r="337" spans="3:3" x14ac:dyDescent="0.35">
      <c r="C337" s="729"/>
    </row>
    <row r="338" spans="3:3" x14ac:dyDescent="0.35">
      <c r="C338" s="729"/>
    </row>
    <row r="339" spans="3:3" x14ac:dyDescent="0.35">
      <c r="C339" s="729"/>
    </row>
    <row r="340" spans="3:3" x14ac:dyDescent="0.35">
      <c r="C340" s="729"/>
    </row>
    <row r="341" spans="3:3" x14ac:dyDescent="0.35">
      <c r="C341" s="729"/>
    </row>
    <row r="342" spans="3:3" x14ac:dyDescent="0.35">
      <c r="C342" s="729"/>
    </row>
    <row r="343" spans="3:3" x14ac:dyDescent="0.35">
      <c r="C343" s="729"/>
    </row>
    <row r="344" spans="3:3" x14ac:dyDescent="0.35">
      <c r="C344" s="729"/>
    </row>
    <row r="345" spans="3:3" x14ac:dyDescent="0.35">
      <c r="C345" s="729"/>
    </row>
    <row r="346" spans="3:3" x14ac:dyDescent="0.35">
      <c r="C346" s="729"/>
    </row>
    <row r="347" spans="3:3" x14ac:dyDescent="0.35">
      <c r="C347" s="729"/>
    </row>
    <row r="348" spans="3:3" x14ac:dyDescent="0.35">
      <c r="C348" s="729"/>
    </row>
    <row r="349" spans="3:3" x14ac:dyDescent="0.35">
      <c r="C349" s="729"/>
    </row>
    <row r="350" spans="3:3" x14ac:dyDescent="0.35">
      <c r="C350" s="729"/>
    </row>
    <row r="351" spans="3:3" x14ac:dyDescent="0.35">
      <c r="C351" s="729"/>
    </row>
    <row r="352" spans="3:3" x14ac:dyDescent="0.35">
      <c r="C352" s="729"/>
    </row>
    <row r="353" spans="3:3" x14ac:dyDescent="0.35">
      <c r="C353" s="729"/>
    </row>
    <row r="354" spans="3:3" x14ac:dyDescent="0.35">
      <c r="C354" s="729"/>
    </row>
    <row r="355" spans="3:3" x14ac:dyDescent="0.35">
      <c r="C355" s="729"/>
    </row>
    <row r="356" spans="3:3" x14ac:dyDescent="0.35">
      <c r="C356" s="729"/>
    </row>
    <row r="357" spans="3:3" x14ac:dyDescent="0.35">
      <c r="C357" s="729"/>
    </row>
    <row r="358" spans="3:3" x14ac:dyDescent="0.35">
      <c r="C358" s="729"/>
    </row>
    <row r="359" spans="3:3" x14ac:dyDescent="0.35">
      <c r="C359" s="729"/>
    </row>
    <row r="360" spans="3:3" x14ac:dyDescent="0.35">
      <c r="C360" s="729"/>
    </row>
    <row r="361" spans="3:3" x14ac:dyDescent="0.35">
      <c r="C361" s="729"/>
    </row>
    <row r="362" spans="3:3" x14ac:dyDescent="0.35">
      <c r="C362" s="729"/>
    </row>
    <row r="363" spans="3:3" x14ac:dyDescent="0.35">
      <c r="C363" s="729"/>
    </row>
    <row r="364" spans="3:3" x14ac:dyDescent="0.35">
      <c r="C364" s="729"/>
    </row>
    <row r="365" spans="3:3" x14ac:dyDescent="0.35">
      <c r="C365" s="729"/>
    </row>
    <row r="366" spans="3:3" x14ac:dyDescent="0.35">
      <c r="C366" s="729"/>
    </row>
    <row r="367" spans="3:3" x14ac:dyDescent="0.35">
      <c r="C367" s="729"/>
    </row>
    <row r="368" spans="3:3" x14ac:dyDescent="0.35">
      <c r="C368" s="729"/>
    </row>
    <row r="369" spans="3:3" x14ac:dyDescent="0.35">
      <c r="C369" s="729"/>
    </row>
    <row r="370" spans="3:3" x14ac:dyDescent="0.35">
      <c r="C370" s="729"/>
    </row>
    <row r="371" spans="3:3" x14ac:dyDescent="0.35">
      <c r="C371" s="729"/>
    </row>
    <row r="372" spans="3:3" x14ac:dyDescent="0.35">
      <c r="C372" s="729"/>
    </row>
    <row r="373" spans="3:3" x14ac:dyDescent="0.35">
      <c r="C373" s="729"/>
    </row>
    <row r="374" spans="3:3" x14ac:dyDescent="0.35">
      <c r="C374" s="729"/>
    </row>
    <row r="375" spans="3:3" x14ac:dyDescent="0.35">
      <c r="C375" s="729"/>
    </row>
    <row r="376" spans="3:3" x14ac:dyDescent="0.35">
      <c r="C376" s="729"/>
    </row>
    <row r="377" spans="3:3" x14ac:dyDescent="0.35">
      <c r="C377" s="729"/>
    </row>
    <row r="378" spans="3:3" x14ac:dyDescent="0.35">
      <c r="C378" s="729"/>
    </row>
    <row r="379" spans="3:3" x14ac:dyDescent="0.35">
      <c r="C379" s="729"/>
    </row>
    <row r="380" spans="3:3" x14ac:dyDescent="0.35">
      <c r="C380" s="729"/>
    </row>
    <row r="381" spans="3:3" x14ac:dyDescent="0.35">
      <c r="C381" s="729"/>
    </row>
    <row r="382" spans="3:3" x14ac:dyDescent="0.35">
      <c r="C382" s="729"/>
    </row>
    <row r="383" spans="3:3" x14ac:dyDescent="0.35">
      <c r="C383" s="729"/>
    </row>
    <row r="384" spans="3:3" x14ac:dyDescent="0.35">
      <c r="C384" s="729"/>
    </row>
    <row r="385" spans="3:3" x14ac:dyDescent="0.35">
      <c r="C385" s="729"/>
    </row>
    <row r="386" spans="3:3" x14ac:dyDescent="0.35">
      <c r="C386" s="729"/>
    </row>
    <row r="387" spans="3:3" x14ac:dyDescent="0.35">
      <c r="C387" s="729"/>
    </row>
    <row r="388" spans="3:3" x14ac:dyDescent="0.35">
      <c r="C388" s="729"/>
    </row>
    <row r="389" spans="3:3" x14ac:dyDescent="0.35">
      <c r="C389" s="729"/>
    </row>
    <row r="390" spans="3:3" x14ac:dyDescent="0.35">
      <c r="C390" s="729"/>
    </row>
    <row r="391" spans="3:3" x14ac:dyDescent="0.35">
      <c r="C391" s="729"/>
    </row>
    <row r="392" spans="3:3" x14ac:dyDescent="0.35">
      <c r="C392" s="729"/>
    </row>
    <row r="393" spans="3:3" x14ac:dyDescent="0.35">
      <c r="C393" s="729"/>
    </row>
    <row r="394" spans="3:3" x14ac:dyDescent="0.35">
      <c r="C394" s="729"/>
    </row>
    <row r="395" spans="3:3" x14ac:dyDescent="0.35">
      <c r="C395" s="729"/>
    </row>
    <row r="396" spans="3:3" x14ac:dyDescent="0.35">
      <c r="C396" s="729"/>
    </row>
    <row r="397" spans="3:3" x14ac:dyDescent="0.35">
      <c r="C397" s="729"/>
    </row>
    <row r="398" spans="3:3" x14ac:dyDescent="0.35">
      <c r="C398" s="729"/>
    </row>
    <row r="399" spans="3:3" x14ac:dyDescent="0.35">
      <c r="C399" s="729"/>
    </row>
    <row r="400" spans="3:3" x14ac:dyDescent="0.35">
      <c r="C400" s="729"/>
    </row>
    <row r="401" spans="3:3" x14ac:dyDescent="0.35">
      <c r="C401" s="729"/>
    </row>
    <row r="402" spans="3:3" x14ac:dyDescent="0.35">
      <c r="C402" s="729"/>
    </row>
    <row r="403" spans="3:3" x14ac:dyDescent="0.35">
      <c r="C403" s="729"/>
    </row>
    <row r="404" spans="3:3" x14ac:dyDescent="0.35">
      <c r="C404" s="729"/>
    </row>
    <row r="405" spans="3:3" x14ac:dyDescent="0.35">
      <c r="C405" s="729"/>
    </row>
    <row r="406" spans="3:3" x14ac:dyDescent="0.35">
      <c r="C406" s="729"/>
    </row>
    <row r="407" spans="3:3" x14ac:dyDescent="0.35">
      <c r="C407" s="729"/>
    </row>
    <row r="408" spans="3:3" x14ac:dyDescent="0.35">
      <c r="C408" s="729"/>
    </row>
    <row r="409" spans="3:3" x14ac:dyDescent="0.35">
      <c r="C409" s="729"/>
    </row>
    <row r="410" spans="3:3" x14ac:dyDescent="0.35">
      <c r="C410" s="729"/>
    </row>
    <row r="411" spans="3:3" x14ac:dyDescent="0.35">
      <c r="C411" s="729"/>
    </row>
    <row r="412" spans="3:3" x14ac:dyDescent="0.35">
      <c r="C412" s="729"/>
    </row>
    <row r="413" spans="3:3" x14ac:dyDescent="0.35">
      <c r="C413" s="729"/>
    </row>
    <row r="414" spans="3:3" x14ac:dyDescent="0.35">
      <c r="C414" s="729"/>
    </row>
    <row r="415" spans="3:3" x14ac:dyDescent="0.35">
      <c r="C415" s="729"/>
    </row>
    <row r="416" spans="3:3" x14ac:dyDescent="0.35">
      <c r="C416" s="729"/>
    </row>
    <row r="417" spans="3:3" x14ac:dyDescent="0.35">
      <c r="C417" s="729"/>
    </row>
    <row r="418" spans="3:3" x14ac:dyDescent="0.35">
      <c r="C418" s="729"/>
    </row>
    <row r="419" spans="3:3" x14ac:dyDescent="0.35">
      <c r="C419" s="729"/>
    </row>
    <row r="420" spans="3:3" x14ac:dyDescent="0.35">
      <c r="C420" s="729"/>
    </row>
    <row r="421" spans="3:3" x14ac:dyDescent="0.35">
      <c r="C421" s="729"/>
    </row>
    <row r="422" spans="3:3" x14ac:dyDescent="0.35">
      <c r="C422" s="729"/>
    </row>
  </sheetData>
  <mergeCells count="13">
    <mergeCell ref="H60:H62"/>
    <mergeCell ref="C35:C41"/>
    <mergeCell ref="D35:D41"/>
    <mergeCell ref="E35:E41"/>
    <mergeCell ref="F35:F41"/>
    <mergeCell ref="H56:H59"/>
    <mergeCell ref="H35:H41"/>
    <mergeCell ref="H28:H34"/>
    <mergeCell ref="C3:H3"/>
    <mergeCell ref="C4:H4"/>
    <mergeCell ref="C5:H5"/>
    <mergeCell ref="C6:D6"/>
    <mergeCell ref="H14:H17"/>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3059</ProjectId>
    <ReportingPeriod xmlns="dc9b7735-1e97-4a24-b7a2-47bf824ab39e" xsi:nil="true"/>
    <WBDocsDocURL xmlns="dc9b7735-1e97-4a24-b7a2-47bf824ab39e">http://wbdocsservices.worldbank.org/services?I4_SERVICE=VC&amp;I4_KEY=TF069013&amp;I4_DOCID=090224b088c43553</WBDocsDocURL>
    <WBDocsDocURLPublicOnly xmlns="dc9b7735-1e97-4a24-b7a2-47bf824ab39e">http://pubdocs.worldbank.org/en/684141640126841165/3059-web-Copy-of-NATURA-PPR3-2021-corregido29nov-21.xlsx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54A50DE7-C428-4C5B-A846-AC1E42E18CCF}"/>
</file>

<file path=customXml/itemProps2.xml><?xml version="1.0" encoding="utf-8"?>
<ds:datastoreItem xmlns:ds="http://schemas.openxmlformats.org/officeDocument/2006/customXml" ds:itemID="{FE02B481-9FC8-43A5-9188-2B2941FC6BF9}"/>
</file>

<file path=customXml/itemProps3.xml><?xml version="1.0" encoding="utf-8"?>
<ds:datastoreItem xmlns:ds="http://schemas.openxmlformats.org/officeDocument/2006/customXml" ds:itemID="{7B25AC69-3164-420B-8838-8D906A309D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Overview </vt:lpstr>
      <vt:lpstr>Financial Data</vt:lpstr>
      <vt:lpstr>Risk_Assessmen</vt:lpstr>
      <vt:lpstr>ESP Compliance </vt:lpstr>
      <vt:lpstr>GP Compliance</vt:lpstr>
      <vt:lpstr>RatingMIDA</vt:lpstr>
      <vt:lpstr>Rating Miambiente</vt:lpstr>
      <vt:lpstr>Rating ETESA</vt:lpstr>
      <vt:lpstr>ProjectIndicators</vt:lpstr>
      <vt:lpstr>LessonLearned_</vt:lpstr>
      <vt:lpstr>Results Tracker</vt:lpstr>
      <vt:lpstr>'Results Tracker'!incomelevel</vt:lpstr>
      <vt:lpstr>'Results Tracker'!info</vt:lpstr>
      <vt:lpstr>'Results Tracker'!overalleffect</vt:lpstr>
      <vt:lpstr>'Results Tracker'!physicalassets</vt:lpstr>
      <vt:lpstr>'Financial Data'!Print_Area</vt:lpstr>
      <vt:lpstr>LessonLearned_!Print_Area</vt:lpstr>
      <vt:lpstr>Risk_Assessmen!Print_Area</vt:lpstr>
      <vt:lpstr>'Results Tracker'!quality</vt:lpstr>
      <vt:lpstr>'Results Tracker'!question</vt:lpstr>
      <vt:lpstr>'Results Tracker'!responses</vt:lpstr>
      <vt:lpstr>'Results Tracker'!state</vt:lpstr>
      <vt:lpstr>'Results Tracker'!type1</vt:lpstr>
      <vt:lpstr>'Results Tracker'!yesno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Vilna Cuéllar</dc:creator>
  <cp:lastModifiedBy>Martina Dorigo</cp:lastModifiedBy>
  <dcterms:created xsi:type="dcterms:W3CDTF">2021-08-06T20:28:06Z</dcterms:created>
  <dcterms:modified xsi:type="dcterms:W3CDTF">2021-12-21T21:35:06Z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ab050ab8-bcfa-4a11-8b84-06ec139034ad,5;</vt:lpwstr>
  </property>
</Properties>
</file>