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worksheets/sheet8.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drawings/drawing1.xml" ContentType="application/vnd.openxmlformats-officedocument.drawing+xml"/>
  <Override PartName="/xl/worksheets/sheet5.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autoCompressPictures="0" defaultThemeVersion="124226"/>
  <mc:AlternateContent xmlns:mc="http://schemas.openxmlformats.org/markup-compatibility/2006">
    <mc:Choice Requires="x15">
      <x15ac:absPath xmlns:x15ac="http://schemas.microsoft.com/office/spreadsheetml/2010/11/ac" url="C:\Users\Wb508019\Desktop\"/>
    </mc:Choice>
  </mc:AlternateContent>
  <bookViews>
    <workbookView xWindow="0" yWindow="0" windowWidth="28800" windowHeight="11610" tabRatio="844" activeTab="2"/>
  </bookViews>
  <sheets>
    <sheet name="Overview" sheetId="1" r:id="rId1"/>
    <sheet name="FinancialData" sheetId="2" r:id="rId2"/>
    <sheet name="Risk Assesment" sheetId="4" r:id="rId3"/>
    <sheet name="Rating" sheetId="14" r:id="rId4"/>
    <sheet name="Project Indicators" sheetId="8" r:id="rId5"/>
    <sheet name="Lessons Learned" sheetId="9" r:id="rId6"/>
    <sheet name="Results Tracker" sheetId="13" r:id="rId7"/>
    <sheet name="Units for Indicators" sheetId="6" r:id="rId8"/>
  </sheets>
  <externalReferences>
    <externalReference r:id="rId9"/>
  </externalReferences>
  <definedNames>
    <definedName name="iincome" localSheetId="3">#REF!</definedName>
    <definedName name="iincome" localSheetId="6">#REF!</definedName>
    <definedName name="iincome">#REF!</definedName>
    <definedName name="income" localSheetId="3">#REF!</definedName>
    <definedName name="income" localSheetId="6">#REF!</definedName>
    <definedName name="income">#REF!</definedName>
    <definedName name="incomelevel" localSheetId="3">#REF!</definedName>
    <definedName name="incomelevel" localSheetId="6">#REF!</definedName>
    <definedName name="incomelevel">#REF!</definedName>
    <definedName name="info" localSheetId="3">#REF!</definedName>
    <definedName name="info" localSheetId="6">#REF!</definedName>
    <definedName name="info">#REF!</definedName>
    <definedName name="Month" localSheetId="6">[1]Dropdowns!$G$2:$G$13</definedName>
    <definedName name="Month">[1]Dropdowns!$G$2:$G$13</definedName>
    <definedName name="overalleffect" localSheetId="3">#REF!</definedName>
    <definedName name="overalleffect" localSheetId="6">#REF!</definedName>
    <definedName name="overalleffect">#REF!</definedName>
    <definedName name="physicalassets" localSheetId="3">#REF!</definedName>
    <definedName name="physicalassets" localSheetId="6">#REF!</definedName>
    <definedName name="physicalassets">#REF!</definedName>
    <definedName name="quality" localSheetId="3">#REF!</definedName>
    <definedName name="quality" localSheetId="6">#REF!</definedName>
    <definedName name="quality">#REF!</definedName>
    <definedName name="question" localSheetId="3">#REF!</definedName>
    <definedName name="question" localSheetId="6">#REF!</definedName>
    <definedName name="question">#REF!</definedName>
    <definedName name="responses" localSheetId="3">#REF!</definedName>
    <definedName name="responses" localSheetId="6">#REF!</definedName>
    <definedName name="responses">#REF!</definedName>
    <definedName name="state" localSheetId="3">#REF!</definedName>
    <definedName name="state" localSheetId="6">#REF!</definedName>
    <definedName name="state">#REF!</definedName>
    <definedName name="type1" localSheetId="3">#REF!</definedName>
    <definedName name="type1" localSheetId="6">#REF!</definedName>
    <definedName name="type1">#REF!</definedName>
    <definedName name="Year" localSheetId="6">[1]Dropdowns!$H$2:$H$36</definedName>
    <definedName name="Year">[1]Dropdowns!$H$2:$H$36</definedName>
    <definedName name="yesno" localSheetId="3">#REF!</definedName>
    <definedName name="yesno" localSheetId="6">#REF!</definedName>
    <definedName name="yesno">#REF!</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F38" i="2" l="1"/>
  <c r="F37" i="2"/>
  <c r="F36" i="2"/>
  <c r="F35" i="2"/>
  <c r="F34" i="2"/>
  <c r="F33" i="2"/>
  <c r="F28" i="2"/>
  <c r="F42" i="2"/>
</calcChain>
</file>

<file path=xl/sharedStrings.xml><?xml version="1.0" encoding="utf-8"?>
<sst xmlns="http://schemas.openxmlformats.org/spreadsheetml/2006/main" count="1241" uniqueCount="602">
  <si>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</si>
  <si>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</si>
  <si>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</si>
  <si>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</si>
  <si>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</si>
  <si>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</si>
  <si>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</si>
  <si>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</si>
  <si>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</si>
  <si>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</si>
  <si>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</si>
  <si>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</si>
  <si>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</si>
  <si>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</si>
  <si>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</si>
  <si>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</si>
  <si>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</si>
  <si>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</si>
  <si>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</si>
  <si>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</si>
  <si>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</si>
  <si>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</si>
  <si>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</si>
  <si>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</si>
  <si>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</si>
  <si>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</si>
  <si>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</si>
  <si>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</si>
  <si>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</si>
  <si>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</si>
  <si>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</si>
  <si>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</si>
  <si>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</si>
  <si>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</si>
  <si>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</si>
  <si>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</si>
  <si>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</si>
  <si>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</si>
  <si>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</si>
  <si>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</si>
  <si>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</si>
  <si>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</si>
  <si>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</si>
  <si>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</si>
  <si>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</si>
  <si>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</si>
  <si>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</si>
  <si>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</si>
  <si>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</si>
  <si>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</si>
  <si>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</si>
  <si>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</si>
  <si>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</si>
  <si>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</si>
  <si>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</si>
  <si>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</si>
  <si>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</si>
  <si>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</si>
  <si>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</si>
  <si>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</si>
  <si>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</si>
  <si>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</si>
  <si>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</si>
  <si>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</si>
  <si>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</si>
  <si>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</si>
  <si>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</si>
  <si>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</si>
  <si>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</si>
  <si>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</si>
  <si>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</si>
  <si>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</si>
  <si>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</si>
  <si>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</si>
  <si>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</si>
  <si>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</si>
  <si>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</si>
  <si>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</si>
  <si>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</si>
  <si>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</si>
  <si>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</si>
  <si>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</si>
  <si>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</si>
  <si>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</si>
  <si>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</si>
  <si>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</si>
  <si>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</si>
  <si>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</si>
  <si>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</si>
  <si>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</si>
  <si>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</si>
  <si>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</si>
  <si>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</si>
  <si>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</si>
  <si>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</si>
  <si>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</si>
  <si>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</si>
  <si>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</si>
  <si>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</si>
  <si>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</si>
  <si>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</si>
  <si>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</si>
  <si>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</si>
  <si>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</si>
  <si>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</si>
  <si>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</si>
  <si>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</si>
  <si>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</si>
  <si>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</si>
  <si>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</si>
  <si>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</si>
  <si>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</si>
  <si>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</si>
  <si>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</si>
  <si>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</si>
  <si>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</si>
  <si>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</si>
  <si>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</si>
  <si>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</si>
  <si>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</si>
  <si>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</si>
  <si>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</si>
  <si>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</si>
  <si>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</si>
  <si>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</si>
  <si>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</si>
  <si>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</si>
  <si>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</si>
  <si>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</si>
  <si>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</si>
  <si>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</si>
  <si>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</si>
  <si>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</si>
  <si>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</si>
  <si>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</si>
  <si>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</si>
  <si>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</si>
  <si>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</si>
  <si>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</si>
  <si>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</si>
  <si>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</si>
  <si>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</si>
  <si>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</si>
  <si>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</si>
  <si>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</si>
  <si>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</si>
  <si>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</si>
  <si>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</si>
  <si>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</si>
  <si>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</si>
  <si>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</si>
  <si>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</si>
  <si>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</si>
  <si>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</si>
  <si>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</si>
  <si>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</si>
  <si>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</si>
  <si>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</si>
  <si>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</si>
  <si>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</si>
  <si>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</si>
  <si>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</si>
  <si>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</si>
  <si>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</si>
  <si>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</si>
  <si>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</si>
  <si>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</si>
  <si>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</si>
  <si>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</si>
  <si>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</si>
  <si>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</si>
  <si>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</si>
  <si>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</si>
  <si>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</si>
  <si>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</si>
  <si>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</si>
  <si>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</si>
  <si>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</si>
  <si>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</si>
  <si>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</si>
  <si>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</si>
  <si>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</si>
  <si>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</si>
  <si>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</si>
  <si>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</si>
  <si>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</si>
  <si>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</si>
  <si>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</si>
  <si>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</si>
  <si>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</si>
  <si>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</si>
  <si>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</si>
  <si>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</si>
  <si>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</si>
  <si>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</si>
  <si>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</si>
  <si>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</si>
  <si>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</si>
  <si>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</si>
  <si>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</si>
  <si>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</si>
  <si>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</si>
  <si>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</si>
  <si>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</si>
  <si>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</si>
  <si>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</si>
  <si>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</si>
  <si>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</si>
  <si>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</si>
  <si>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</si>
  <si>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</si>
  <si>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</si>
  <si>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</si>
  <si>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</si>
  <si>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</si>
  <si>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</si>
  <si>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</si>
  <si>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</si>
  <si>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</si>
  <si>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</si>
  <si>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</si>
  <si>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</si>
  <si>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</si>
  <si>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</si>
  <si>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</si>
  <si>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</si>
  <si>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</si>
  <si>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</si>
  <si>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</si>
  <si>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</si>
  <si>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</si>
  <si>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</si>
  <si>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</si>
  <si>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</si>
  <si>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</si>
  <si>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</si>
  <si>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</si>
  <si>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</si>
  <si>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</si>
  <si>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</si>
  <si>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</si>
  <si>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</si>
  <si>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</si>
  <si>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</si>
  <si>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</si>
  <si>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</si>
  <si>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</si>
  <si>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</si>
  <si>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</si>
  <si>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</si>
  <si>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</si>
  <si>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</si>
  <si>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</si>
  <si>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</si>
  <si>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</si>
  <si>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</si>
  <si>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</si>
  <si>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</si>
  <si>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</si>
  <si>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</si>
  <si>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</si>
  <si>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</si>
  <si>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</si>
  <si>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</si>
  <si>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</si>
  <si>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</si>
  <si>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</si>
  <si>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</si>
  <si>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</si>
  <si>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</si>
  <si>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</si>
  <si>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</si>
  <si>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</si>
  <si>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</si>
  <si>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</si>
  <si>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</si>
  <si>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</si>
  <si>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</si>
  <si>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</si>
  <si>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</si>
  <si>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</si>
  <si>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</si>
  <si>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</si>
  <si>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</si>
  <si>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</si>
  <si>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</si>
  <si>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</si>
  <si>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</si>
  <si>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</si>
  <si>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</si>
  <si>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</si>
  <si>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</si>
  <si>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</si>
  <si>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</si>
  <si>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</si>
  <si>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</si>
  <si>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</si>
  <si>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</si>
  <si>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</si>
  <si>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</si>
  <si>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</si>
  <si>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</si>
  <si>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</si>
  <si>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</si>
  <si>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</si>
  <si>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</si>
  <si>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</si>
  <si>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</si>
  <si>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</si>
  <si>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</si>
  <si>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</si>
  <si>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</si>
  <si>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</si>
  <si>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</si>
  <si>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</si>
  <si>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</si>
  <si>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</si>
  <si>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</si>
  <si>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</si>
  <si>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</si>
  <si>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</si>
  <si>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</si>
  <si>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</si>
  <si>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</si>
  <si>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</si>
  <si>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</si>
  <si>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</si>
  <si>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</si>
  <si>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</si>
  <si>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</si>
  <si>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No. of projects/programmes that conduct and update risk and vulnerability assessments</t>
  </si>
  <si>
    <t>Scale</t>
  </si>
  <si>
    <t>Status</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</si>
  <si>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</si>
  <si>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</si>
  <si>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</si>
  <si>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</si>
  <si>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</si>
  <si>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 xml:space="preserve">Output 3: Targeted population groups participating in adaptation and risk reduction awareness activities </t>
  </si>
  <si>
    <t>No. of targeted beneficiaries</t>
  </si>
  <si>
    <t>% of female participants targeted</t>
  </si>
  <si>
    <t>Level of awareness</t>
  </si>
  <si>
    <t>Targeted performance at completion</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</si>
  <si>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</si>
  <si>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</si>
  <si>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</si>
  <si>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</si>
  <si>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</si>
  <si>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Outcome 7: Improved policies and regulations that promote and enforce resilience measures</t>
  </si>
  <si>
    <t>Indicator 7: Climate change priorities are integrated into national development strategy</t>
  </si>
  <si>
    <t>Integration level</t>
  </si>
  <si>
    <t>Physical capital</t>
  </si>
  <si>
    <t>2: Most not integrated</t>
  </si>
  <si>
    <t>NGO</t>
  </si>
  <si>
    <t>National</t>
  </si>
  <si>
    <t>Local</t>
  </si>
  <si>
    <t>Multi-sector</t>
  </si>
  <si>
    <t>5: Fully aware</t>
  </si>
  <si>
    <t>2: Partially not aware</t>
  </si>
  <si>
    <t>Community-based adaptation</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</si>
  <si>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</si>
  <si>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NIE</t>
  </si>
  <si>
    <t>Africa</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</si>
  <si>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</si>
  <si>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</si>
  <si>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Taking Adaptation to the Ground: A Small Grants Facility for Enabling Local Level Responses to Climate Change</t>
  </si>
  <si>
    <t>http://www.southsouthnorth.org/uncategorized/small-grants-facility/</t>
  </si>
  <si>
    <t>Carl Wesselink</t>
  </si>
  <si>
    <t>carl@southsouthnorth.org</t>
  </si>
  <si>
    <t>m.barnett@sanbi.org.za</t>
  </si>
  <si>
    <t>Mandy Barnett</t>
  </si>
  <si>
    <t>South African National Biodiversity Institute (SANBI)</t>
  </si>
  <si>
    <t>Northern Cape Province - Namakwa District Municipality; Limpopo Province - Mopani District Municipality</t>
  </si>
  <si>
    <t>SANBI</t>
  </si>
  <si>
    <t>Executing Entity</t>
  </si>
  <si>
    <t>SouthSouthNorth Trust</t>
  </si>
  <si>
    <t>Facilitating Agency</t>
  </si>
  <si>
    <t>Conservation South Africa</t>
  </si>
  <si>
    <t>CHoiCe Trust</t>
  </si>
  <si>
    <t>Ms Nosipho Ngcaba</t>
  </si>
  <si>
    <t>dg@environment.gov.za</t>
  </si>
  <si>
    <t>Department of Environmental Affairs</t>
  </si>
  <si>
    <t>Financial</t>
  </si>
  <si>
    <t>Fluctuations in exchange rate (USD: ZAR) which could affect the funding available for implementation and lead to budgetary constraints.</t>
  </si>
  <si>
    <t>Medium</t>
  </si>
  <si>
    <t>Ineffective management of project funds affects project implementation.</t>
  </si>
  <si>
    <t>Low</t>
  </si>
  <si>
    <t xml:space="preserve">Delays in the disbursement of funds, procurement and institutional inefficiencies (e.g. lengthy approval processes) result in delayed recruitment of project staff and hence project implementation. </t>
  </si>
  <si>
    <t>Delayed implementation and completion of small grant projects due to unanticipated events</t>
  </si>
  <si>
    <t>Project</t>
  </si>
  <si>
    <t xml:space="preserve">Lack of incentives for local communities and Small Grant Recipients to apply for small grants, initially, and failure to create ownership of the projects at the community level once the small grants are awarded. </t>
  </si>
  <si>
    <t>Small grant projects under the identified Investment Windows fail to build climate resilience in vulnerable, local communities.</t>
  </si>
  <si>
    <t>Institutional</t>
  </si>
  <si>
    <t xml:space="preserve">Poor coordination with other climate change projects in the focal areas limits the potential to learn from and build on the experiences of related projects. </t>
  </si>
  <si>
    <t xml:space="preserve">Output 2.1: At least 12 local institutions in the Mopani and Namakwa Districts are supported to develop small grant projects for local-level adaptation
</t>
  </si>
  <si>
    <t>Output 3.3: Case studies and policy recommendations are developed for reflecting on, replicating and scaling up small grant financing approaches</t>
  </si>
  <si>
    <t>Output 2.1: At least 12 local institutions in the Mopani and Namakwa Districts are supported to develop small grant projects for local-level adaptation</t>
  </si>
  <si>
    <t>Output 3.1: Training opportunities are provided for Small Grant Recipients</t>
  </si>
  <si>
    <t>Output 3.2: Local networks for reducing climate change vulnerability and risk reduction are developed, expanded and strengthened</t>
  </si>
  <si>
    <t>Not Applicable</t>
  </si>
  <si>
    <t>Project execution cost</t>
  </si>
  <si>
    <t>Implementing Entity project management fee</t>
  </si>
  <si>
    <t>Financial information:  cumulative from project start to 30 September 2016</t>
  </si>
  <si>
    <t xml:space="preserve">Gender disaggregated attendance registers were kept at the briefing sessions and training days.  Slightly more women than men attended – and there was equal participation by men and women. The importance of gender as a consideration of future funded projects was emphasised during the briefing session.
Application forms: Gender disaggregated information on the applicants and their organisations; and expected beneficiaries has also been collected on the application forms, and was analysed during the review process done by  TAG, EE and FAs to ensure that (a) women were represented within management structures; and (b) women were prioritised as beneficiaries of the project.
The outcome of this has been a explicit focus on gender representation and targeting in all approved projects.  It is too early to determine lessons on project performance and impact.
</t>
  </si>
  <si>
    <t>16 September 2015 - 30 September 2016</t>
  </si>
  <si>
    <t>Estimated cumulative total disbursement as of 30 September 2016</t>
  </si>
  <si>
    <t>To date the NIE has received only one disbursement from the AF. The exchange rate at the time of the disbursement was more favourable than predicted in the project proposal. It is anticipated that the exchange rate of the second disbursement from the AF will be more favourable than that of the first. Despite this, a precautionary approach has been adopted, and planning for Years 3 and 4 is being undertaken using the original rate in the proposal. The EE and the NIE will continue to collaborate closely regarding the exchange rate, and undertake any necessary adaptive management in such a way that the achievement of project outcomes are compromised as little as possible, if at all.</t>
  </si>
  <si>
    <t>The recruitment of project staff has not been delayed because of delays in disbursement of funds, procurement and institutional inefficiencies. The NIE will continue to disburse funds, based on approved technical and financial reports, in a timeous manner so as not to delay any necessary recruitment of project staff.</t>
  </si>
  <si>
    <t>The Facilitating Agencies have engaged extensively with stakeholders in the two project target areas to communicate the opportunity of accessing funding to build climate resilience. Initially, this engagement included local briefing sessions and climate change adaptation training sessions with a broad group of stakeholders to build capacity and create incentives to apply for small grant funding. This resulted in a great deal of interest from locals communities - as a result of the engagements 74 applications were received from a wide range of local stakeholders. This is an indication of the high levels of interest from local participants. Subsequent engagements have included one-on-one sessions with prospective small grant recipients to support the development project proposals, as well as the implementation of approved projects. This support has assisted in developing a sense of ownership in the project and expected outcomes, which respond to the vulnerabilities as outlined by the small grant recipients. The Facilitating Agencies will continue to work closely with existing and new small grant recipients to ensure that project benefits are realised and sustained, thereby enhancing the sense of ownership in projects.</t>
  </si>
  <si>
    <t xml:space="preserve">As the projects are in the early stages of implementation, increased resilience as a result of the interventions has not yet been realised. This is expected in the coming year. The Facilitating Agencies will continue to work with small grant recipients to ensure that the projects are implemented as planned, and deliver the adaptation benefits that build local resilience in the target communities.
</t>
  </si>
  <si>
    <t>The Facilitating Agencies, Technical Advisory Groups, Project Advisory Group, EE and NIE are continually sharing project updates with a database of local and national stakeholders to build cohesion with related initiatives. Part of the Year 2 activities will include establishing local platforms for small grant recipients and other local stakeholders to share lessons learned and innovative project ideas, thereby mutually reinforcing the outcomes of complementary projects.</t>
  </si>
  <si>
    <t>Limited capacity of grant recipients to coordinate and deliver project outputs</t>
  </si>
  <si>
    <t>Project governance structures fail to perform effectively and efficiently</t>
  </si>
  <si>
    <t>Project governance structures have functioned effectively and efficiently during the first year of implementation. When necessary, roles and responsibilities will be updated to ensure this continues for the remainder of the project.</t>
  </si>
  <si>
    <t>Limited capacity of applicants in the target areas result in poor quality proposals and delayed approval of small grant projects</t>
  </si>
  <si>
    <t>Small grant projects do not deliver the adaptation benefits anticipated under the different Investment Windows</t>
  </si>
  <si>
    <t>ZAF/NIE/Multi/2013/2</t>
  </si>
  <si>
    <t>South African National Biodiversity Institute</t>
  </si>
  <si>
    <t xml:space="preserve">Governance Mechanism:
- mechanism established
- mechanism operational (quarterly milestone)
</t>
  </si>
  <si>
    <t>By the end of Year 1, it is expected that the governance mechanism of the SGF will be established and fully functional i.e. small grants projects will be presented to the NIE Steering Committee for consideration.</t>
  </si>
  <si>
    <t>Environmental and Social Safeguard and Gender Screening:
- tools and procedures for screening developed
- screening process operational (quarterly milestone)</t>
  </si>
  <si>
    <t>By the end of Year 1, it is expected that the tools and procedures for screening small grant project applications against environmental and social safeguards and gender mainstreaming principles will be developed. It is expected that these tools and procedures will be applied quarterly to exiting projects, to ensure that any unintended negative impacts are avoided, or mitigated if necessary.</t>
  </si>
  <si>
    <t>Technical and Financial Risk Management:
- reporting and forecasting template developed
- funds disbursed based on approved reports (quarterly milestone)</t>
  </si>
  <si>
    <t>Dr. Mandy Barnett</t>
  </si>
  <si>
    <t>Sarah Frazee</t>
  </si>
  <si>
    <t xml:space="preserve">sfrazee@conservation.org </t>
  </si>
  <si>
    <t>NIKKI@choicetrust.co.za</t>
  </si>
  <si>
    <t>Nicola Stuart-Thompson</t>
  </si>
  <si>
    <r>
      <rPr>
        <u/>
        <sz val="11"/>
        <rFont val="Times New Roman"/>
        <family val="1"/>
      </rPr>
      <t>Component 2</t>
    </r>
    <r>
      <rPr>
        <sz val="11"/>
        <rFont val="Times New Roman"/>
        <family val="1"/>
      </rPr>
      <t xml:space="preserve">
1. Facilitating Agencies for each target District are contracted to support local communities.
2. Facilitating Agenicies identify and support Applicants with proposal development.
3. Facilitating Agenicies build the capacity of Small Grant Recipients.
</t>
    </r>
  </si>
  <si>
    <r>
      <rPr>
        <u/>
        <sz val="11"/>
        <rFont val="Times New Roman"/>
        <family val="1"/>
      </rPr>
      <t>Component 1</t>
    </r>
    <r>
      <rPr>
        <sz val="11"/>
        <rFont val="Times New Roman"/>
        <family val="1"/>
      </rPr>
      <t xml:space="preserve">
1. Small Grant Recipients are contracted and the first disbursements paid. 
2. Tangible adaptation benefits are delivered. </t>
    </r>
  </si>
  <si>
    <r>
      <rPr>
        <u/>
        <sz val="11"/>
        <rFont val="Times New Roman"/>
        <family val="1"/>
      </rPr>
      <t>Component 3</t>
    </r>
    <r>
      <rPr>
        <sz val="11"/>
        <rFont val="Times New Roman"/>
        <family val="1"/>
      </rPr>
      <t xml:space="preserve">
1. Small Grant Recipients are trained. 
2. Learning platforms are made available to Small Grant Recipients.  
3. Case studies and policy recommendations are produced.
 </t>
    </r>
  </si>
  <si>
    <r>
      <rPr>
        <u/>
        <sz val="11"/>
        <rFont val="Times New Roman"/>
        <family val="1"/>
      </rPr>
      <t>Component 3</t>
    </r>
    <r>
      <rPr>
        <sz val="11"/>
        <rFont val="Times New Roman"/>
        <family val="1"/>
      </rPr>
      <t xml:space="preserve">
1. Small Grant Recipients are trained to develop their proposals and have increased capacity to implement climate change adaptation projects.
2. Opportunities for Small Grant Recipients to exchange knowledge and learning are created.  
3. It is not expected that case studies and policy recommendations are produced in the first year of the project. 
 </t>
    </r>
  </si>
  <si>
    <r>
      <rPr>
        <u/>
        <sz val="11"/>
        <rFont val="Times New Roman"/>
        <family val="1"/>
      </rPr>
      <t>Component 1</t>
    </r>
    <r>
      <rPr>
        <sz val="11"/>
        <rFont val="Times New Roman"/>
        <family val="1"/>
      </rPr>
      <t xml:space="preserve">
1. Contracts are signed for 12 Small Grant Recipients (six in each target area) and disbursements paid.
2. It is not expected that any tangible adaptation benefits are delivered in the first year of the project. </t>
    </r>
  </si>
  <si>
    <t>Contracting of the EE and FAs was delayed because of lengthy negotiations and engagement with legal representative to finalise contracting terms. Cascading risk from a multi-million dollar grant contract, to executing, facilitation and implementing organisations proves more and more difficult and less and less appropriate the further one goes along the value chain.
The impact of these delays was mitigated through the commitment of the EE and FAs to the process and pre-contractual engagement – focused on public-interest (as apposed to commercial) objectives and the ability to bring their own resources to contribute to the costs during the set-up phase. However, the contracting process continued to cause delays down the line when grant recipients were engaged and the consensus is that the process needs streamlining and the documentation needs to be simplified.
The difficulty in attracting well articulated adaptation responses from target communities, and collating and communicating multiple reviews, in the grant assessment and approval process, resulted in delays in the contracting of grantees. 
As a measure to reduce delays, we have improved communication by agreeing that FAs are the primary contact for communications with Small Grant Recipients and project progress is reported to the Project Management Team (FAs and EE) on a fortnightly basis.</t>
  </si>
  <si>
    <t xml:space="preserve">Given the difficulty in attracting high quality proposals, the SGF adopted a two phase process for contracting some applicants. The SGF approved limited funds for projects to complete detailed project design work, with the support of experts – ensuring that project designs could be effectively assessed (and approved) for intended SGF outcomes.
In order to introduce additional specialised skills in the assessment process, the SGF made use of both external and internal reviewers in addition to the Technical Advisory Group (TAG) and Project Advisory Group (PAG) processes.
Detailed consultation with the beneficiary communities was necessary for some projects, after they were approved, so the SGF allowed flexibility for Small Grant Recipients to motivate for any changes that may be necessary after consultation with the beneficiaries.  </t>
  </si>
  <si>
    <r>
      <t xml:space="preserve">Please complete the following section at </t>
    </r>
    <r>
      <rPr>
        <b/>
        <i/>
        <sz val="11"/>
        <rFont val="Times New Roman"/>
        <family val="1"/>
      </rPr>
      <t xml:space="preserve">mid-term </t>
    </r>
    <r>
      <rPr>
        <i/>
        <sz val="11"/>
        <rFont val="Times New Roman"/>
        <family val="1"/>
      </rPr>
      <t>and</t>
    </r>
    <r>
      <rPr>
        <b/>
        <i/>
        <sz val="11"/>
        <rFont val="Times New Roman"/>
        <family val="1"/>
      </rPr>
      <t xml:space="preserve"> project completion</t>
    </r>
  </si>
  <si>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</si>
  <si>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</si>
  <si>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</si>
  <si>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</si>
  <si>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</si>
  <si>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</si>
  <si>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</si>
  <si>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</si>
  <si>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</si>
  <si>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</si>
  <si>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</si>
  <si>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</si>
  <si>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</si>
  <si>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</si>
  <si>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</si>
  <si>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</si>
  <si>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</si>
  <si>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</si>
  <si>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</si>
  <si>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</si>
  <si>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</si>
  <si>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</si>
  <si>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</si>
  <si>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Indicator 3.1.1: Percentage of targeted population awareness of predicted adverse impacts of climate change, and of appropriate responses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</si>
  <si>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</si>
  <si>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</si>
  <si>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</si>
  <si>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</si>
  <si>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</si>
  <si>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</si>
  <si>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</si>
  <si>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</si>
  <si>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</si>
  <si>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</si>
  <si>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</si>
  <si>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</si>
  <si>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</si>
  <si>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</si>
  <si>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</si>
  <si>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</si>
  <si>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</si>
  <si>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</si>
  <si>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</si>
  <si>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</si>
  <si>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</si>
  <si>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</si>
  <si>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</si>
  <si>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</si>
  <si>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</si>
  <si>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</si>
  <si>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</si>
  <si>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</si>
  <si>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</si>
  <si>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</si>
  <si>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</si>
  <si>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</si>
  <si>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</si>
  <si>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</si>
  <si>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</si>
  <si>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</si>
  <si>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</si>
  <si>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</si>
  <si>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</si>
  <si>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Whilst some delays have been experienced in the contracting of small grant recipients resulting in delays in implementation, this will not affect the overall delivery of the project and its associated adaptation benefits. The delays have resulted from challenges in identifying organisations with the capacity and experience to manage small grants and from additional details being required in the proposals submitted by the prospective small grant recipients, to ensure that the proposals align with the SGF requirements and objectives. However, as most small grant projects are two years long, there is no risk of the projects not finishing in the SGF four year period. Within the contracted projects, there have been no unanticipated events to date that have delayed implementation. For small grant projects still to be contracted, focussed discussions are underway about project pipeline development, and critical path analysis and monitoring through the pre- and post-contract phases will support timely implementation and completion of small grant projects, to the extent that is possible.</t>
  </si>
  <si>
    <t>As indicated in the mitigation measures at the Proposal stage, the grant recipient criteria have ensured that all contracted small grant recipients have the necessary capacity to the deliver their proposed projects. This was confirmed through a due diligence assessment undertaken by the EE as part of the proposal assessment. In addition, the Facilitating Agencies are working closely with the small grant recipients to ensure they receive the support they require. The grant recipient criteria will apply to all future small grant applicants, as will the assessment at the proposal stage and the provision of support to contracted recipients. Notwithstanding the above, the challenge of identifing suitably qualified and experienced grant recipients remains, and innovative approaches - such as phased contracting - are being used to support local organisations to build the requisite capacity. This capacity challenge has adversely impacted the rate of contracting of small grant recipients and while 9 grantees have been contracted to date, it is noted that only four of these are for fully developed projects.</t>
  </si>
  <si>
    <t>Meduim</t>
  </si>
  <si>
    <t xml:space="preserve">At the proposal stage of the SGF it was acknowledged that the capacity of the prospective small grant applicants to develop projects designed to address climate change vulnerabilities may be limited. In fact, one of the objectives of the SGF was to work with stakeholders new to climate change adaptation, to build capacity in this field. The Facilitating Agencies have held briefing sessions and one-on-one meetings to assist in developing this capacity. 
To date, nine grantees have been contracted but only four fully developed small grant projects have been developed. This has largely been due to the proposals being submitted being of poor quality and requiring additional information to satisfy the project selection criteria related to the delivery of climate change adaptation benefits. 
In order to address local challenges associated with project identification and development, a phased approach to contracting has been used for five of the nine contracted projects. In the first phase, a small amount of money (approx. USD 2000) has been provided to assist the applicants to develop the detail that is needed for fully developed project proposals. After this first phase, applicants are required to submit detailed proposals that are then re-assessed against the review criteria. This phased approach will continue to be used, as necessary, until all small grant contracts are awarded, to ensure that (1) organisations are supported to participate in the project and that (2) only projects that deliver relevant climate change adaptation benefits are approved.
</t>
  </si>
  <si>
    <t xml:space="preserve">As described above, notwithstanding challenges that are being faced in the project identification and development processes, stringent measures are in place to ensure that the project delivers the quantum of adaptation benefits that are set out in the project proposal. </t>
  </si>
  <si>
    <t xml:space="preserve">The governance mechanism of the SGF has been established and is functional. The NIE Steering Committee has convened four times during the first year. At three of those meetings, small grant projects were presented to the Committee for consideration. The Committee has approved four fully developed projects, and a further five through a phased approach to contracting. Several projects have been rejected. The project governance mechanism continues to fulfill its function in ensuring that only appropriate small grant projects are approved through the SGF.  </t>
  </si>
  <si>
    <t xml:space="preserve">The NIE has developed a "Risk Dashboard" which is used to screen new projects against the 15 Principles of the AF's ESP. One of these Principles relates to Gender mainstreaming. This Dashboard is also applied quarterly to the small grant projects, and the activities of the Facilitating Agencies and EE. The NIE has led this process to date. The NIE applied for a Technical Assistance Grant from the AF to assist in the development of a handbook and procedures to accompany the Dashboard. Once completed, this tool will be used to to facilitate training of the EE and Facilitating Agencies on the ESP Principles to allow them to train the Small Grant Recipients on the use and value of the Dashboard. The Grant was approved, but a service provider is yet to be appointed. This appointment, and the related activities, is scheduled for Year 2 of the SGF.   </t>
  </si>
  <si>
    <t xml:space="preserve">The programme of work that was envisaged for Component 3 has only recently been initiated. Delays are not expected to impact on overall delivery of the outputs of the component.
1a. Small Grant Recipients were trained to develop their detailed proposals through one-on-one session at the project sites.  
1b. Training needs assessments are currently being conducted to identify specific training need for each Small Grant Recipient, for their project implementation. The actual training is scheduled to take place in the second year of the project. 
2. Researchers from local tertiary institutions have been contracted to assist the Small Grant Recipients with capturing their learning processes. Lessons learned are captured through quarterly reports to ensure accurate procedural gathering of lessons learned in the SGF project.
</t>
  </si>
  <si>
    <t>The overall goal of the project is to ensure that local communities in the project focal areas have reduced vulnerability and increased resilience to the anticipated impacts of climate change. The objective is to incorporate climate adaptation response strategies into local practices so that assets, livelihoods and ecosystem services are protected from climate induced risks associated with expected droughts, seasonal shifts and storm-related disaster events. To do so, the project seeks to increase climate resilience in productive landscapes and socio-economic systems in communities in two pilot district municipalities (Mopani, and Namakwa) in South Africa, by working directly with local stakeholders and anticipated beneficiaries through a small grant mechanism.</t>
  </si>
  <si>
    <t xml:space="preserve">The rigorous quarterly and technical reporting procedures of the project have ensured that project funds have been managed effectively to date. At the end of quarter, the EE provides the NIE with a technical and financial report. This report is a collation of technical and financial reports received from the Facilitating Agencies, which in turn receive technical and financial reports from the contracted Small Grantees. The technical reports outline activities of the previous quarter against what was forecast, and associated spend against activities, and forecast activities and budget for the coming two quarters. The approval of these forecasts by the NIE includes checks to confirm that funds are forecast to be spent on appropriate activities, and the review of the reports confirms funds were spent as planned. If this was not the case, justifications are provided. The financiall report includes financial statements and ledgers related to the expenses of the previous quarter. This rigorous review and approval process of project activities and associated use of project funds has ensured that funds have not been mismanaged to date, and will continue to do so for the remainder of the project.     </t>
  </si>
  <si>
    <t xml:space="preserve">Facilitating Agencies have been contracted in both of the target Districts, and have provided significant support to grantees. One of the Facilitating Agencies (Conservation South Africa) has substantial experience in the field of Climate Change Adaptation. The other (Choice Trust) has excellent local relationships but little experience in the field of climate change, and was contracted on a short term trial basis. The EE is currently reviewing their progress and the outcomes of this review will inform their future role.
1. Facilitating Agencies for each District, have been contracted to provide ongoing support to Small Grant Recipients during proposal development and project implementation. 
2a. The Facilitating Agencies called for proposals through local media networks and held briefing sessions in each District to identify potential Applicants. 
2b. To date, the Facilitating Agencies have supported at least 15 Applicants during the proposal development stage. 
3. The Facilitating Agencies facilitated capacity building sessions with Applicants and Small Grant Recipients, through briefing sessions, site visits and one-on-one meetings. 
</t>
  </si>
  <si>
    <t xml:space="preserve">By the end of Year 1, it is expected that the technical and financial reporting and forecasting templates will be developed, and that the EE will be reporting to the NIE quarterly (this will, in turn, require the Small Grant Recipients and the Facilitating Agencies to be reporting quarterly to the EE). The reporting will allow the management of technical and financial risks, in that only activities and expenses in line with the project's Annual Plans, and the project's Disbursement and Expenditure Guidelines, will be approved. </t>
  </si>
  <si>
    <t xml:space="preserve">The NIE has developed technical and financial reporting templates. These templates are completed by the EE quarterly and submitted to the NIE, who review the technical report and report back on activities of the previous quarter and forecast of activities for the coming two quarters, and review the financial report supporting the expenditure of the previous quarter. This review and approval process has allowed the NIE to have oversight of the project and make sure funding is directed towards project activities that are in line with the approved project objectives. However, there have been some delays in the submission of the reports, partly due to management capacity in the EE, and partly due to delays in the EE receiving the required reports from the Facilitating Agencies and Small Grant Recipients. A workshop is planned for the first quarter of the second year, where the reporting, review and approval process and lessons learned from Year 1 will be reflected on, so as to streamline processes in Year 2.  </t>
  </si>
  <si>
    <t>In total, 9 Small Grant Recipient contracts have been signed to date. Four of these are for fully developed and approved projects and a further five are for project development support for grantees whose proposals needed substantial strengthening.
Four Namakwa Small Grant Recipients were contracted to start project implementation. The first disbursements were paid to 2 of the 4 Namakwa Small Grant Recipients.   
Five Mopani Small Grant Recipients were contracted to strengthen the technical design of their Proposals. The first disbursements were paid to four of the five Mopani Small Grant Recipients.
A contracting process is in progress for two additional Mopani Small Grant Recipients. 
All approved projects were subjected to a stringent review process that included at least three separate reviews. These were consolidated into a single review that was put before the project approval group and untimatley the NIE Steering Committee.</t>
  </si>
  <si>
    <t>N/A</t>
  </si>
  <si>
    <r>
      <t>3.</t>
    </r>
    <r>
      <rPr>
        <sz val="11"/>
        <color indexed="8"/>
        <rFont val="Times New Roman"/>
        <family val="1"/>
      </rPr>
      <t xml:space="preserve"> </t>
    </r>
    <r>
      <rPr>
        <b/>
        <u/>
        <sz val="11"/>
        <color indexed="8"/>
        <rFont val="Times New Roman"/>
        <family val="1"/>
      </rPr>
      <t>0</t>
    </r>
    <r>
      <rPr>
        <b/>
        <sz val="11"/>
        <color indexed="8"/>
        <rFont val="Times New Roman"/>
        <family val="1"/>
      </rPr>
      <t xml:space="preserve"> </t>
    </r>
    <r>
      <rPr>
        <sz val="11"/>
        <color indexed="8"/>
        <rFont val="Times New Roman"/>
        <family val="1"/>
      </rPr>
      <t>policy briefs.</t>
    </r>
  </si>
  <si>
    <r>
      <t>0</t>
    </r>
    <r>
      <rPr>
        <b/>
        <sz val="11"/>
        <color indexed="8"/>
        <rFont val="Times New Roman"/>
        <family val="1"/>
      </rPr>
      <t xml:space="preserve"> </t>
    </r>
    <r>
      <rPr>
        <sz val="11"/>
        <color indexed="8"/>
        <rFont val="Times New Roman"/>
        <family val="1"/>
      </rPr>
      <t>small grant recipients.</t>
    </r>
  </si>
  <si>
    <r>
      <t>9</t>
    </r>
    <r>
      <rPr>
        <b/>
        <sz val="11"/>
        <color indexed="8"/>
        <rFont val="Times New Roman"/>
        <family val="1"/>
      </rPr>
      <t xml:space="preserve"> </t>
    </r>
    <r>
      <rPr>
        <sz val="11"/>
        <color indexed="8"/>
        <rFont val="Times New Roman"/>
        <family val="1"/>
      </rPr>
      <t>small grant recipients.</t>
    </r>
  </si>
  <si>
    <r>
      <t xml:space="preserve">At least </t>
    </r>
    <r>
      <rPr>
        <b/>
        <u/>
        <sz val="11"/>
        <color indexed="8"/>
        <rFont val="Times New Roman"/>
        <family val="1"/>
      </rPr>
      <t>12</t>
    </r>
    <r>
      <rPr>
        <sz val="11"/>
        <color indexed="8"/>
        <rFont val="Times New Roman"/>
        <family val="1"/>
      </rPr>
      <t xml:space="preserve"> small grant recipients.</t>
    </r>
  </si>
  <si>
    <r>
      <t>2.</t>
    </r>
    <r>
      <rPr>
        <sz val="11"/>
        <color indexed="8"/>
        <rFont val="Times New Roman"/>
        <family val="1"/>
      </rPr>
      <t xml:space="preserve"> Number of case studies capturing beneficiary and grantee experiences</t>
    </r>
  </si>
  <si>
    <r>
      <t>3.</t>
    </r>
    <r>
      <rPr>
        <sz val="11"/>
        <color indexed="8"/>
        <rFont val="Times New Roman"/>
        <family val="1"/>
      </rPr>
      <t xml:space="preserve"> </t>
    </r>
    <r>
      <rPr>
        <b/>
        <u/>
        <sz val="11"/>
        <color indexed="8"/>
        <rFont val="Times New Roman"/>
        <family val="1"/>
      </rPr>
      <t>0</t>
    </r>
    <r>
      <rPr>
        <b/>
        <sz val="11"/>
        <color indexed="8"/>
        <rFont val="Times New Roman"/>
        <family val="1"/>
      </rPr>
      <t xml:space="preserve"> </t>
    </r>
    <r>
      <rPr>
        <sz val="11"/>
        <color indexed="8"/>
        <rFont val="Times New Roman"/>
        <family val="1"/>
      </rPr>
      <t>policy briefs</t>
    </r>
  </si>
  <si>
    <r>
      <t>2.</t>
    </r>
    <r>
      <rPr>
        <sz val="11"/>
        <color indexed="8"/>
        <rFont val="Times New Roman"/>
        <family val="1"/>
      </rPr>
      <t xml:space="preserve"> </t>
    </r>
    <r>
      <rPr>
        <b/>
        <u/>
        <sz val="11"/>
        <color indexed="8"/>
        <rFont val="Times New Roman"/>
        <family val="1"/>
      </rPr>
      <t>0</t>
    </r>
    <r>
      <rPr>
        <b/>
        <sz val="11"/>
        <color indexed="8"/>
        <rFont val="Times New Roman"/>
        <family val="1"/>
      </rPr>
      <t xml:space="preserve"> </t>
    </r>
    <r>
      <rPr>
        <sz val="11"/>
        <color indexed="8"/>
        <rFont val="Times New Roman"/>
        <family val="1"/>
      </rPr>
      <t>small</t>
    </r>
    <r>
      <rPr>
        <b/>
        <sz val="11"/>
        <color indexed="8"/>
        <rFont val="Times New Roman"/>
        <family val="1"/>
      </rPr>
      <t xml:space="preserve"> </t>
    </r>
    <r>
      <rPr>
        <sz val="11"/>
        <color indexed="8"/>
        <rFont val="Times New Roman"/>
        <family val="1"/>
      </rPr>
      <t>grant recipients</t>
    </r>
  </si>
  <si>
    <r>
      <t>1.</t>
    </r>
    <r>
      <rPr>
        <sz val="11"/>
        <color indexed="8"/>
        <rFont val="Times New Roman"/>
        <family val="1"/>
      </rPr>
      <t xml:space="preserve"> </t>
    </r>
    <r>
      <rPr>
        <b/>
        <u/>
        <sz val="11"/>
        <color indexed="8"/>
        <rFont val="Times New Roman"/>
        <family val="1"/>
      </rPr>
      <t>0 women</t>
    </r>
    <r>
      <rPr>
        <sz val="11"/>
        <color indexed="8"/>
        <rFont val="Times New Roman"/>
        <family val="1"/>
      </rPr>
      <t xml:space="preserve"> and </t>
    </r>
    <r>
      <rPr>
        <b/>
        <u/>
        <sz val="11"/>
        <color indexed="8"/>
        <rFont val="Times New Roman"/>
        <family val="1"/>
      </rPr>
      <t>0 men</t>
    </r>
  </si>
  <si>
    <r>
      <t>1.</t>
    </r>
    <r>
      <rPr>
        <sz val="11"/>
        <color indexed="8"/>
        <rFont val="Times New Roman"/>
        <family val="1"/>
      </rPr>
      <t xml:space="preserve"> </t>
    </r>
    <r>
      <rPr>
        <b/>
        <u/>
        <sz val="11"/>
        <color indexed="8"/>
        <rFont val="Times New Roman"/>
        <family val="1"/>
      </rPr>
      <t>300 women</t>
    </r>
    <r>
      <rPr>
        <sz val="11"/>
        <color indexed="8"/>
        <rFont val="Times New Roman"/>
        <family val="1"/>
      </rPr>
      <t xml:space="preserve"> and </t>
    </r>
    <r>
      <rPr>
        <b/>
        <u/>
        <sz val="11"/>
        <color indexed="8"/>
        <rFont val="Times New Roman"/>
        <family val="1"/>
      </rPr>
      <t>300 men</t>
    </r>
  </si>
  <si>
    <r>
      <t>2.</t>
    </r>
    <r>
      <rPr>
        <sz val="11"/>
        <color indexed="8"/>
        <rFont val="Times New Roman"/>
        <family val="1"/>
      </rPr>
      <t xml:space="preserve"> At least </t>
    </r>
    <r>
      <rPr>
        <b/>
        <u/>
        <sz val="11"/>
        <color indexed="8"/>
        <rFont val="Times New Roman"/>
        <family val="1"/>
      </rPr>
      <t>12</t>
    </r>
    <r>
      <rPr>
        <sz val="11"/>
        <color indexed="8"/>
        <rFont val="Times New Roman"/>
        <family val="1"/>
      </rPr>
      <t xml:space="preserve"> small grant recipients</t>
    </r>
  </si>
  <si>
    <r>
      <t>2.</t>
    </r>
    <r>
      <rPr>
        <sz val="11"/>
        <color indexed="8"/>
        <rFont val="Times New Roman"/>
        <family val="1"/>
      </rPr>
      <t xml:space="preserve"> </t>
    </r>
    <r>
      <rPr>
        <b/>
        <u/>
        <sz val="11"/>
        <color indexed="8"/>
        <rFont val="Times New Roman"/>
        <family val="1"/>
      </rPr>
      <t>9</t>
    </r>
    <r>
      <rPr>
        <b/>
        <sz val="11"/>
        <color indexed="8"/>
        <rFont val="Times New Roman"/>
        <family val="1"/>
      </rPr>
      <t xml:space="preserve"> small </t>
    </r>
    <r>
      <rPr>
        <sz val="11"/>
        <color indexed="8"/>
        <rFont val="Times New Roman"/>
        <family val="1"/>
      </rPr>
      <t>grant recipients</t>
    </r>
  </si>
  <si>
    <r>
      <t>3.</t>
    </r>
    <r>
      <rPr>
        <sz val="11"/>
        <color indexed="8"/>
        <rFont val="Times New Roman"/>
        <family val="1"/>
      </rPr>
      <t xml:space="preserve"> </t>
    </r>
    <r>
      <rPr>
        <b/>
        <u/>
        <sz val="11"/>
        <color indexed="8"/>
        <rFont val="Times New Roman"/>
        <family val="1"/>
      </rPr>
      <t>1</t>
    </r>
    <r>
      <rPr>
        <b/>
        <sz val="11"/>
        <color indexed="8"/>
        <rFont val="Times New Roman"/>
        <family val="1"/>
      </rPr>
      <t xml:space="preserve"> </t>
    </r>
    <r>
      <rPr>
        <sz val="11"/>
        <color indexed="8"/>
        <rFont val="Times New Roman"/>
        <family val="1"/>
      </rPr>
      <t>policy brief</t>
    </r>
  </si>
  <si>
    <r>
      <t>0 women</t>
    </r>
    <r>
      <rPr>
        <sz val="11"/>
        <color theme="1"/>
        <rFont val="Times New Roman"/>
        <family val="1"/>
      </rPr>
      <t xml:space="preserve"> and </t>
    </r>
    <r>
      <rPr>
        <b/>
        <u/>
        <sz val="11"/>
        <color theme="1"/>
        <rFont val="Times New Roman"/>
        <family val="1"/>
      </rPr>
      <t>0 men</t>
    </r>
  </si>
  <si>
    <r>
      <t>300 women</t>
    </r>
    <r>
      <rPr>
        <sz val="11"/>
        <color indexed="8"/>
        <rFont val="Times New Roman"/>
        <family val="1"/>
      </rPr>
      <t xml:space="preserve"> and </t>
    </r>
    <r>
      <rPr>
        <b/>
        <u/>
        <sz val="11"/>
        <color indexed="8"/>
        <rFont val="Times New Roman"/>
        <family val="1"/>
      </rPr>
      <t>300 men</t>
    </r>
  </si>
  <si>
    <t xml:space="preserve">1. Number of agricultural adaptation assets:
• number of livestock shelters
• number of climate resilient livestock 
• area (ha) under climate smart grazing 
• area (ha) under climate smart farming practises
• number of climate-resilient food gardens
• number of tanks used for rainwater harvesting for small-scale farming
• area (ha) under improved soil management
• area (ha) under improved agroforestry
• area (ha) of improved drought resistant crops
</t>
  </si>
  <si>
    <r>
      <t xml:space="preserve">• </t>
    </r>
    <r>
      <rPr>
        <b/>
        <u/>
        <sz val="11"/>
        <rFont val="Times New Roman"/>
        <family val="1"/>
      </rPr>
      <t>0</t>
    </r>
    <r>
      <rPr>
        <b/>
        <sz val="11"/>
        <rFont val="Times New Roman"/>
        <family val="1"/>
      </rPr>
      <t xml:space="preserve"> </t>
    </r>
    <r>
      <rPr>
        <sz val="11"/>
        <rFont val="Times New Roman"/>
        <family val="1"/>
      </rPr>
      <t xml:space="preserve">livestock shelters;
</t>
    </r>
    <r>
      <rPr>
        <b/>
        <sz val="11"/>
        <rFont val="Times New Roman"/>
        <family val="1"/>
      </rPr>
      <t xml:space="preserve">• </t>
    </r>
    <r>
      <rPr>
        <b/>
        <u/>
        <sz val="11"/>
        <rFont val="Times New Roman"/>
        <family val="1"/>
      </rPr>
      <t>0</t>
    </r>
    <r>
      <rPr>
        <b/>
        <sz val="11"/>
        <rFont val="Times New Roman"/>
        <family val="1"/>
      </rPr>
      <t xml:space="preserve"> </t>
    </r>
    <r>
      <rPr>
        <sz val="11"/>
        <rFont val="Times New Roman"/>
        <family val="1"/>
      </rPr>
      <t>climate resilient livestock;</t>
    </r>
    <r>
      <rPr>
        <b/>
        <sz val="11"/>
        <rFont val="Times New Roman"/>
        <family val="1"/>
      </rPr>
      <t xml:space="preserve"> 
• </t>
    </r>
    <r>
      <rPr>
        <b/>
        <u/>
        <sz val="11"/>
        <rFont val="Times New Roman"/>
        <family val="1"/>
      </rPr>
      <t>0</t>
    </r>
    <r>
      <rPr>
        <b/>
        <sz val="11"/>
        <rFont val="Times New Roman"/>
        <family val="1"/>
      </rPr>
      <t xml:space="preserve"> </t>
    </r>
    <r>
      <rPr>
        <sz val="11"/>
        <rFont val="Times New Roman"/>
        <family val="1"/>
      </rPr>
      <t xml:space="preserve">ha under climate smart grazing </t>
    </r>
    <r>
      <rPr>
        <b/>
        <sz val="11"/>
        <rFont val="Times New Roman"/>
        <family val="1"/>
      </rPr>
      <t xml:space="preserve">  
• </t>
    </r>
    <r>
      <rPr>
        <b/>
        <u/>
        <sz val="11"/>
        <rFont val="Times New Roman"/>
        <family val="1"/>
      </rPr>
      <t>0</t>
    </r>
    <r>
      <rPr>
        <sz val="11"/>
        <rFont val="Times New Roman"/>
        <family val="1"/>
      </rPr>
      <t xml:space="preserve"> ha under climate smart farming practises
• </t>
    </r>
    <r>
      <rPr>
        <b/>
        <u/>
        <sz val="11"/>
        <rFont val="Times New Roman"/>
        <family val="1"/>
      </rPr>
      <t>0</t>
    </r>
    <r>
      <rPr>
        <sz val="11"/>
        <rFont val="Times New Roman"/>
        <family val="1"/>
      </rPr>
      <t xml:space="preserve"> climate-resilient food gardens
• </t>
    </r>
    <r>
      <rPr>
        <b/>
        <u/>
        <sz val="11"/>
        <rFont val="Times New Roman"/>
        <family val="1"/>
      </rPr>
      <t>0</t>
    </r>
    <r>
      <rPr>
        <b/>
        <sz val="11"/>
        <rFont val="Times New Roman"/>
        <family val="1"/>
      </rPr>
      <t xml:space="preserve"> </t>
    </r>
    <r>
      <rPr>
        <sz val="11"/>
        <rFont val="Times New Roman"/>
        <family val="1"/>
      </rPr>
      <t xml:space="preserve">tanks used for rainwater harvesting for small-scale farming
• </t>
    </r>
    <r>
      <rPr>
        <b/>
        <u/>
        <sz val="11"/>
        <rFont val="Times New Roman"/>
        <family val="1"/>
      </rPr>
      <t>0</t>
    </r>
    <r>
      <rPr>
        <sz val="11"/>
        <rFont val="Times New Roman"/>
        <family val="1"/>
      </rPr>
      <t xml:space="preserve"> ha under improved soil management
• </t>
    </r>
    <r>
      <rPr>
        <b/>
        <u/>
        <sz val="11"/>
        <rFont val="Times New Roman"/>
        <family val="1"/>
      </rPr>
      <t>0</t>
    </r>
    <r>
      <rPr>
        <sz val="11"/>
        <rFont val="Times New Roman"/>
        <family val="1"/>
      </rPr>
      <t xml:space="preserve"> ha under improved agroforestry
• </t>
    </r>
    <r>
      <rPr>
        <b/>
        <u/>
        <sz val="11"/>
        <rFont val="Times New Roman"/>
        <family val="1"/>
      </rPr>
      <t>0</t>
    </r>
    <r>
      <rPr>
        <sz val="11"/>
        <rFont val="Times New Roman"/>
        <family val="1"/>
      </rPr>
      <t xml:space="preserve"> ha of improved drought resistant crops
</t>
    </r>
  </si>
  <si>
    <r>
      <t xml:space="preserve">• </t>
    </r>
    <r>
      <rPr>
        <b/>
        <u/>
        <sz val="11"/>
        <rFont val="Times New Roman"/>
        <family val="1"/>
      </rPr>
      <t>0</t>
    </r>
    <r>
      <rPr>
        <b/>
        <sz val="11"/>
        <rFont val="Times New Roman"/>
        <family val="1"/>
      </rPr>
      <t xml:space="preserve"> </t>
    </r>
    <r>
      <rPr>
        <sz val="11"/>
        <rFont val="Times New Roman"/>
        <family val="1"/>
      </rPr>
      <t xml:space="preserve">livestock shelters
</t>
    </r>
    <r>
      <rPr>
        <b/>
        <sz val="11"/>
        <rFont val="Times New Roman"/>
        <family val="1"/>
      </rPr>
      <t xml:space="preserve">• </t>
    </r>
    <r>
      <rPr>
        <b/>
        <u/>
        <sz val="11"/>
        <rFont val="Times New Roman"/>
        <family val="1"/>
      </rPr>
      <t>0</t>
    </r>
    <r>
      <rPr>
        <b/>
        <sz val="11"/>
        <rFont val="Times New Roman"/>
        <family val="1"/>
      </rPr>
      <t xml:space="preserve"> </t>
    </r>
    <r>
      <rPr>
        <sz val="11"/>
        <rFont val="Times New Roman"/>
        <family val="1"/>
      </rPr>
      <t>climate resilient livestock</t>
    </r>
    <r>
      <rPr>
        <b/>
        <sz val="11"/>
        <rFont val="Times New Roman"/>
        <family val="1"/>
      </rPr>
      <t xml:space="preserve">
• </t>
    </r>
    <r>
      <rPr>
        <b/>
        <u/>
        <sz val="11"/>
        <rFont val="Times New Roman"/>
        <family val="1"/>
      </rPr>
      <t>0</t>
    </r>
    <r>
      <rPr>
        <b/>
        <sz val="11"/>
        <rFont val="Times New Roman"/>
        <family val="1"/>
      </rPr>
      <t xml:space="preserve"> </t>
    </r>
    <r>
      <rPr>
        <sz val="11"/>
        <rFont val="Times New Roman"/>
        <family val="1"/>
      </rPr>
      <t>ha under climate smart grazing</t>
    </r>
    <r>
      <rPr>
        <b/>
        <sz val="11"/>
        <rFont val="Times New Roman"/>
        <family val="1"/>
      </rPr>
      <t xml:space="preserve">
• </t>
    </r>
    <r>
      <rPr>
        <b/>
        <u/>
        <sz val="11"/>
        <rFont val="Times New Roman"/>
        <family val="1"/>
      </rPr>
      <t>0</t>
    </r>
    <r>
      <rPr>
        <b/>
        <sz val="11"/>
        <rFont val="Times New Roman"/>
        <family val="1"/>
      </rPr>
      <t xml:space="preserve"> </t>
    </r>
    <r>
      <rPr>
        <sz val="11"/>
        <rFont val="Times New Roman"/>
        <family val="1"/>
      </rPr>
      <t xml:space="preserve">ha under climate smart farming practises 
• </t>
    </r>
    <r>
      <rPr>
        <b/>
        <u/>
        <sz val="11"/>
        <rFont val="Times New Roman"/>
        <family val="1"/>
      </rPr>
      <t>0</t>
    </r>
    <r>
      <rPr>
        <sz val="11"/>
        <rFont val="Times New Roman"/>
        <family val="1"/>
      </rPr>
      <t xml:space="preserve"> climate-resilient food gardens
• </t>
    </r>
    <r>
      <rPr>
        <b/>
        <u/>
        <sz val="11"/>
        <rFont val="Times New Roman"/>
        <family val="1"/>
      </rPr>
      <t>0</t>
    </r>
    <r>
      <rPr>
        <b/>
        <sz val="11"/>
        <rFont val="Times New Roman"/>
        <family val="1"/>
      </rPr>
      <t xml:space="preserve"> </t>
    </r>
    <r>
      <rPr>
        <sz val="11"/>
        <rFont val="Times New Roman"/>
        <family val="1"/>
      </rPr>
      <t xml:space="preserve">tanks used for rainwater harvesting for small-scale farming
• </t>
    </r>
    <r>
      <rPr>
        <b/>
        <u/>
        <sz val="11"/>
        <rFont val="Times New Roman"/>
        <family val="1"/>
      </rPr>
      <t>0</t>
    </r>
    <r>
      <rPr>
        <sz val="11"/>
        <rFont val="Times New Roman"/>
        <family val="1"/>
      </rPr>
      <t xml:space="preserve"> ha under improved soil management
• </t>
    </r>
    <r>
      <rPr>
        <b/>
        <u/>
        <sz val="11"/>
        <rFont val="Times New Roman"/>
        <family val="1"/>
      </rPr>
      <t>0</t>
    </r>
    <r>
      <rPr>
        <sz val="11"/>
        <rFont val="Times New Roman"/>
        <family val="1"/>
      </rPr>
      <t xml:space="preserve"> ha under improved agroforestry
• </t>
    </r>
    <r>
      <rPr>
        <b/>
        <u/>
        <sz val="11"/>
        <rFont val="Times New Roman"/>
        <family val="1"/>
      </rPr>
      <t>0</t>
    </r>
    <r>
      <rPr>
        <sz val="11"/>
        <rFont val="Times New Roman"/>
        <family val="1"/>
      </rPr>
      <t xml:space="preserve"> ha of improved drought resistant crops
</t>
    </r>
  </si>
  <si>
    <r>
      <t xml:space="preserve">• </t>
    </r>
    <r>
      <rPr>
        <b/>
        <u/>
        <sz val="11"/>
        <rFont val="Times New Roman"/>
        <family val="1"/>
      </rPr>
      <t>0</t>
    </r>
    <r>
      <rPr>
        <b/>
        <sz val="11"/>
        <rFont val="Times New Roman"/>
        <family val="1"/>
      </rPr>
      <t xml:space="preserve"> </t>
    </r>
    <r>
      <rPr>
        <sz val="11"/>
        <rFont val="Times New Roman"/>
        <family val="1"/>
      </rPr>
      <t xml:space="preserve">livestock shelters;
</t>
    </r>
    <r>
      <rPr>
        <b/>
        <sz val="11"/>
        <rFont val="Times New Roman"/>
        <family val="1"/>
      </rPr>
      <t xml:space="preserve">• </t>
    </r>
    <r>
      <rPr>
        <b/>
        <u/>
        <sz val="11"/>
        <rFont val="Times New Roman"/>
        <family val="1"/>
      </rPr>
      <t>65</t>
    </r>
    <r>
      <rPr>
        <b/>
        <sz val="11"/>
        <rFont val="Times New Roman"/>
        <family val="1"/>
      </rPr>
      <t xml:space="preserve"> </t>
    </r>
    <r>
      <rPr>
        <sz val="11"/>
        <rFont val="Times New Roman"/>
        <family val="1"/>
      </rPr>
      <t>climate resilient livestock;</t>
    </r>
    <r>
      <rPr>
        <b/>
        <sz val="11"/>
        <rFont val="Times New Roman"/>
        <family val="1"/>
      </rPr>
      <t xml:space="preserve"> 
• </t>
    </r>
    <r>
      <rPr>
        <b/>
        <u/>
        <sz val="11"/>
        <rFont val="Times New Roman"/>
        <family val="1"/>
      </rPr>
      <t>36,163</t>
    </r>
    <r>
      <rPr>
        <b/>
        <sz val="11"/>
        <rFont val="Times New Roman"/>
        <family val="1"/>
      </rPr>
      <t xml:space="preserve"> </t>
    </r>
    <r>
      <rPr>
        <sz val="11"/>
        <rFont val="Times New Roman"/>
        <family val="1"/>
      </rPr>
      <t>ha</t>
    </r>
    <r>
      <rPr>
        <b/>
        <sz val="11"/>
        <rFont val="Times New Roman"/>
        <family val="1"/>
      </rPr>
      <t xml:space="preserve"> </t>
    </r>
    <r>
      <rPr>
        <sz val="11"/>
        <rFont val="Times New Roman"/>
        <family val="1"/>
      </rPr>
      <t>under</t>
    </r>
    <r>
      <rPr>
        <b/>
        <sz val="11"/>
        <rFont val="Times New Roman"/>
        <family val="1"/>
      </rPr>
      <t xml:space="preserve"> </t>
    </r>
    <r>
      <rPr>
        <sz val="11"/>
        <rFont val="Times New Roman"/>
        <family val="1"/>
      </rPr>
      <t>climate smart grazing</t>
    </r>
    <r>
      <rPr>
        <b/>
        <sz val="11"/>
        <rFont val="Times New Roman"/>
        <family val="1"/>
      </rPr>
      <t xml:space="preserve">
• </t>
    </r>
    <r>
      <rPr>
        <b/>
        <u/>
        <sz val="11"/>
        <rFont val="Times New Roman"/>
        <family val="1"/>
      </rPr>
      <t>100</t>
    </r>
    <r>
      <rPr>
        <b/>
        <sz val="11"/>
        <rFont val="Times New Roman"/>
        <family val="1"/>
      </rPr>
      <t xml:space="preserve"> </t>
    </r>
    <r>
      <rPr>
        <sz val="11"/>
        <rFont val="Times New Roman"/>
        <family val="1"/>
      </rPr>
      <t xml:space="preserve">ha under climate smart farming practises
• </t>
    </r>
    <r>
      <rPr>
        <b/>
        <u/>
        <sz val="11"/>
        <rFont val="Times New Roman"/>
        <family val="1"/>
      </rPr>
      <t>5</t>
    </r>
    <r>
      <rPr>
        <sz val="11"/>
        <rFont val="Times New Roman"/>
        <family val="1"/>
      </rPr>
      <t xml:space="preserve"> climate-resilient food gardens
• </t>
    </r>
    <r>
      <rPr>
        <b/>
        <u/>
        <sz val="11"/>
        <rFont val="Times New Roman"/>
        <family val="1"/>
      </rPr>
      <t>10</t>
    </r>
    <r>
      <rPr>
        <b/>
        <sz val="11"/>
        <rFont val="Times New Roman"/>
        <family val="1"/>
      </rPr>
      <t xml:space="preserve"> </t>
    </r>
    <r>
      <rPr>
        <sz val="11"/>
        <rFont val="Times New Roman"/>
        <family val="1"/>
      </rPr>
      <t xml:space="preserve">tanks used for rinwater harvesting for small-scale farming
• </t>
    </r>
    <r>
      <rPr>
        <b/>
        <u/>
        <sz val="11"/>
        <rFont val="Times New Roman"/>
        <family val="1"/>
      </rPr>
      <t>0</t>
    </r>
    <r>
      <rPr>
        <sz val="11"/>
        <rFont val="Times New Roman"/>
        <family val="1"/>
      </rPr>
      <t xml:space="preserve"> ha under improved soil management
• </t>
    </r>
    <r>
      <rPr>
        <b/>
        <u/>
        <sz val="11"/>
        <rFont val="Times New Roman"/>
        <family val="1"/>
      </rPr>
      <t>0</t>
    </r>
    <r>
      <rPr>
        <sz val="11"/>
        <rFont val="Times New Roman"/>
        <family val="1"/>
      </rPr>
      <t xml:space="preserve"> ha under improved agroforestry
• </t>
    </r>
    <r>
      <rPr>
        <b/>
        <u/>
        <sz val="11"/>
        <rFont val="Times New Roman"/>
        <family val="1"/>
      </rPr>
      <t>0</t>
    </r>
    <r>
      <rPr>
        <sz val="11"/>
        <rFont val="Times New Roman"/>
        <family val="1"/>
      </rPr>
      <t xml:space="preserve"> ha of improved drought resistant crops
</t>
    </r>
  </si>
  <si>
    <t xml:space="preserve">2. Number of livelihood adaptation assets:
• number of communal market facilities
• number of cooling facilities for food traders
• number of shelters for vegetable production
• number of savings groups
</t>
  </si>
  <si>
    <r>
      <t xml:space="preserve">• </t>
    </r>
    <r>
      <rPr>
        <b/>
        <sz val="11"/>
        <rFont val="Times New Roman"/>
        <family val="1"/>
      </rPr>
      <t>0</t>
    </r>
    <r>
      <rPr>
        <sz val="11"/>
        <rFont val="Times New Roman"/>
        <family val="1"/>
      </rPr>
      <t xml:space="preserve"> communal market facilities
• </t>
    </r>
    <r>
      <rPr>
        <b/>
        <u/>
        <sz val="11"/>
        <rFont val="Times New Roman"/>
        <family val="1"/>
      </rPr>
      <t>0</t>
    </r>
    <r>
      <rPr>
        <sz val="11"/>
        <rFont val="Times New Roman"/>
        <family val="1"/>
      </rPr>
      <t xml:space="preserve"> cooling facilities for food traders
• </t>
    </r>
    <r>
      <rPr>
        <b/>
        <u/>
        <sz val="11"/>
        <rFont val="Times New Roman"/>
        <family val="1"/>
      </rPr>
      <t>0</t>
    </r>
    <r>
      <rPr>
        <sz val="11"/>
        <rFont val="Times New Roman"/>
        <family val="1"/>
      </rPr>
      <t xml:space="preserve"> shelters for vegetable production
•</t>
    </r>
    <r>
      <rPr>
        <b/>
        <sz val="11"/>
        <rFont val="Times New Roman"/>
        <family val="1"/>
      </rPr>
      <t xml:space="preserve"> </t>
    </r>
    <r>
      <rPr>
        <b/>
        <u/>
        <sz val="11"/>
        <rFont val="Times New Roman"/>
        <family val="1"/>
      </rPr>
      <t>0</t>
    </r>
    <r>
      <rPr>
        <sz val="11"/>
        <rFont val="Times New Roman"/>
        <family val="1"/>
      </rPr>
      <t xml:space="preserve"> savings groups
</t>
    </r>
  </si>
  <si>
    <r>
      <t xml:space="preserve">• </t>
    </r>
    <r>
      <rPr>
        <b/>
        <sz val="11"/>
        <rFont val="Times New Roman"/>
        <family val="1"/>
      </rPr>
      <t>0</t>
    </r>
    <r>
      <rPr>
        <sz val="11"/>
        <rFont val="Times New Roman"/>
        <family val="1"/>
      </rPr>
      <t xml:space="preserve"> communal market facilities
• </t>
    </r>
    <r>
      <rPr>
        <b/>
        <u/>
        <sz val="11"/>
        <rFont val="Times New Roman"/>
        <family val="1"/>
      </rPr>
      <t>0</t>
    </r>
    <r>
      <rPr>
        <sz val="11"/>
        <rFont val="Times New Roman"/>
        <family val="1"/>
      </rPr>
      <t xml:space="preserve"> cooling facilities for food traders
• </t>
    </r>
    <r>
      <rPr>
        <b/>
        <u/>
        <sz val="11"/>
        <rFont val="Times New Roman"/>
        <family val="1"/>
      </rPr>
      <t>0</t>
    </r>
    <r>
      <rPr>
        <sz val="11"/>
        <rFont val="Times New Roman"/>
        <family val="1"/>
      </rPr>
      <t xml:space="preserve"> shelters for vegetable production
• </t>
    </r>
    <r>
      <rPr>
        <b/>
        <u/>
        <sz val="11"/>
        <rFont val="Times New Roman"/>
        <family val="1"/>
      </rPr>
      <t>5</t>
    </r>
    <r>
      <rPr>
        <sz val="11"/>
        <rFont val="Times New Roman"/>
        <family val="1"/>
      </rPr>
      <t xml:space="preserve"> savings groups
</t>
    </r>
  </si>
  <si>
    <r>
      <t>1.</t>
    </r>
    <r>
      <rPr>
        <sz val="11"/>
        <color indexed="8"/>
        <rFont val="Times New Roman"/>
        <family val="1"/>
      </rPr>
      <t xml:space="preserve"> </t>
    </r>
    <r>
      <rPr>
        <b/>
        <u/>
        <sz val="11"/>
        <color indexed="8"/>
        <rFont val="Times New Roman"/>
        <family val="1"/>
      </rPr>
      <t>0</t>
    </r>
    <r>
      <rPr>
        <sz val="11"/>
        <color indexed="8"/>
        <rFont val="Times New Roman"/>
        <family val="1"/>
      </rPr>
      <t xml:space="preserve"> small grant recipients</t>
    </r>
  </si>
  <si>
    <r>
      <t>2.</t>
    </r>
    <r>
      <rPr>
        <sz val="11"/>
        <color indexed="8"/>
        <rFont val="Times New Roman"/>
        <family val="1"/>
      </rPr>
      <t xml:space="preserve"> </t>
    </r>
    <r>
      <rPr>
        <b/>
        <u/>
        <sz val="11"/>
        <color indexed="8"/>
        <rFont val="Times New Roman"/>
        <family val="1"/>
      </rPr>
      <t>0</t>
    </r>
    <r>
      <rPr>
        <sz val="11"/>
        <color indexed="8"/>
        <rFont val="Times New Roman"/>
        <family val="1"/>
      </rPr>
      <t xml:space="preserve"> small grant recipients</t>
    </r>
  </si>
  <si>
    <r>
      <t>3.</t>
    </r>
    <r>
      <rPr>
        <sz val="11"/>
        <color indexed="8"/>
        <rFont val="Times New Roman"/>
        <family val="1"/>
      </rPr>
      <t xml:space="preserve"> </t>
    </r>
    <r>
      <rPr>
        <b/>
        <u/>
        <sz val="11"/>
        <color indexed="8"/>
        <rFont val="Times New Roman"/>
        <family val="1"/>
      </rPr>
      <t>0</t>
    </r>
    <r>
      <rPr>
        <sz val="11"/>
        <color indexed="8"/>
        <rFont val="Times New Roman"/>
        <family val="1"/>
      </rPr>
      <t xml:space="preserve"> small grant recipients</t>
    </r>
  </si>
  <si>
    <r>
      <t>4.</t>
    </r>
    <r>
      <rPr>
        <sz val="11"/>
        <color indexed="8"/>
        <rFont val="Times New Roman"/>
        <family val="1"/>
      </rPr>
      <t xml:space="preserve"> </t>
    </r>
    <r>
      <rPr>
        <b/>
        <u/>
        <sz val="11"/>
        <color indexed="8"/>
        <rFont val="Times New Roman"/>
        <family val="1"/>
      </rPr>
      <t>0</t>
    </r>
    <r>
      <rPr>
        <sz val="11"/>
        <color indexed="8"/>
        <rFont val="Times New Roman"/>
        <family val="1"/>
      </rPr>
      <t xml:space="preserve"> small grant recipients</t>
    </r>
  </si>
  <si>
    <r>
      <t>1.</t>
    </r>
    <r>
      <rPr>
        <sz val="11"/>
        <color indexed="8"/>
        <rFont val="Times New Roman"/>
        <family val="1"/>
      </rPr>
      <t xml:space="preserve"> At least </t>
    </r>
    <r>
      <rPr>
        <b/>
        <u/>
        <sz val="11"/>
        <color indexed="8"/>
        <rFont val="Times New Roman"/>
        <family val="1"/>
      </rPr>
      <t>10</t>
    </r>
    <r>
      <rPr>
        <sz val="11"/>
        <color indexed="8"/>
        <rFont val="Times New Roman"/>
        <family val="1"/>
      </rPr>
      <t xml:space="preserve"> small grant recipients</t>
    </r>
  </si>
  <si>
    <r>
      <t>2.</t>
    </r>
    <r>
      <rPr>
        <sz val="11"/>
        <color indexed="8"/>
        <rFont val="Times New Roman"/>
        <family val="1"/>
      </rPr>
      <t xml:space="preserve"> At least </t>
    </r>
    <r>
      <rPr>
        <b/>
        <u/>
        <sz val="11"/>
        <color indexed="8"/>
        <rFont val="Times New Roman"/>
        <family val="1"/>
      </rPr>
      <t>8</t>
    </r>
    <r>
      <rPr>
        <sz val="11"/>
        <color indexed="8"/>
        <rFont val="Times New Roman"/>
        <family val="1"/>
      </rPr>
      <t xml:space="preserve"> small grant recipients</t>
    </r>
  </si>
  <si>
    <r>
      <t>3.</t>
    </r>
    <r>
      <rPr>
        <sz val="11"/>
        <color indexed="8"/>
        <rFont val="Times New Roman"/>
        <family val="1"/>
      </rPr>
      <t xml:space="preserve"> At least </t>
    </r>
    <r>
      <rPr>
        <b/>
        <u/>
        <sz val="11"/>
        <color indexed="8"/>
        <rFont val="Times New Roman"/>
        <family val="1"/>
      </rPr>
      <t>8</t>
    </r>
    <r>
      <rPr>
        <sz val="11"/>
        <color indexed="8"/>
        <rFont val="Times New Roman"/>
        <family val="1"/>
      </rPr>
      <t xml:space="preserve"> small grant recipients</t>
    </r>
  </si>
  <si>
    <r>
      <t>4.</t>
    </r>
    <r>
      <rPr>
        <sz val="11"/>
        <color indexed="8"/>
        <rFont val="Times New Roman"/>
        <family val="1"/>
      </rPr>
      <t xml:space="preserve"> At least </t>
    </r>
    <r>
      <rPr>
        <b/>
        <u/>
        <sz val="11"/>
        <color indexed="8"/>
        <rFont val="Times New Roman"/>
        <family val="1"/>
      </rPr>
      <t>12</t>
    </r>
    <r>
      <rPr>
        <sz val="11"/>
        <color indexed="8"/>
        <rFont val="Times New Roman"/>
        <family val="1"/>
      </rPr>
      <t xml:space="preserve"> small grant recipients</t>
    </r>
  </si>
  <si>
    <r>
      <t>0</t>
    </r>
    <r>
      <rPr>
        <sz val="11"/>
        <color indexed="8"/>
        <rFont val="Times New Roman"/>
        <family val="1"/>
      </rPr>
      <t xml:space="preserve"> site visits</t>
    </r>
  </si>
  <si>
    <r>
      <t>52</t>
    </r>
    <r>
      <rPr>
        <b/>
        <sz val="11"/>
        <color theme="1"/>
        <rFont val="Times New Roman"/>
        <family val="1"/>
      </rPr>
      <t xml:space="preserve"> </t>
    </r>
    <r>
      <rPr>
        <sz val="11"/>
        <color theme="1"/>
        <rFont val="Times New Roman"/>
        <family val="1"/>
      </rPr>
      <t>site visits</t>
    </r>
  </si>
  <si>
    <r>
      <rPr>
        <b/>
        <u/>
        <sz val="11"/>
        <color theme="1"/>
        <rFont val="Times New Roman"/>
        <family val="1"/>
      </rPr>
      <t>192</t>
    </r>
    <r>
      <rPr>
        <b/>
        <sz val="11"/>
        <color indexed="8"/>
        <rFont val="Times New Roman"/>
        <family val="1"/>
      </rPr>
      <t xml:space="preserve"> </t>
    </r>
    <r>
      <rPr>
        <sz val="11"/>
        <color indexed="8"/>
        <rFont val="Times New Roman"/>
        <family val="1"/>
      </rPr>
      <t>site visits</t>
    </r>
  </si>
  <si>
    <r>
      <t>0</t>
    </r>
    <r>
      <rPr>
        <sz val="11"/>
        <color indexed="8"/>
        <rFont val="Times New Roman"/>
        <family val="1"/>
      </rPr>
      <t xml:space="preserve"> methodologies</t>
    </r>
  </si>
  <si>
    <r>
      <t>0</t>
    </r>
    <r>
      <rPr>
        <sz val="11"/>
        <color indexed="8"/>
        <rFont val="Times New Roman"/>
        <family val="1"/>
      </rPr>
      <t xml:space="preserve"> training sessions</t>
    </r>
  </si>
  <si>
    <r>
      <t>1</t>
    </r>
    <r>
      <rPr>
        <b/>
        <sz val="11"/>
        <color indexed="8"/>
        <rFont val="Times New Roman"/>
        <family val="1"/>
      </rPr>
      <t xml:space="preserve"> </t>
    </r>
    <r>
      <rPr>
        <sz val="11"/>
        <color indexed="8"/>
        <rFont val="Times New Roman"/>
        <family val="1"/>
      </rPr>
      <t>methodology</t>
    </r>
  </si>
  <si>
    <r>
      <t>10</t>
    </r>
    <r>
      <rPr>
        <sz val="11"/>
        <color indexed="8"/>
        <rFont val="Times New Roman"/>
        <family val="1"/>
      </rPr>
      <t xml:space="preserve"> training sessions</t>
    </r>
  </si>
  <si>
    <r>
      <t>3</t>
    </r>
    <r>
      <rPr>
        <sz val="11"/>
        <color indexed="8"/>
        <rFont val="Times New Roman"/>
        <family val="1"/>
      </rPr>
      <t xml:space="preserve"> training sessions</t>
    </r>
  </si>
  <si>
    <r>
      <t>1.</t>
    </r>
    <r>
      <rPr>
        <sz val="11"/>
        <color indexed="8"/>
        <rFont val="Times New Roman"/>
        <family val="1"/>
      </rPr>
      <t xml:space="preserve"> </t>
    </r>
    <r>
      <rPr>
        <b/>
        <u/>
        <sz val="11"/>
        <color indexed="8"/>
        <rFont val="Times New Roman"/>
        <family val="1"/>
      </rPr>
      <t>0</t>
    </r>
    <r>
      <rPr>
        <sz val="11"/>
        <color indexed="8"/>
        <rFont val="Times New Roman"/>
        <family val="1"/>
      </rPr>
      <t xml:space="preserve"> fora</t>
    </r>
  </si>
  <si>
    <r>
      <t>1.</t>
    </r>
    <r>
      <rPr>
        <sz val="11"/>
        <color indexed="8"/>
        <rFont val="Times New Roman"/>
        <family val="1"/>
      </rPr>
      <t xml:space="preserve"> At least </t>
    </r>
    <r>
      <rPr>
        <b/>
        <u/>
        <sz val="11"/>
        <color indexed="8"/>
        <rFont val="Times New Roman"/>
        <family val="1"/>
      </rPr>
      <t>6</t>
    </r>
    <r>
      <rPr>
        <sz val="11"/>
        <color indexed="8"/>
        <rFont val="Times New Roman"/>
        <family val="1"/>
      </rPr>
      <t xml:space="preserve"> fora (</t>
    </r>
    <r>
      <rPr>
        <b/>
        <u/>
        <sz val="11"/>
        <color indexed="8"/>
        <rFont val="Times New Roman"/>
        <family val="1"/>
      </rPr>
      <t>4</t>
    </r>
    <r>
      <rPr>
        <sz val="11"/>
        <color indexed="8"/>
        <rFont val="Times New Roman"/>
        <family val="1"/>
      </rPr>
      <t xml:space="preserve"> local, </t>
    </r>
    <r>
      <rPr>
        <b/>
        <u/>
        <sz val="11"/>
        <color indexed="8"/>
        <rFont val="Times New Roman"/>
        <family val="1"/>
      </rPr>
      <t>1</t>
    </r>
    <r>
      <rPr>
        <sz val="11"/>
        <color indexed="8"/>
        <rFont val="Times New Roman"/>
        <family val="1"/>
      </rPr>
      <t xml:space="preserve"> national and </t>
    </r>
    <r>
      <rPr>
        <b/>
        <u/>
        <sz val="11"/>
        <color indexed="8"/>
        <rFont val="Times New Roman"/>
        <family val="1"/>
      </rPr>
      <t xml:space="preserve">1 </t>
    </r>
    <r>
      <rPr>
        <sz val="11"/>
        <color indexed="8"/>
        <rFont val="Times New Roman"/>
        <family val="1"/>
      </rPr>
      <t>international fora)</t>
    </r>
  </si>
  <si>
    <r>
      <t>2.</t>
    </r>
    <r>
      <rPr>
        <sz val="11"/>
        <color indexed="8"/>
        <rFont val="Times New Roman"/>
        <family val="1"/>
      </rPr>
      <t xml:space="preserve"> </t>
    </r>
    <r>
      <rPr>
        <b/>
        <u/>
        <sz val="11"/>
        <color indexed="8"/>
        <rFont val="Times New Roman"/>
        <family val="1"/>
      </rPr>
      <t>0</t>
    </r>
    <r>
      <rPr>
        <sz val="11"/>
        <color indexed="8"/>
        <rFont val="Times New Roman"/>
        <family val="1"/>
      </rPr>
      <t xml:space="preserve"> case studies</t>
    </r>
  </si>
  <si>
    <r>
      <t>2.</t>
    </r>
    <r>
      <rPr>
        <sz val="11"/>
        <color indexed="8"/>
        <rFont val="Times New Roman"/>
        <family val="1"/>
      </rPr>
      <t xml:space="preserve">At least </t>
    </r>
    <r>
      <rPr>
        <b/>
        <u/>
        <sz val="11"/>
        <color indexed="8"/>
        <rFont val="Times New Roman"/>
        <family val="1"/>
      </rPr>
      <t>8</t>
    </r>
    <r>
      <rPr>
        <sz val="11"/>
        <color indexed="8"/>
        <rFont val="Times New Roman"/>
        <family val="1"/>
      </rPr>
      <t xml:space="preserve"> case studies</t>
    </r>
  </si>
  <si>
    <r>
      <t xml:space="preserve">Objective: Increase climate resilience in production landscapes and socio-economic systems in vulnerable communities in two pilot District Municipalities in South Africa, by working directly with local stakeholders and anticipated beneficiaries through a small granting mechanism
</t>
    </r>
    <r>
      <rPr>
        <b/>
        <i/>
        <u/>
        <sz val="9"/>
        <color theme="1"/>
        <rFont val="Arial"/>
        <family val="2"/>
      </rPr>
      <t/>
    </r>
  </si>
  <si>
    <r>
      <t>1.</t>
    </r>
    <r>
      <rPr>
        <sz val="11"/>
        <color indexed="8"/>
        <rFont val="Times New Roman"/>
        <family val="1"/>
      </rPr>
      <t xml:space="preserve"> Number of vulnerable community members in project target areas with reduced risk to extreme weather events</t>
    </r>
  </si>
  <si>
    <r>
      <t>2.</t>
    </r>
    <r>
      <rPr>
        <sz val="11"/>
        <color indexed="8"/>
        <rFont val="Times New Roman"/>
        <family val="1"/>
      </rPr>
      <t xml:space="preserve"> Number of Small Grant Recipients with increased capacity to implement climate change adaptation projects</t>
    </r>
  </si>
  <si>
    <t>3. Number of policy briefs presented to South African National Treasury and domestic Green Fund reflecting on experiences of the Community Adaptation SGF and informing appropriate actions with a view to creating a climate adaptation finance mechanism that supports local level responses</t>
  </si>
  <si>
    <t>Number of vulnerable community members with reduced risk to climate-driven impacts as a result of project interventions</t>
  </si>
  <si>
    <t>Outcome 1: Small grants support concrete adaptation measures that strengthen livelihood strategies, adaptive capacity and ecosystem resilience in vulnerable communities in two district municipalities in South Africa</t>
  </si>
  <si>
    <t>Outcome 2: Small Grant Recipients and associated institutions are empowered to identify response measures to climate-induced vulnerabilities, and implement relevant climate change adaptation projects</t>
  </si>
  <si>
    <t>Number of Small Grant Recipients with increased capacity to implement adaptation projects that address risks to extreme weather events</t>
  </si>
  <si>
    <t>1. Number of Small Grant Recipients with women within the management structures</t>
  </si>
  <si>
    <t>2. Number of small grant recipients new to climate change adaptation</t>
  </si>
  <si>
    <r>
      <t>3.</t>
    </r>
    <r>
      <rPr>
        <sz val="11"/>
        <color indexed="8"/>
        <rFont val="Times New Roman"/>
        <family val="1"/>
      </rPr>
      <t xml:space="preserve"> Number of small grant recipients lead by civil society</t>
    </r>
  </si>
  <si>
    <r>
      <t>4.</t>
    </r>
    <r>
      <rPr>
        <sz val="11"/>
        <color indexed="8"/>
        <rFont val="Times New Roman"/>
        <family val="1"/>
      </rPr>
      <t xml:space="preserve"> Number of small grant recipients with civil society within the management structures</t>
    </r>
  </si>
  <si>
    <t>Output 2.2: At least 12 local institutions in the Mopani and Namakwa Districts are supported to implement integrated climate adaptation responses</t>
  </si>
  <si>
    <t>Number of project site visits by Facilitating Agents</t>
  </si>
  <si>
    <t>Number of methodologies for enhanced direct access to climate finance</t>
  </si>
  <si>
    <t>Outcome 3: A methodology for enhancing direct access to climate finance is developed, based on lessons learned, providing recommendations for scaling up and replicating in South Africa and beyond</t>
  </si>
  <si>
    <t xml:space="preserve">Output 3.1: Training opportunities are provided for Small Grant Recipients Number of training sessions to build local community capacity in inter alia climate change adaptation and financial management skills
</t>
  </si>
  <si>
    <r>
      <t xml:space="preserve">Number of training sessions to build local community capacity in </t>
    </r>
    <r>
      <rPr>
        <i/>
        <sz val="11"/>
        <color indexed="8"/>
        <rFont val="Times New Roman"/>
        <family val="1"/>
      </rPr>
      <t xml:space="preserve">inter alia </t>
    </r>
    <r>
      <rPr>
        <sz val="11"/>
        <color indexed="8"/>
        <rFont val="Times New Roman"/>
        <family val="1"/>
      </rPr>
      <t>climate change adaptation and financial management skills</t>
    </r>
  </si>
  <si>
    <t xml:space="preserve">Output 3.2: Local networks for reducing climate change vulnerability and risk reduction are developed, expanded and strengthened Number of fora for grant recipients to share experiences at inter- and intra-Municipal levels
</t>
  </si>
  <si>
    <t>Number of fora for grant recipients to share experiences at inter- and intra-Municipal levels</t>
  </si>
  <si>
    <r>
      <t>1.</t>
    </r>
    <r>
      <rPr>
        <sz val="11"/>
        <color indexed="8"/>
        <rFont val="Times New Roman"/>
        <family val="1"/>
      </rPr>
      <t xml:space="preserve"> Number of fora where project outcomes and relevant policy recommendations are presented</t>
    </r>
  </si>
  <si>
    <r>
      <t>0</t>
    </r>
    <r>
      <rPr>
        <sz val="11"/>
        <color indexed="8"/>
        <rFont val="Times New Roman"/>
        <family val="1"/>
      </rPr>
      <t xml:space="preserve"> fora</t>
    </r>
  </si>
  <si>
    <r>
      <t xml:space="preserve">At least </t>
    </r>
    <r>
      <rPr>
        <b/>
        <u/>
        <sz val="11"/>
        <color indexed="8"/>
        <rFont val="Times New Roman"/>
        <family val="1"/>
      </rPr>
      <t>4</t>
    </r>
    <r>
      <rPr>
        <sz val="11"/>
        <color indexed="8"/>
        <rFont val="Times New Roman"/>
        <family val="1"/>
      </rPr>
      <t xml:space="preserve"> fora</t>
    </r>
  </si>
  <si>
    <r>
      <t>4.</t>
    </r>
    <r>
      <rPr>
        <sz val="11"/>
        <color indexed="8"/>
        <rFont val="Times New Roman"/>
        <family val="1"/>
      </rPr>
      <t xml:space="preserve"> </t>
    </r>
    <r>
      <rPr>
        <b/>
        <u/>
        <sz val="11"/>
        <color indexed="8"/>
        <rFont val="Times New Roman"/>
        <family val="1"/>
      </rPr>
      <t>9</t>
    </r>
    <r>
      <rPr>
        <sz val="11"/>
        <color indexed="8"/>
        <rFont val="Times New Roman"/>
        <family val="1"/>
      </rPr>
      <t xml:space="preserve"> small grant recipients</t>
    </r>
  </si>
  <si>
    <r>
      <t>1.</t>
    </r>
    <r>
      <rPr>
        <sz val="11"/>
        <color indexed="8"/>
        <rFont val="Times New Roman"/>
        <family val="1"/>
      </rPr>
      <t xml:space="preserve"> </t>
    </r>
    <r>
      <rPr>
        <b/>
        <u/>
        <sz val="11"/>
        <color indexed="8"/>
        <rFont val="Times New Roman"/>
        <family val="1"/>
      </rPr>
      <t>9</t>
    </r>
    <r>
      <rPr>
        <sz val="11"/>
        <color indexed="8"/>
        <rFont val="Times New Roman"/>
        <family val="1"/>
      </rPr>
      <t xml:space="preserve"> small grant recipients</t>
    </r>
  </si>
  <si>
    <r>
      <t>3.</t>
    </r>
    <r>
      <rPr>
        <sz val="11"/>
        <color indexed="8"/>
        <rFont val="Times New Roman"/>
        <family val="1"/>
      </rPr>
      <t xml:space="preserve"> </t>
    </r>
    <r>
      <rPr>
        <b/>
        <u/>
        <sz val="11"/>
        <color indexed="8"/>
        <rFont val="Times New Roman"/>
        <family val="1"/>
      </rPr>
      <t>9</t>
    </r>
    <r>
      <rPr>
        <sz val="11"/>
        <color indexed="8"/>
        <rFont val="Times New Roman"/>
        <family val="1"/>
      </rPr>
      <t xml:space="preserve"> small grant recipients</t>
    </r>
  </si>
  <si>
    <r>
      <t>2.</t>
    </r>
    <r>
      <rPr>
        <sz val="11"/>
        <color indexed="8"/>
        <rFont val="Times New Roman"/>
        <family val="1"/>
      </rPr>
      <t xml:space="preserve"> </t>
    </r>
    <r>
      <rPr>
        <b/>
        <u/>
        <sz val="11"/>
        <color indexed="8"/>
        <rFont val="Times New Roman"/>
        <family val="1"/>
      </rPr>
      <t>6</t>
    </r>
    <r>
      <rPr>
        <sz val="11"/>
        <color indexed="8"/>
        <rFont val="Times New Roman"/>
        <family val="1"/>
      </rPr>
      <t xml:space="preserve"> small grant recipients</t>
    </r>
  </si>
  <si>
    <r>
      <rPr>
        <b/>
        <sz val="11"/>
        <rFont val="Times New Roman"/>
        <family val="1"/>
      </rPr>
      <t>1.</t>
    </r>
    <r>
      <rPr>
        <sz val="11"/>
        <rFont val="Times New Roman"/>
        <family val="1"/>
      </rPr>
      <t xml:space="preserve"> It was vital that the participating institutions (the National Implementing Entity - NIE, Executing Entity - EE, and Facilitating Agencies - FAs) were established entities, whose mandates enabled them to commit (or at least advance) their own resources and Institutional commitment towards the establishment of the Small Grants Facility (SGF). If programme set up and management had been based purely on ‘commercial’ relationships, the early challenges would have been multiplied.
</t>
    </r>
    <r>
      <rPr>
        <b/>
        <sz val="11"/>
        <rFont val="Times New Roman"/>
        <family val="1"/>
      </rPr>
      <t>2.</t>
    </r>
    <r>
      <rPr>
        <sz val="11"/>
        <rFont val="Times New Roman"/>
        <family val="1"/>
      </rPr>
      <t xml:space="preserve"> Embedding the SGF in local community needs was always going to be a key element. Facilitated stakeholder engagement over an extended period of time, including vulnerability assessments, briefing sessions and project concept training workshops proved the need for flexible and skilled facilitation of relationships at local level. The role of the FA’s – known and trusted amongst stakeholders – was vital.
</t>
    </r>
    <r>
      <rPr>
        <b/>
        <sz val="11"/>
        <rFont val="Times New Roman"/>
        <family val="1"/>
      </rPr>
      <t>3.</t>
    </r>
    <r>
      <rPr>
        <sz val="11"/>
        <rFont val="Times New Roman"/>
        <family val="1"/>
      </rPr>
      <t xml:space="preserve"> The complexity of setting up a new Small Grants Facility supporting climate change adaptation at community level, required collaboration and ability to learn by doing. The combination of government, parastatal and civil society participation provided the necessary level of authority, resourcing, skills, commitment, legitimacy, and flexibility to achieve a largely successful establishment phase. The coming together of civil society and government in a programme of this nature is, however not without complications. Having SANBI (NIE) as interlocutor, who understands both government and civil society systems and approach, ensured that this collaboration was effectively managed, notwithstanding on-going communication and information sharing challenges between the various role-players, including grant applicants. The communication challenge has also extended to decision-making processes as especially in the beginning of the process we required all parties to be included in decisions. We are now developing mechanisms to allow for a more streamlined communication process for decisonmaking depending on the level of engagement required.
</t>
    </r>
    <r>
      <rPr>
        <b/>
        <sz val="11"/>
        <rFont val="Times New Roman"/>
        <family val="1"/>
      </rPr>
      <t>4</t>
    </r>
    <r>
      <rPr>
        <sz val="11"/>
        <rFont val="Times New Roman"/>
        <family val="1"/>
      </rPr>
      <t xml:space="preserve">. The call for proposals process, requiring prescribed minimum levels of language and organizational, governance and administrative capacity, excluded a number of possible applicants, including promising new entrants.  
</t>
    </r>
    <r>
      <rPr>
        <b/>
        <sz val="11"/>
        <rFont val="Times New Roman"/>
        <family val="1"/>
      </rPr>
      <t>5.</t>
    </r>
    <r>
      <rPr>
        <sz val="11"/>
        <rFont val="Times New Roman"/>
        <family val="1"/>
      </rPr>
      <t xml:space="preserve"> Notwithstanding the facilitation that preceded the ‘project concept’ application process, almost all applicants struggled to articulate a clear adaptation proposition in response to an identified climate vulnerability. Effective review and sharpening of proposals took time and required specific sector skills and site visits and multiple stakeholder engagements, not necessarily suited to a competitive proposal-based competitive review processes. In review of this we may consider different approaches for future pipeline projects which allows for more time for FA to work closely with potential grantees in developing their concepts to closely align with adaptation fund priorities and guide these processes and ensure capacity development allows for improved applications. </t>
    </r>
  </si>
  <si>
    <r>
      <t xml:space="preserve">• </t>
    </r>
    <r>
      <rPr>
        <b/>
        <u/>
        <sz val="11"/>
        <rFont val="Times New Roman"/>
        <family val="1"/>
      </rPr>
      <t>0</t>
    </r>
    <r>
      <rPr>
        <sz val="11"/>
        <rFont val="Times New Roman"/>
        <family val="1"/>
      </rPr>
      <t xml:space="preserve"> houses with improved insulation
• </t>
    </r>
    <r>
      <rPr>
        <b/>
        <u/>
        <sz val="11"/>
        <rFont val="Times New Roman"/>
        <family val="1"/>
      </rPr>
      <t>0</t>
    </r>
    <r>
      <rPr>
        <b/>
        <sz val="11"/>
        <rFont val="Times New Roman"/>
        <family val="1"/>
      </rPr>
      <t xml:space="preserve"> </t>
    </r>
    <r>
      <rPr>
        <sz val="11"/>
        <rFont val="Times New Roman"/>
        <family val="1"/>
      </rPr>
      <t xml:space="preserve">tanks used for domestic rainwater harvesting
• </t>
    </r>
    <r>
      <rPr>
        <b/>
        <u/>
        <sz val="11"/>
        <rFont val="Times New Roman"/>
        <family val="1"/>
      </rPr>
      <t>0</t>
    </r>
    <r>
      <rPr>
        <b/>
        <sz val="11"/>
        <rFont val="Times New Roman"/>
        <family val="1"/>
      </rPr>
      <t xml:space="preserve"> </t>
    </r>
    <r>
      <rPr>
        <sz val="11"/>
        <rFont val="Times New Roman"/>
        <family val="1"/>
      </rPr>
      <t xml:space="preserve">installed compost toilets
• </t>
    </r>
    <r>
      <rPr>
        <b/>
        <u/>
        <sz val="11"/>
        <rFont val="Times New Roman"/>
        <family val="1"/>
      </rPr>
      <t>0</t>
    </r>
    <r>
      <rPr>
        <sz val="11"/>
        <rFont val="Times New Roman"/>
        <family val="1"/>
      </rPr>
      <t xml:space="preserve"> ha with improved coastal storm protection
• </t>
    </r>
    <r>
      <rPr>
        <b/>
        <u/>
        <sz val="11"/>
        <rFont val="Times New Roman"/>
        <family val="1"/>
      </rPr>
      <t>0</t>
    </r>
    <r>
      <rPr>
        <sz val="11"/>
        <rFont val="Times New Roman"/>
        <family val="1"/>
      </rPr>
      <t xml:space="preserve"> improved river crossings
• </t>
    </r>
    <r>
      <rPr>
        <b/>
        <u/>
        <sz val="11"/>
        <rFont val="Times New Roman"/>
        <family val="1"/>
      </rPr>
      <t>0</t>
    </r>
    <r>
      <rPr>
        <sz val="11"/>
        <rFont val="Times New Roman"/>
        <family val="1"/>
      </rPr>
      <t xml:space="preserve"> ha of rehabilitated wetlands and riparian systems
</t>
    </r>
  </si>
  <si>
    <t>3. Number of settlement adaptation assets:
• number of houses with improved insulation
• number of tanks used for domestic rainwater harvesting
• number of installed compost toilets
• area (ha) with improved coastal storm protection
• number of improved river crossings
• area (ha) of rehabilitated wetlands and riparian systems</t>
  </si>
  <si>
    <r>
      <t xml:space="preserve">• </t>
    </r>
    <r>
      <rPr>
        <b/>
        <u/>
        <sz val="11"/>
        <rFont val="Times New Roman"/>
        <family val="1"/>
      </rPr>
      <t>20</t>
    </r>
    <r>
      <rPr>
        <sz val="11"/>
        <rFont val="Times New Roman"/>
        <family val="1"/>
      </rPr>
      <t xml:space="preserve"> houses with improved insulation
• </t>
    </r>
    <r>
      <rPr>
        <b/>
        <u/>
        <sz val="11"/>
        <rFont val="Times New Roman"/>
        <family val="1"/>
      </rPr>
      <t>10</t>
    </r>
    <r>
      <rPr>
        <b/>
        <sz val="11"/>
        <rFont val="Times New Roman"/>
        <family val="1"/>
      </rPr>
      <t xml:space="preserve"> </t>
    </r>
    <r>
      <rPr>
        <sz val="11"/>
        <rFont val="Times New Roman"/>
        <family val="1"/>
      </rPr>
      <t xml:space="preserve">tanks used for domestic rainwater harvesting
• </t>
    </r>
    <r>
      <rPr>
        <b/>
        <u/>
        <sz val="11"/>
        <rFont val="Times New Roman"/>
        <family val="1"/>
      </rPr>
      <t>8</t>
    </r>
    <r>
      <rPr>
        <b/>
        <sz val="11"/>
        <rFont val="Times New Roman"/>
        <family val="1"/>
      </rPr>
      <t xml:space="preserve"> </t>
    </r>
    <r>
      <rPr>
        <sz val="11"/>
        <rFont val="Times New Roman"/>
        <family val="1"/>
      </rPr>
      <t xml:space="preserve">installed compost toilets
• </t>
    </r>
    <r>
      <rPr>
        <b/>
        <u/>
        <sz val="11"/>
        <rFont val="Times New Roman"/>
        <family val="1"/>
      </rPr>
      <t>0</t>
    </r>
    <r>
      <rPr>
        <sz val="11"/>
        <rFont val="Times New Roman"/>
        <family val="1"/>
      </rPr>
      <t xml:space="preserve"> ha with improved coastal storm protection 
• </t>
    </r>
    <r>
      <rPr>
        <b/>
        <u/>
        <sz val="11"/>
        <rFont val="Times New Roman"/>
        <family val="1"/>
      </rPr>
      <t>0</t>
    </r>
    <r>
      <rPr>
        <sz val="11"/>
        <rFont val="Times New Roman"/>
        <family val="1"/>
      </rPr>
      <t xml:space="preserve"> improved river crossings
• </t>
    </r>
    <r>
      <rPr>
        <b/>
        <u/>
        <sz val="11"/>
        <rFont val="Times New Roman"/>
        <family val="1"/>
      </rPr>
      <t>0</t>
    </r>
    <r>
      <rPr>
        <sz val="11"/>
        <rFont val="Times New Roman"/>
        <family val="1"/>
      </rPr>
      <t xml:space="preserve"> ha of rehabilitated wetlands and riparian systems
</t>
    </r>
  </si>
  <si>
    <t>4: Most</t>
  </si>
  <si>
    <t>Output 1.1: Adaptation assets strengthened through the implementation of at least 12 small grants (approximately USD 100,000 each) disbursed to at least 12 local institutions in the Mopani and Namakwa District Municipalities</t>
  </si>
  <si>
    <t>Output 2.2 At least 6 local institutions in the Mopani District are supported to implement integrated climate adaptation responses</t>
  </si>
  <si>
    <t>Output 2.2 MOPANI: At least 6 local institutions in the Mopani District are supported to implement integrated climate adaptation responses</t>
  </si>
  <si>
    <t>Other policy</t>
  </si>
  <si>
    <r>
      <t>Output 1.1: Adaptation assets strengthened through the implementation of at least 12 small grants (approximately USD 100,000 each) disbursed to at least 12 local institutions in the Mopani and Namakwa District Municipalities
**</t>
    </r>
    <r>
      <rPr>
        <b/>
        <i/>
        <sz val="11"/>
        <rFont val="Times New Roman"/>
        <family val="1"/>
      </rPr>
      <t>Note: The targets are based on four projects approved for full Project Implementation</t>
    </r>
  </si>
  <si>
    <t>SGF Inception Report; Quarterly Technical and Financial Reports (for Quartes 1, 2, 3 and 4) including six-monthly forecasts of project activities and budget and Environmental and Social Risk Assessments; Four-year and Annual Project Implementation Plans; SGF Eligible Expenditure and Disbursement Guidelines; Minutes from NIE Steering Committee, Project Advisory Group (PAG), Technical Advisory Group (TAG), and Project Management Team (PMT) meetings; Field Trip Reports (Mopani and Namakwa reports); Project Performance Report (PPR); four eNews articles (http://www.sanbi.org/node/11937); three Adaptation Network articles; two Conservation South Africa Veepos articles; one Adaptation Fund Press Release (https://www.adaptation-fund.org/sanbi-project-moving-forward-five-new-small-grant-projects-approved-project-development/); and one peer-reviewed scientific paper (What role for local organisations in climate change adaptation? Insights from South Africa).</t>
  </si>
  <si>
    <r>
      <rPr>
        <b/>
        <u/>
        <sz val="11"/>
        <rFont val="Times New Roman"/>
        <family val="1"/>
      </rPr>
      <t>NOTE:</t>
    </r>
    <r>
      <rPr>
        <sz val="11"/>
        <rFont val="Times New Roman"/>
        <family val="1"/>
      </rPr>
      <t xml:space="preserve"> The targets for Output 1.1 are based on the four Small Grant Projects that have been contracted for full project implementation. These targets will be revised at the end of Year 2 when the remaiming eight fully developed projects are expected to be contracted.</t>
    </r>
  </si>
  <si>
    <r>
      <t xml:space="preserve">The delivery rate of the project for the first year of implementation of the Small Grants Facility is 31% against the projected annual budget. The lag in spending is as a result of over ambitious planning and the slower than expected appointment of the Small Grant Recipients. At the end of September 2016 nine contracts were signed with Small Grant Recipients and USD 88,977 was disbursed </t>
    </r>
    <r>
      <rPr>
        <sz val="11"/>
        <rFont val="Times New Roman"/>
        <family val="1"/>
      </rPr>
      <t>against these contracts</t>
    </r>
    <r>
      <rPr>
        <sz val="11"/>
        <color rgb="FFFF0000"/>
        <rFont val="Times New Roman"/>
        <family val="1"/>
      </rPr>
      <t xml:space="preserve"> </t>
    </r>
    <r>
      <rPr>
        <sz val="11"/>
        <color indexed="8"/>
        <rFont val="Times New Roman"/>
        <family val="1"/>
      </rPr>
      <t xml:space="preserve">with only a modest amount of this being approved as eligible expenditure.
Accurate reporting and accounting of the income remains an area of intense supervision of the Small Grant Recipients. To this end, the Small Grant Recipients are supported by the Facilitating Agencies who oversee their reporting and ensure their audit trail is sufficient to allow for accurate and transparent reporting, budgeting and cash flow management. A substantial number of financial reports of the Small Grant Recipients will be validated and finalised during the next quarter and an upswing in the spending for the next quarter is expected to be evident.  
The NIE reviews and approves the overall  project expenditure in line with approved budgets and work plans and disbursements are linked to realistic forecasts with minimum risks.
</t>
    </r>
  </si>
  <si>
    <t xml:space="preserve">Implementing Agency, on aspects of the project the NIE is responsible for delivering  </t>
  </si>
  <si>
    <t>At the start of project implementation it was anticipated that all small grant projects would be contracted by the end of Year 1. To date, while nine Small Grant Recipient contracts have been signed, only four of those projects are under implementation. The others are being supported through a Phased approach to strengthen proposals and meet contracting conditions. Through this support, it is expected that all Small Grant projects will be contracted and under implementation during Year 2.</t>
  </si>
  <si>
    <t>During Year 1 the Facilitating Agencies have supported local Small Grant applicants to develop initial ideas into project Concept Notes, and, where these have been approved, into Project Proposals. In the Namakwa target area, the Facilitating Agency has supported four Small Grant Recipients with the initiation phase of their projects. Over the first year of the SGF it became evident that local communities and organisations require more support than was initially expected, and the Facilitating Agencies have played an active role in building the required capacity. This capacity building will need to continue into Year 2, for new and existing Small Grant Recipients.</t>
  </si>
  <si>
    <t>This component of the project has yet to be fully developed. Whilst training needs assessments have been initiated and a draft Knowledge Management Strategy is under development, it is expected that the Learning component of the project will become operational in Year 2.</t>
  </si>
  <si>
    <t xml:space="preserve">A number of mitigation measures were employed in the first year. These measures are lifted from the table above and listed below. The measures were successful in reducing the risks. As a result, the project has not encountered any significant or ‘High’ risks over the first year.
• Risk: Ineffective management of funds
Mitigation measure: The project has rigorous quarterly and technical reporting procedures, and these have ensured that project funds have been managed effectively to date
• Risk: Limited interest in the project because of a lack of understanding about the adaptation benefits
Mitigation measure: The Facilitating Agencies have engaged extensively with stakeholders in the two project target areas to communicate the opportunity of accessing funding to build climate resilience, and to ensure the potential benefits are understood. 
• Risk: Delays in contracting small grant recipients threaten delivery of project outcomes within the project timeframe  
Mitigation measure: Facilitating Agencies have been supporting small grant applicants to meet the requirements of the contracting conditions, so that contracts can be signed and small grant project initiated. For small grant projects still in the SGF pipeline (including those for which proposals are being delivered, and those still at the initial ideas phase) focused discussions are underway to provide the necessary support to develop small grant proposals, where appropriate.   
• Risk: Limited capacity of grant recipients to coordinate and deliver project outputs 
Mitigation measure: The project has clear grant eligibility criteria that ensure that all contracted small grant recipients have the necessary capacity to the deliver their proposed projects. This is confirmed through an institutional due diligence assessment. Where some additional capacity is required, support is provided initially through a Phased contracting approach.         
• Risk: Poor co-ordination limits the potential to learn from related experiences 
Mitigation measure: At a local level, the Facilitating Agencies and Technical Advisory Groups are well connected to local project implementers, and at a national level, the Project Advisory Group, EE and NIE are continually sharing project updates with a database of local and national stakeholders to build cohesion with related initiatives
• Risk: Project activities do not comply with the AF’s ESP
Mitigation measure: The project’s environmental and social risk management procedures include a quarterly assessment of project activities against the 15 ESP Principles, and a feedback loop is in place which results in management measures being developed, approved by the NIE Steering Committee, and implemented by small grant recipients, where required
</t>
  </si>
  <si>
    <t xml:space="preserve">Progress to date is rated as 'Marginally Satisfactory' from the EE's perspective. While the SGF did not meet its target for contracting 12 Small Grant Recipients to start implementing adaptation projects, plans are in place to address the challenges, which primarily related attracting appropriate adaptation proposals from the target communities (Namakwa and Mopani District). As a result of this challenge it was necessary to provide the majority (five of nine) of the Small Grant Recipients financial support to procure sector and technology experts to assist them with reviewing the technical design of their proposals, before implementation can start. With the expert support provided it is anticipated that the target for contracting 12 Small Grant Recipients will be met by the end of Year 2. It is anticipated that the project will meet its targets. To date, no proposals have been received in some of the anticipated Adaptation asset categories e.g. shelter (livestock, market), forestry and, while the overall quantum of adaptation benefits for the project will be met, the specific asset targets may require adjustment at project mid term. </t>
  </si>
  <si>
    <r>
      <t>The overall project progress over the first year of implementation is rated as '</t>
    </r>
    <r>
      <rPr>
        <b/>
        <sz val="11"/>
        <rFont val="Times New Roman"/>
        <family val="1"/>
      </rPr>
      <t>Marginally Satisfactory</t>
    </r>
    <r>
      <rPr>
        <sz val="11"/>
        <rFont val="Times New Roman"/>
        <family val="1"/>
      </rPr>
      <t>'. 
Local, project level and national governance processes are well established, most core project staff are in place, contracting, disbursement and expenditure processes are well established and processes for project identification, development and contracting are in place. The project is well on its way to contracting 12 Small Grant Recipients to implement climate change adaptation responses. Four fully developed projects have been approved, and a further five have been contracted in the phased approach. Three additional projects are in the project pipeline.
The main challenges that the project has experienced, that have affected its execution to date are:
1. The complexity associated with establishing the systems that are needed for project implementation, including governance, contracting, disbursement, reporting and project reviews.
2. Challenges associated with the development of locally based projects that meet the stringent eligibility requirements of the SGF, partly linked to capacity constraints of local organisations and partly linked to the capacity of the Facilitating Agencies to provide the envisaged support, and partly linked to what may be an overly complex application process.
3. Challenges associated with staff turnover and building the required project management capacity in the EE.
Whilst it was hoped that all Small Grant Projects would be contracted by the end of Year 1, the limitations in ability of Small Grant Applicants to write project proposals that outline adaptation responses to an identified climate vulnerability was not entirely unexpected. As a result of the additional information required at the initial stages, a number of Small Grant Proposals are currently in Phase 1 of a phased approach to contracting. In this Phase 1 the information required to identify climate vulnerabilities and propose relevant adaptation responses is being generated, thereby managing the risk of information-poor proposals. At the same time, new Small Grant Projects are being developed as part of the SGF pipeline. It is anticipated that by the end of Year 2 all Small Grant Projects will be contracted and will be delivering adaptation benefits. Therefore it is expected that there will be an increasing trend in the achievement of project outcomes. The project governance, screening and risk management structures and processes are all functioning well, yet will be streamlined in Year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</si>
</sst>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m\-yyyy"/>
    <numFmt numFmtId="165" formatCode="[$USD]\ #,##0.00"/>
    <numFmt numFmtId="166" formatCode="[$USD]\ #,##0"/>
  </numFmts>
  <fonts count="62"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43"/>
      <name val="Times New Roman"/>
      <family val="1"/>
    </font>
    <font>
      <i/>
      <sz val="11"/>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b/>
      <sz val="11"/>
      <color theme="1"/>
      <name val="Times New Roman"/>
      <family val="1"/>
    </font>
    <font>
      <i/>
      <sz val="11"/>
      <color theme="1"/>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sz val="9"/>
      <color rgb="FF9C6500"/>
      <name val="Calibri"/>
      <family val="2"/>
      <scheme val="minor"/>
    </font>
    <font>
      <u/>
      <sz val="11"/>
      <color theme="11"/>
      <name val="Calibri"/>
      <family val="2"/>
      <scheme val="minor"/>
    </font>
    <font>
      <sz val="9"/>
      <name val="Arial"/>
      <family val="2"/>
    </font>
    <font>
      <sz val="9"/>
      <color rgb="FFFF0000"/>
      <name val="Arial"/>
      <family val="2"/>
    </font>
    <font>
      <b/>
      <sz val="11"/>
      <color rgb="FFFF0000"/>
      <name val="Calibri"/>
      <family val="2"/>
      <scheme val="minor"/>
    </font>
    <font>
      <i/>
      <sz val="11"/>
      <color rgb="FFFF0000"/>
      <name val="Times New Roman"/>
      <family val="1"/>
    </font>
    <font>
      <sz val="11"/>
      <color theme="1"/>
      <name val="Calibri"/>
      <family val="2"/>
      <scheme val="minor"/>
    </font>
    <font>
      <b/>
      <i/>
      <u/>
      <sz val="9"/>
      <color theme="1"/>
      <name val="Arial"/>
      <family val="2"/>
    </font>
    <font>
      <sz val="11"/>
      <name val="Calibri"/>
      <family val="2"/>
      <scheme val="minor"/>
    </font>
    <font>
      <u/>
      <sz val="11"/>
      <name val="Times New Roman"/>
      <family val="1"/>
    </font>
    <font>
      <b/>
      <u/>
      <sz val="11"/>
      <name val="Times New Roman"/>
      <family val="1"/>
    </font>
    <font>
      <b/>
      <sz val="14"/>
      <name val="Times New Roman"/>
      <family val="1"/>
    </font>
    <font>
      <i/>
      <sz val="11"/>
      <name val="Calibri"/>
      <family val="2"/>
      <scheme val="minor"/>
    </font>
    <font>
      <i/>
      <sz val="9"/>
      <color theme="1"/>
      <name val="Calibri"/>
      <family val="2"/>
      <scheme val="minor"/>
    </font>
    <font>
      <sz val="11"/>
      <color rgb="FFFF0000"/>
      <name val="Times New Roman"/>
      <family val="1"/>
    </font>
    <font>
      <b/>
      <sz val="9"/>
      <name val="Times New Roman"/>
      <family val="1"/>
    </font>
    <font>
      <sz val="9"/>
      <name val="Times New Roman"/>
      <family val="1"/>
    </font>
    <font>
      <sz val="9"/>
      <color theme="1"/>
      <name val="Times New Roman"/>
      <family val="1"/>
    </font>
    <font>
      <b/>
      <sz val="9"/>
      <color theme="1"/>
      <name val="Times New Roman"/>
      <family val="1"/>
    </font>
    <font>
      <sz val="9"/>
      <color rgb="FFFF0000"/>
      <name val="Times New Roman"/>
      <family val="1"/>
    </font>
    <font>
      <i/>
      <sz val="11"/>
      <color rgb="FFFF0000"/>
      <name val="Times New Roman"/>
      <family val="1"/>
    </font>
    <font>
      <b/>
      <u/>
      <sz val="11"/>
      <color indexed="8"/>
      <name val="Times New Roman"/>
      <family val="1"/>
    </font>
    <font>
      <b/>
      <u/>
      <sz val="11"/>
      <color theme="1"/>
      <name val="Times New Roman"/>
      <family val="1"/>
    </font>
    <font>
      <u/>
      <sz val="11"/>
      <color theme="1"/>
      <name val="Times New Roman"/>
      <family val="1"/>
    </font>
    <font>
      <sz val="11"/>
      <color rgb="FF000000"/>
      <name val="Times New Roman"/>
      <family val="1"/>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D9D9D9"/>
        <bgColor indexed="64"/>
      </patternFill>
    </fill>
    <fill>
      <patternFill patternType="solid">
        <fgColor rgb="FFFABF8F"/>
        <bgColor indexed="64"/>
      </patternFill>
    </fill>
    <fill>
      <patternFill patternType="solid">
        <fgColor rgb="FFFFFF00"/>
        <bgColor indexed="64"/>
      </patternFill>
    </fill>
    <fill>
      <patternFill patternType="solid">
        <fgColor rgb="FFFFFFFF"/>
        <bgColor rgb="FF000000"/>
      </patternFill>
    </fill>
  </fills>
  <borders count="63">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medium">
        <color auto="1"/>
      </left>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thin">
        <color auto="1"/>
      </top>
      <bottom/>
      <diagonal/>
    </border>
    <border>
      <left style="medium">
        <color auto="1"/>
      </left>
      <right/>
      <top style="thin">
        <color auto="1"/>
      </top>
      <bottom/>
      <diagonal/>
    </border>
    <border>
      <left style="thin">
        <color auto="1"/>
      </left>
      <right style="medium">
        <color auto="1"/>
      </right>
      <top/>
      <bottom style="thin">
        <color auto="1"/>
      </bottom>
      <diagonal/>
    </border>
  </borders>
  <cellStyleXfs count="109">
    <xf numFmtId="0" fontId="0" fillId="0" borderId="0"/>
    <xf numFmtId="0" fontId="18" fillId="0" borderId="0" applyNumberFormat="0" applyFill="0" applyBorder="0" applyAlignment="0" applyProtection="0">
      <alignment vertical="top"/>
      <protection locked="0"/>
    </xf>
    <xf numFmtId="0" fontId="28" fillId="6" borderId="0" applyNumberFormat="0" applyBorder="0" applyAlignment="0" applyProtection="0"/>
    <xf numFmtId="0" fontId="29" fillId="7" borderId="0" applyNumberFormat="0" applyBorder="0" applyAlignment="0" applyProtection="0"/>
    <xf numFmtId="0" fontId="30" fillId="8" borderId="0" applyNumberFormat="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43" fillId="0" borderId="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cellStyleXfs>
  <cellXfs count="653">
    <xf numFmtId="0" fontId="0" fillId="0" borderId="0" xfId="0"/>
    <xf numFmtId="0" fontId="19" fillId="0" borderId="0" xfId="0" applyFont="1" applyFill="1" applyProtection="1"/>
    <xf numFmtId="0" fontId="19"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9" fillId="0" borderId="0" xfId="0" applyFont="1" applyAlignment="1">
      <alignment horizontal="left" vertical="center"/>
    </xf>
    <xf numFmtId="0" fontId="19" fillId="0" borderId="0" xfId="0" applyFont="1"/>
    <xf numFmtId="0" fontId="19" fillId="0" borderId="0" xfId="0" applyFont="1" applyFill="1"/>
    <xf numFmtId="0" fontId="2" fillId="0" borderId="0" xfId="0" applyFont="1" applyFill="1" applyBorder="1" applyAlignment="1" applyProtection="1">
      <alignment vertical="top" wrapText="1"/>
    </xf>
    <xf numFmtId="0" fontId="1" fillId="2" borderId="5" xfId="0" applyFont="1" applyFill="1" applyBorder="1" applyAlignment="1" applyProtection="1">
      <alignment vertical="top" wrapText="1"/>
    </xf>
    <xf numFmtId="0" fontId="19"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9" fillId="0" borderId="0" xfId="0" applyFont="1" applyAlignment="1"/>
    <xf numFmtId="0" fontId="1" fillId="2" borderId="7" xfId="0" applyFont="1" applyFill="1" applyBorder="1" applyAlignment="1" applyProtection="1">
      <alignment vertical="top" wrapText="1"/>
    </xf>
    <xf numFmtId="0" fontId="11" fillId="2" borderId="1" xfId="0" applyFont="1" applyFill="1" applyBorder="1" applyAlignment="1" applyProtection="1">
      <alignment vertical="top" wrapText="1"/>
    </xf>
    <xf numFmtId="0" fontId="11" fillId="2" borderId="1" xfId="0" applyFont="1" applyFill="1" applyBorder="1" applyAlignment="1" applyProtection="1">
      <alignment horizontal="center" vertical="top" wrapText="1"/>
    </xf>
    <xf numFmtId="0" fontId="10" fillId="2" borderId="3" xfId="0" applyFont="1" applyFill="1" applyBorder="1" applyAlignment="1" applyProtection="1">
      <alignment vertical="top" wrapText="1"/>
    </xf>
    <xf numFmtId="0" fontId="22" fillId="4" borderId="15" xfId="0" applyFont="1" applyFill="1" applyBorder="1" applyAlignment="1">
      <alignment horizontal="center" vertical="center" wrapText="1"/>
    </xf>
    <xf numFmtId="0" fontId="12" fillId="3" borderId="12" xfId="0" applyFont="1" applyFill="1" applyBorder="1" applyAlignment="1" applyProtection="1">
      <alignment horizontal="left" vertical="top" wrapText="1"/>
    </xf>
    <xf numFmtId="0" fontId="21" fillId="3" borderId="16" xfId="0" applyFont="1" applyFill="1" applyBorder="1" applyAlignment="1" applyProtection="1">
      <alignment vertical="top" wrapText="1"/>
    </xf>
    <xf numFmtId="0" fontId="1" fillId="3" borderId="21"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0" xfId="0" applyFont="1" applyFill="1" applyBorder="1" applyAlignment="1" applyProtection="1">
      <alignment horizontal="left" vertical="center" wrapText="1"/>
    </xf>
    <xf numFmtId="0" fontId="1" fillId="3" borderId="23" xfId="0" applyFont="1" applyFill="1" applyBorder="1" applyAlignment="1" applyProtection="1">
      <alignment vertical="top" wrapText="1"/>
    </xf>
    <xf numFmtId="0" fontId="1" fillId="3" borderId="24" xfId="0" applyFont="1" applyFill="1" applyBorder="1" applyProtection="1"/>
    <xf numFmtId="0" fontId="10" fillId="3" borderId="21" xfId="0" applyFont="1" applyFill="1" applyBorder="1" applyAlignment="1" applyProtection="1">
      <alignment vertical="top" wrapText="1"/>
    </xf>
    <xf numFmtId="0" fontId="10" fillId="3" borderId="20" xfId="0" applyFont="1" applyFill="1" applyBorder="1" applyAlignment="1" applyProtection="1">
      <alignment vertical="top" wrapText="1"/>
    </xf>
    <xf numFmtId="0" fontId="10" fillId="3" borderId="0" xfId="0" applyFont="1" applyFill="1" applyBorder="1" applyProtection="1"/>
    <xf numFmtId="0" fontId="10" fillId="3" borderId="0" xfId="0" applyFont="1" applyFill="1" applyBorder="1" applyAlignment="1" applyProtection="1">
      <alignment vertical="top" wrapText="1"/>
    </xf>
    <xf numFmtId="0" fontId="11" fillId="3" borderId="0" xfId="0" applyFont="1" applyFill="1" applyBorder="1" applyAlignment="1" applyProtection="1">
      <alignment vertical="top" wrapText="1"/>
    </xf>
    <xf numFmtId="0" fontId="19" fillId="3" borderId="17" xfId="0" applyFont="1" applyFill="1" applyBorder="1" applyAlignment="1">
      <alignment horizontal="left" vertical="center"/>
    </xf>
    <xf numFmtId="0" fontId="19" fillId="3" borderId="18" xfId="0" applyFont="1" applyFill="1" applyBorder="1" applyAlignment="1">
      <alignment horizontal="left" vertical="center"/>
    </xf>
    <xf numFmtId="0" fontId="19" fillId="3" borderId="18" xfId="0" applyFont="1" applyFill="1" applyBorder="1"/>
    <xf numFmtId="0" fontId="19" fillId="3" borderId="19" xfId="0" applyFont="1" applyFill="1" applyBorder="1"/>
    <xf numFmtId="0" fontId="19" fillId="3" borderId="20" xfId="0" applyFont="1" applyFill="1" applyBorder="1" applyAlignment="1">
      <alignment horizontal="left" vertical="center"/>
    </xf>
    <xf numFmtId="0" fontId="1" fillId="3" borderId="21" xfId="0" applyFont="1" applyFill="1" applyBorder="1" applyAlignment="1" applyProtection="1">
      <alignment vertical="top" wrapText="1"/>
    </xf>
    <xf numFmtId="0" fontId="1" fillId="3" borderId="20"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2" fillId="3" borderId="23" xfId="0" applyFont="1" applyFill="1" applyBorder="1" applyAlignment="1" applyProtection="1">
      <alignment vertical="top" wrapText="1"/>
    </xf>
    <xf numFmtId="0" fontId="1" fillId="3" borderId="24" xfId="0" applyFont="1" applyFill="1" applyBorder="1" applyAlignment="1" applyProtection="1">
      <alignment vertical="top" wrapText="1"/>
    </xf>
    <xf numFmtId="0" fontId="19" fillId="3" borderId="18" xfId="0" applyFont="1" applyFill="1" applyBorder="1" applyProtection="1"/>
    <xf numFmtId="0" fontId="19" fillId="3" borderId="19" xfId="0" applyFont="1" applyFill="1" applyBorder="1" applyProtection="1"/>
    <xf numFmtId="0" fontId="19" fillId="3" borderId="0" xfId="0" applyFont="1" applyFill="1" applyBorder="1" applyProtection="1"/>
    <xf numFmtId="0" fontId="19" fillId="3" borderId="21"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1"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3" xfId="0" applyFont="1" applyFill="1" applyBorder="1" applyProtection="1"/>
    <xf numFmtId="0" fontId="23"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0" xfId="0" applyFill="1" applyBorder="1"/>
    <xf numFmtId="0" fontId="9" fillId="3" borderId="21" xfId="0" applyFont="1" applyFill="1" applyBorder="1" applyAlignment="1" applyProtection="1"/>
    <xf numFmtId="0" fontId="0" fillId="3" borderId="21" xfId="0" applyFill="1" applyBorder="1"/>
    <xf numFmtId="0" fontId="24" fillId="3" borderId="17" xfId="0" applyFont="1" applyFill="1" applyBorder="1" applyAlignment="1">
      <alignment vertical="center"/>
    </xf>
    <xf numFmtId="0" fontId="24" fillId="3" borderId="20" xfId="0" applyFont="1" applyFill="1" applyBorder="1" applyAlignment="1">
      <alignment vertical="center"/>
    </xf>
    <xf numFmtId="0" fontId="24" fillId="3" borderId="0" xfId="0" applyFont="1" applyFill="1" applyBorder="1" applyAlignment="1">
      <alignment vertical="center"/>
    </xf>
    <xf numFmtId="0" fontId="2" fillId="2" borderId="1" xfId="0" applyFont="1" applyFill="1" applyBorder="1" applyAlignment="1" applyProtection="1">
      <alignment horizontal="center" vertical="center" wrapText="1"/>
    </xf>
    <xf numFmtId="0" fontId="8" fillId="3" borderId="0" xfId="0" applyFont="1" applyFill="1" applyBorder="1" applyAlignment="1" applyProtection="1">
      <alignment horizontal="center" wrapText="1"/>
    </xf>
    <xf numFmtId="0" fontId="2" fillId="2" borderId="30" xfId="0" applyFont="1" applyFill="1" applyBorder="1" applyAlignment="1" applyProtection="1">
      <alignment horizontal="center" vertical="center" wrapText="1"/>
    </xf>
    <xf numFmtId="1" fontId="1" fillId="2" borderId="31"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protection locked="0"/>
    </xf>
    <xf numFmtId="0" fontId="19" fillId="0" borderId="0" xfId="0" applyFont="1" applyFill="1" applyAlignment="1" applyProtection="1">
      <alignment horizontal="right"/>
    </xf>
    <xf numFmtId="0" fontId="19" fillId="3" borderId="17" xfId="0" applyFont="1" applyFill="1" applyBorder="1" applyAlignment="1" applyProtection="1">
      <alignment horizontal="right"/>
    </xf>
    <xf numFmtId="0" fontId="19" fillId="3" borderId="18" xfId="0" applyFont="1" applyFill="1" applyBorder="1" applyAlignment="1" applyProtection="1">
      <alignment horizontal="right"/>
    </xf>
    <xf numFmtId="0" fontId="19" fillId="3" borderId="20" xfId="0" applyFont="1" applyFill="1" applyBorder="1" applyAlignment="1" applyProtection="1">
      <alignment horizontal="right"/>
    </xf>
    <xf numFmtId="0" fontId="19" fillId="3" borderId="0" xfId="0" applyFont="1" applyFill="1" applyBorder="1" applyAlignment="1" applyProtection="1">
      <alignment horizontal="right"/>
    </xf>
    <xf numFmtId="0" fontId="1" fillId="3" borderId="20" xfId="0" applyFont="1" applyFill="1" applyBorder="1" applyAlignment="1" applyProtection="1">
      <alignment horizontal="right"/>
    </xf>
    <xf numFmtId="0" fontId="1" fillId="3" borderId="20" xfId="0" applyFont="1" applyFill="1" applyBorder="1" applyAlignment="1" applyProtection="1">
      <alignment horizontal="right" vertical="top" wrapText="1"/>
    </xf>
    <xf numFmtId="0" fontId="25"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3" xfId="0" applyFont="1" applyFill="1" applyBorder="1" applyAlignment="1" applyProtection="1">
      <alignment horizontal="right"/>
    </xf>
    <xf numFmtId="0" fontId="1" fillId="2" borderId="32" xfId="0" applyFont="1" applyFill="1" applyBorder="1" applyAlignment="1" applyProtection="1">
      <alignment vertical="top" wrapText="1"/>
    </xf>
    <xf numFmtId="0" fontId="1" fillId="2" borderId="31" xfId="0" applyFont="1" applyFill="1" applyBorder="1" applyAlignment="1" applyProtection="1">
      <alignment vertical="top" wrapText="1"/>
    </xf>
    <xf numFmtId="0" fontId="1" fillId="2" borderId="1" xfId="0" applyFont="1" applyFill="1" applyBorder="1" applyAlignment="1" applyProtection="1">
      <alignment vertical="top" wrapText="1"/>
    </xf>
    <xf numFmtId="0" fontId="2" fillId="2" borderId="30" xfId="0" applyFont="1" applyFill="1" applyBorder="1" applyAlignment="1" applyProtection="1">
      <alignment horizontal="right" vertical="center" wrapText="1"/>
    </xf>
    <xf numFmtId="0" fontId="2" fillId="2" borderId="36" xfId="0" applyFont="1" applyFill="1" applyBorder="1" applyAlignment="1" applyProtection="1">
      <alignment horizontal="center" vertical="center" wrapText="1"/>
    </xf>
    <xf numFmtId="0" fontId="1" fillId="3" borderId="0" xfId="0" applyFont="1" applyFill="1" applyBorder="1" applyAlignment="1" applyProtection="1">
      <alignment horizontal="left" vertical="top" wrapText="1"/>
    </xf>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6" xfId="0" applyBorder="1" applyProtection="1"/>
    <xf numFmtId="0" fontId="33" fillId="11" borderId="52" xfId="0" applyFont="1" applyFill="1" applyBorder="1" applyAlignment="1" applyProtection="1">
      <alignment horizontal="left" vertical="center" wrapText="1"/>
    </xf>
    <xf numFmtId="0" fontId="33" fillId="11" borderId="10" xfId="0" applyFont="1" applyFill="1" applyBorder="1" applyAlignment="1" applyProtection="1">
      <alignment horizontal="left" vertical="center" wrapText="1"/>
    </xf>
    <xf numFmtId="0" fontId="33" fillId="11" borderId="8" xfId="0" applyFont="1" applyFill="1" applyBorder="1" applyAlignment="1" applyProtection="1">
      <alignment horizontal="left" vertical="center" wrapText="1"/>
    </xf>
    <xf numFmtId="0" fontId="34" fillId="0" borderId="9" xfId="0" applyFont="1" applyBorder="1" applyAlignment="1" applyProtection="1">
      <alignment horizontal="left" vertical="center"/>
    </xf>
    <xf numFmtId="0" fontId="30" fillId="8" borderId="10" xfId="4" applyFont="1" applyBorder="1" applyAlignment="1" applyProtection="1">
      <alignment horizontal="center" vertical="center"/>
      <protection locked="0"/>
    </xf>
    <xf numFmtId="0" fontId="35" fillId="8" borderId="10" xfId="4" applyFont="1" applyBorder="1" applyAlignment="1" applyProtection="1">
      <alignment horizontal="center" vertical="center"/>
      <protection locked="0"/>
    </xf>
    <xf numFmtId="0" fontId="35" fillId="8" borderId="6" xfId="4" applyFont="1" applyBorder="1" applyAlignment="1" applyProtection="1">
      <alignment horizontal="center" vertical="center"/>
      <protection locked="0"/>
    </xf>
    <xf numFmtId="0" fontId="34" fillId="0" borderId="55" xfId="0" applyFont="1" applyBorder="1" applyAlignment="1" applyProtection="1">
      <alignment horizontal="left" vertical="center"/>
    </xf>
    <xf numFmtId="0" fontId="30" fillId="12" borderId="10" xfId="4" applyFont="1" applyFill="1" applyBorder="1" applyAlignment="1" applyProtection="1">
      <alignment horizontal="center" vertical="center"/>
      <protection locked="0"/>
    </xf>
    <xf numFmtId="0" fontId="35" fillId="12" borderId="10" xfId="4" applyFont="1" applyFill="1" applyBorder="1" applyAlignment="1" applyProtection="1">
      <alignment horizontal="center" vertical="center"/>
      <protection locked="0"/>
    </xf>
    <xf numFmtId="0" fontId="35" fillId="12" borderId="6" xfId="4" applyFont="1" applyFill="1" applyBorder="1" applyAlignment="1" applyProtection="1">
      <alignment horizontal="center" vertical="center"/>
      <protection locked="0"/>
    </xf>
    <xf numFmtId="0" fontId="36" fillId="0" borderId="10" xfId="0" applyFont="1" applyBorder="1" applyAlignment="1" applyProtection="1">
      <alignment horizontal="left" vertical="center"/>
    </xf>
    <xf numFmtId="10" fontId="35" fillId="8" borderId="10" xfId="4" applyNumberFormat="1" applyFont="1" applyBorder="1" applyAlignment="1" applyProtection="1">
      <alignment horizontal="center" vertical="center"/>
      <protection locked="0"/>
    </xf>
    <xf numFmtId="10" fontId="35" fillId="8" borderId="6" xfId="4" applyNumberFormat="1" applyFont="1" applyBorder="1" applyAlignment="1" applyProtection="1">
      <alignment horizontal="center" vertical="center"/>
      <protection locked="0"/>
    </xf>
    <xf numFmtId="0" fontId="36" fillId="0" borderId="52" xfId="0" applyFont="1" applyBorder="1" applyAlignment="1" applyProtection="1">
      <alignment horizontal="left" vertical="center"/>
    </xf>
    <xf numFmtId="10" fontId="35" fillId="12" borderId="10" xfId="4" applyNumberFormat="1" applyFont="1" applyFill="1" applyBorder="1" applyAlignment="1" applyProtection="1">
      <alignment horizontal="center" vertical="center"/>
      <protection locked="0"/>
    </xf>
    <xf numFmtId="10" fontId="35" fillId="12" borderId="6"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3" fillId="11" borderId="10" xfId="0" applyFont="1" applyFill="1" applyBorder="1" applyAlignment="1" applyProtection="1">
      <alignment horizontal="center" vertical="center" wrapText="1"/>
    </xf>
    <xf numFmtId="0" fontId="33" fillId="11" borderId="6" xfId="0" applyFont="1" applyFill="1" applyBorder="1" applyAlignment="1" applyProtection="1">
      <alignment horizontal="center" vertical="center" wrapText="1"/>
    </xf>
    <xf numFmtId="0" fontId="37" fillId="8" borderId="48" xfId="4" applyFont="1" applyBorder="1" applyAlignment="1" applyProtection="1">
      <alignment vertical="center" wrapText="1"/>
      <protection locked="0"/>
    </xf>
    <xf numFmtId="0" fontId="37" fillId="8" borderId="10" xfId="4" applyFont="1" applyBorder="1" applyAlignment="1" applyProtection="1">
      <alignment horizontal="center" vertical="center"/>
      <protection locked="0"/>
    </xf>
    <xf numFmtId="0" fontId="37" fillId="8" borderId="6" xfId="4" applyFont="1" applyBorder="1" applyAlignment="1" applyProtection="1">
      <alignment horizontal="center" vertical="center"/>
      <protection locked="0"/>
    </xf>
    <xf numFmtId="0" fontId="37" fillId="12" borderId="10" xfId="4" applyFont="1" applyFill="1" applyBorder="1" applyAlignment="1" applyProtection="1">
      <alignment horizontal="center" vertical="center"/>
      <protection locked="0"/>
    </xf>
    <xf numFmtId="0" fontId="37" fillId="12" borderId="48" xfId="4" applyFont="1" applyFill="1" applyBorder="1" applyAlignment="1" applyProtection="1">
      <alignment vertical="center" wrapText="1"/>
      <protection locked="0"/>
    </xf>
    <xf numFmtId="0" fontId="37" fillId="12" borderId="6" xfId="4" applyFont="1" applyFill="1" applyBorder="1" applyAlignment="1" applyProtection="1">
      <alignment horizontal="center" vertical="center"/>
      <protection locked="0"/>
    </xf>
    <xf numFmtId="0" fontId="0" fillId="0" borderId="0" xfId="0" applyBorder="1" applyProtection="1"/>
    <xf numFmtId="0" fontId="30" fillId="8" borderId="10" xfId="4" applyBorder="1" applyAlignment="1" applyProtection="1">
      <alignment horizontal="center" vertical="center"/>
      <protection locked="0"/>
    </xf>
    <xf numFmtId="10" fontId="30" fillId="8" borderId="10" xfId="4" applyNumberFormat="1" applyBorder="1" applyAlignment="1" applyProtection="1">
      <alignment horizontal="center" vertical="center"/>
      <protection locked="0"/>
    </xf>
    <xf numFmtId="0" fontId="30" fillId="12" borderId="10" xfId="4" applyFill="1" applyBorder="1" applyAlignment="1" applyProtection="1">
      <alignment horizontal="center" vertical="center"/>
      <protection locked="0"/>
    </xf>
    <xf numFmtId="10" fontId="30" fillId="12" borderId="10" xfId="4" applyNumberFormat="1" applyFill="1" applyBorder="1" applyAlignment="1" applyProtection="1">
      <alignment horizontal="center" vertical="center"/>
      <protection locked="0"/>
    </xf>
    <xf numFmtId="0" fontId="0" fillId="0" borderId="0" xfId="0" applyBorder="1" applyAlignment="1" applyProtection="1">
      <alignment horizontal="left" wrapText="1"/>
    </xf>
    <xf numFmtId="0" fontId="33" fillId="11" borderId="5" xfId="0" applyFont="1" applyFill="1" applyBorder="1" applyAlignment="1" applyProtection="1">
      <alignment horizontal="center" vertical="center" wrapText="1"/>
    </xf>
    <xf numFmtId="0" fontId="30" fillId="12" borderId="6" xfId="4" applyFill="1" applyBorder="1" applyAlignment="1" applyProtection="1">
      <alignment horizontal="center" vertical="center"/>
      <protection locked="0"/>
    </xf>
    <xf numFmtId="0" fontId="33" fillId="11" borderId="10" xfId="0" applyFont="1" applyFill="1" applyBorder="1" applyAlignment="1" applyProtection="1">
      <alignment horizontal="center" wrapText="1"/>
    </xf>
    <xf numFmtId="0" fontId="33" fillId="11" borderId="6" xfId="0" applyFont="1" applyFill="1" applyBorder="1" applyAlignment="1" applyProtection="1">
      <alignment horizontal="center" wrapText="1"/>
    </xf>
    <xf numFmtId="0" fontId="33" fillId="11" borderId="52" xfId="0" applyFont="1" applyFill="1" applyBorder="1" applyAlignment="1" applyProtection="1">
      <alignment horizontal="center" wrapText="1"/>
    </xf>
    <xf numFmtId="0" fontId="20" fillId="3" borderId="18" xfId="0" applyFont="1" applyFill="1" applyBorder="1" applyAlignment="1">
      <alignment vertical="top" wrapText="1"/>
    </xf>
    <xf numFmtId="0" fontId="20" fillId="3" borderId="19" xfId="0" applyFont="1" applyFill="1" applyBorder="1" applyAlignment="1">
      <alignment vertical="top" wrapText="1"/>
    </xf>
    <xf numFmtId="0" fontId="18" fillId="3" borderId="23" xfId="1" applyFill="1" applyBorder="1" applyAlignment="1" applyProtection="1">
      <alignment vertical="top" wrapText="1"/>
    </xf>
    <xf numFmtId="0" fontId="18" fillId="3" borderId="24" xfId="1" applyFill="1" applyBorder="1" applyAlignment="1" applyProtection="1">
      <alignment vertical="top" wrapText="1"/>
    </xf>
    <xf numFmtId="0" fontId="0" fillId="10" borderId="1" xfId="0" applyFill="1" applyBorder="1" applyProtection="1"/>
    <xf numFmtId="15" fontId="1" fillId="2" borderId="3" xfId="0" applyNumberFormat="1" applyFont="1" applyFill="1" applyBorder="1" applyAlignment="1" applyProtection="1">
      <alignment horizontal="left"/>
    </xf>
    <xf numFmtId="165" fontId="19" fillId="0" borderId="0" xfId="0" applyNumberFormat="1" applyFont="1"/>
    <xf numFmtId="165" fontId="19" fillId="3" borderId="18" xfId="0" applyNumberFormat="1" applyFont="1" applyFill="1" applyBorder="1"/>
    <xf numFmtId="165" fontId="1" fillId="3" borderId="0" xfId="0" applyNumberFormat="1" applyFont="1" applyFill="1" applyBorder="1" applyAlignment="1" applyProtection="1">
      <alignment vertical="top" wrapText="1"/>
    </xf>
    <xf numFmtId="165" fontId="4" fillId="3" borderId="0" xfId="0" applyNumberFormat="1" applyFont="1" applyFill="1" applyBorder="1" applyAlignment="1" applyProtection="1">
      <alignment horizontal="center" vertical="center" wrapText="1"/>
    </xf>
    <xf numFmtId="165" fontId="2" fillId="2" borderId="37" xfId="0" applyNumberFormat="1" applyFont="1" applyFill="1" applyBorder="1" applyAlignment="1" applyProtection="1">
      <alignment horizontal="center" vertical="center" wrapText="1"/>
    </xf>
    <xf numFmtId="165" fontId="2" fillId="2" borderId="16" xfId="0" applyNumberFormat="1" applyFont="1" applyFill="1" applyBorder="1" applyAlignment="1" applyProtection="1">
      <alignment horizontal="center" vertical="center" wrapText="1"/>
    </xf>
    <xf numFmtId="165" fontId="1" fillId="2" borderId="27" xfId="0" applyNumberFormat="1" applyFont="1" applyFill="1" applyBorder="1" applyAlignment="1" applyProtection="1">
      <alignment vertical="top" wrapText="1"/>
    </xf>
    <xf numFmtId="165" fontId="1" fillId="2" borderId="28" xfId="0" applyNumberFormat="1" applyFont="1" applyFill="1" applyBorder="1" applyAlignment="1" applyProtection="1">
      <alignment vertical="top" wrapText="1"/>
    </xf>
    <xf numFmtId="165" fontId="1" fillId="2" borderId="33" xfId="0" applyNumberFormat="1" applyFont="1" applyFill="1" applyBorder="1" applyAlignment="1" applyProtection="1">
      <alignment vertical="top" wrapText="1"/>
    </xf>
    <xf numFmtId="165" fontId="1" fillId="2" borderId="34" xfId="0" applyNumberFormat="1" applyFont="1" applyFill="1" applyBorder="1" applyAlignment="1" applyProtection="1">
      <alignment vertical="top" wrapText="1"/>
    </xf>
    <xf numFmtId="165" fontId="1" fillId="3" borderId="23" xfId="0" applyNumberFormat="1" applyFont="1" applyFill="1" applyBorder="1" applyAlignment="1" applyProtection="1">
      <alignment vertical="top" wrapText="1"/>
    </xf>
    <xf numFmtId="165" fontId="2" fillId="0" borderId="0" xfId="0" applyNumberFormat="1" applyFont="1" applyFill="1" applyBorder="1" applyAlignment="1" applyProtection="1">
      <alignment vertical="top" wrapText="1"/>
    </xf>
    <xf numFmtId="165" fontId="1" fillId="0" borderId="0" xfId="0" applyNumberFormat="1" applyFont="1" applyFill="1" applyBorder="1" applyAlignment="1" applyProtection="1">
      <alignment vertical="top" wrapText="1"/>
    </xf>
    <xf numFmtId="165" fontId="1" fillId="0" borderId="0" xfId="0" applyNumberFormat="1" applyFont="1" applyFill="1" applyBorder="1" applyAlignment="1" applyProtection="1"/>
    <xf numFmtId="165" fontId="19" fillId="0" borderId="0" xfId="0" applyNumberFormat="1" applyFont="1" applyAlignment="1"/>
    <xf numFmtId="0" fontId="33" fillId="11" borderId="48" xfId="0" applyFont="1" applyFill="1" applyBorder="1" applyAlignment="1" applyProtection="1">
      <alignment horizontal="center" vertical="center" wrapText="1"/>
    </xf>
    <xf numFmtId="0" fontId="33" fillId="11" borderId="52" xfId="0" applyFont="1" applyFill="1" applyBorder="1" applyAlignment="1" applyProtection="1">
      <alignment horizontal="center" vertical="center" wrapText="1"/>
    </xf>
    <xf numFmtId="0" fontId="11" fillId="2" borderId="1" xfId="0" applyFont="1" applyFill="1" applyBorder="1" applyAlignment="1" applyProtection="1">
      <alignment horizontal="center"/>
    </xf>
    <xf numFmtId="165" fontId="1" fillId="0" borderId="28" xfId="0" applyNumberFormat="1" applyFont="1" applyFill="1" applyBorder="1" applyAlignment="1" applyProtection="1">
      <alignment vertical="top" wrapText="1"/>
    </xf>
    <xf numFmtId="0" fontId="41" fillId="0" borderId="0" xfId="0" applyFont="1" applyFill="1" applyBorder="1" applyProtection="1"/>
    <xf numFmtId="0" fontId="0" fillId="0" borderId="0" xfId="0" applyFill="1" applyProtection="1"/>
    <xf numFmtId="0" fontId="0" fillId="0" borderId="0" xfId="0" applyAlignment="1">
      <alignment vertical="top"/>
    </xf>
    <xf numFmtId="0" fontId="1" fillId="3" borderId="17" xfId="0" applyFont="1" applyFill="1" applyBorder="1" applyAlignment="1" applyProtection="1">
      <alignment vertical="top"/>
    </xf>
    <xf numFmtId="0" fontId="1" fillId="3" borderId="18" xfId="0" applyFont="1" applyFill="1" applyBorder="1" applyAlignment="1" applyProtection="1">
      <alignment horizontal="left" vertical="top"/>
    </xf>
    <xf numFmtId="0" fontId="1" fillId="3" borderId="18" xfId="0" applyFont="1" applyFill="1" applyBorder="1" applyAlignment="1" applyProtection="1">
      <alignment vertical="top"/>
    </xf>
    <xf numFmtId="0" fontId="1" fillId="3" borderId="19" xfId="0" applyFont="1" applyFill="1" applyBorder="1" applyAlignment="1" applyProtection="1">
      <alignment vertical="top"/>
    </xf>
    <xf numFmtId="0" fontId="0" fillId="3" borderId="20" xfId="0" applyFill="1" applyBorder="1" applyAlignment="1">
      <alignment vertical="top"/>
    </xf>
    <xf numFmtId="0" fontId="9" fillId="3" borderId="21" xfId="0" applyFont="1" applyFill="1" applyBorder="1" applyAlignment="1" applyProtection="1">
      <alignment vertical="top"/>
    </xf>
    <xf numFmtId="0" fontId="1" fillId="3" borderId="20" xfId="0" applyFont="1" applyFill="1" applyBorder="1" applyAlignment="1" applyProtection="1">
      <alignment vertical="top"/>
    </xf>
    <xf numFmtId="0" fontId="1" fillId="3" borderId="21" xfId="0" applyFont="1" applyFill="1" applyBorder="1" applyAlignment="1" applyProtection="1">
      <alignment vertical="top"/>
    </xf>
    <xf numFmtId="0" fontId="1" fillId="3" borderId="0" xfId="0" applyFont="1" applyFill="1" applyBorder="1" applyAlignment="1" applyProtection="1">
      <alignment vertical="top"/>
    </xf>
    <xf numFmtId="0" fontId="25" fillId="3" borderId="1" xfId="0" applyFont="1" applyFill="1" applyBorder="1" applyAlignment="1">
      <alignment horizontal="center" vertical="top" wrapText="1"/>
    </xf>
    <xf numFmtId="0" fontId="2" fillId="2" borderId="1" xfId="0" applyFont="1" applyFill="1" applyBorder="1" applyAlignment="1" applyProtection="1">
      <alignment horizontal="center" vertical="top" wrapText="1"/>
    </xf>
    <xf numFmtId="0" fontId="2" fillId="2" borderId="15" xfId="0" applyFont="1" applyFill="1" applyBorder="1" applyAlignment="1" applyProtection="1">
      <alignment horizontal="center" vertical="top" wrapText="1"/>
    </xf>
    <xf numFmtId="0" fontId="1" fillId="3" borderId="20" xfId="0" applyFont="1" applyFill="1" applyBorder="1" applyAlignment="1" applyProtection="1">
      <alignment horizontal="left" vertical="top"/>
    </xf>
    <xf numFmtId="0" fontId="1" fillId="3" borderId="21" xfId="0" applyFont="1" applyFill="1" applyBorder="1" applyAlignment="1" applyProtection="1">
      <alignment horizontal="left" vertical="top"/>
    </xf>
    <xf numFmtId="0" fontId="1" fillId="3" borderId="22" xfId="0" applyFont="1" applyFill="1" applyBorder="1" applyAlignment="1" applyProtection="1">
      <alignment vertical="top"/>
    </xf>
    <xf numFmtId="0" fontId="1" fillId="3" borderId="23" xfId="0" applyFont="1" applyFill="1" applyBorder="1" applyAlignment="1" applyProtection="1">
      <alignment vertical="top"/>
    </xf>
    <xf numFmtId="0" fontId="1" fillId="3" borderId="24" xfId="0" applyFont="1" applyFill="1" applyBorder="1" applyAlignment="1" applyProtection="1">
      <alignment vertical="top"/>
    </xf>
    <xf numFmtId="0" fontId="10" fillId="2" borderId="2" xfId="0" applyFont="1" applyFill="1" applyBorder="1" applyProtection="1">
      <protection locked="0"/>
    </xf>
    <xf numFmtId="0" fontId="10" fillId="2" borderId="3" xfId="0" applyFont="1" applyFill="1" applyBorder="1" applyProtection="1">
      <protection locked="0"/>
    </xf>
    <xf numFmtId="164" fontId="10" fillId="0" borderId="4" xfId="0" applyNumberFormat="1" applyFont="1" applyFill="1" applyBorder="1" applyAlignment="1" applyProtection="1">
      <alignment horizontal="left"/>
      <protection locked="0"/>
    </xf>
    <xf numFmtId="164" fontId="10" fillId="2" borderId="4" xfId="0" applyNumberFormat="1" applyFont="1" applyFill="1" applyBorder="1" applyAlignment="1" applyProtection="1">
      <alignment horizontal="left"/>
      <protection locked="0"/>
    </xf>
    <xf numFmtId="0" fontId="10" fillId="0" borderId="2" xfId="0" applyFont="1" applyFill="1" applyBorder="1" applyProtection="1">
      <protection locked="0"/>
    </xf>
    <xf numFmtId="0" fontId="10" fillId="0" borderId="3" xfId="0" applyFont="1" applyFill="1" applyBorder="1" applyProtection="1">
      <protection locked="0"/>
    </xf>
    <xf numFmtId="0" fontId="33" fillId="11" borderId="28" xfId="0" applyFont="1" applyFill="1" applyBorder="1" applyAlignment="1" applyProtection="1">
      <alignment horizontal="center" vertical="center" wrapText="1"/>
    </xf>
    <xf numFmtId="0" fontId="33" fillId="11" borderId="49" xfId="0" applyFont="1" applyFill="1" applyBorder="1" applyAlignment="1" applyProtection="1">
      <alignment horizontal="center" vertical="center" wrapText="1"/>
    </xf>
    <xf numFmtId="0" fontId="30" fillId="12" borderId="49" xfId="4" applyFill="1" applyBorder="1" applyAlignment="1" applyProtection="1">
      <alignment horizontal="center" vertical="center"/>
      <protection locked="0"/>
    </xf>
    <xf numFmtId="0" fontId="33" fillId="11" borderId="39" xfId="0" applyFont="1" applyFill="1" applyBorder="1" applyAlignment="1" applyProtection="1">
      <alignment horizontal="center" vertical="center"/>
    </xf>
    <xf numFmtId="0" fontId="10" fillId="0" borderId="0" xfId="0" applyFont="1"/>
    <xf numFmtId="0" fontId="10" fillId="0" borderId="0" xfId="0" applyFont="1" applyAlignment="1">
      <alignment horizontal="left" vertical="center"/>
    </xf>
    <xf numFmtId="0" fontId="45" fillId="0" borderId="0" xfId="0" applyFont="1" applyAlignment="1"/>
    <xf numFmtId="0" fontId="45" fillId="0" borderId="0" xfId="0" applyFont="1"/>
    <xf numFmtId="0" fontId="10" fillId="3" borderId="17" xfId="0" applyFont="1" applyFill="1" applyBorder="1" applyProtection="1"/>
    <xf numFmtId="0" fontId="10" fillId="3" borderId="18" xfId="0" applyFont="1" applyFill="1" applyBorder="1" applyAlignment="1" applyProtection="1">
      <alignment horizontal="left" vertical="center"/>
    </xf>
    <xf numFmtId="0" fontId="10" fillId="3" borderId="18" xfId="0" applyFont="1" applyFill="1" applyBorder="1" applyProtection="1"/>
    <xf numFmtId="0" fontId="45" fillId="3" borderId="18" xfId="0" applyFont="1" applyFill="1" applyBorder="1" applyAlignment="1"/>
    <xf numFmtId="0" fontId="10" fillId="3" borderId="19" xfId="0" applyFont="1" applyFill="1" applyBorder="1" applyProtection="1"/>
    <xf numFmtId="0" fontId="45" fillId="3" borderId="20" xfId="0" applyFont="1" applyFill="1" applyBorder="1"/>
    <xf numFmtId="0" fontId="10" fillId="3" borderId="20" xfId="0" applyFont="1" applyFill="1" applyBorder="1" applyProtection="1"/>
    <xf numFmtId="0" fontId="10" fillId="3" borderId="21" xfId="0" applyFont="1" applyFill="1" applyBorder="1" applyProtection="1"/>
    <xf numFmtId="0" fontId="10" fillId="3" borderId="0" xfId="0" applyFont="1" applyFill="1" applyBorder="1" applyAlignment="1" applyProtection="1">
      <alignment horizontal="left" vertical="center"/>
    </xf>
    <xf numFmtId="0" fontId="45" fillId="3" borderId="0" xfId="0" applyFont="1" applyFill="1" applyBorder="1" applyAlignment="1"/>
    <xf numFmtId="0" fontId="11" fillId="3" borderId="0" xfId="0" applyFont="1" applyFill="1" applyBorder="1" applyAlignment="1" applyProtection="1">
      <alignment horizontal="center" vertical="center" wrapText="1"/>
    </xf>
    <xf numFmtId="0" fontId="10" fillId="3" borderId="20" xfId="0" applyFont="1" applyFill="1" applyBorder="1" applyAlignment="1" applyProtection="1">
      <alignment horizontal="left" vertical="center"/>
    </xf>
    <xf numFmtId="0" fontId="11" fillId="3" borderId="21" xfId="0" applyFont="1" applyFill="1" applyBorder="1" applyAlignment="1" applyProtection="1">
      <alignment horizontal="left" vertical="center" wrapText="1"/>
    </xf>
    <xf numFmtId="0" fontId="10" fillId="3" borderId="21" xfId="0" applyFont="1" applyFill="1" applyBorder="1" applyAlignment="1" applyProtection="1">
      <alignment horizontal="left" vertical="center"/>
    </xf>
    <xf numFmtId="0" fontId="45" fillId="0" borderId="0" xfId="0" applyFont="1" applyAlignment="1">
      <alignment horizontal="left" vertical="center"/>
    </xf>
    <xf numFmtId="0" fontId="10" fillId="3" borderId="0" xfId="0" applyFont="1" applyFill="1" applyBorder="1" applyAlignment="1" applyProtection="1">
      <alignment horizontal="left" vertical="center" wrapText="1"/>
    </xf>
    <xf numFmtId="0" fontId="10" fillId="5" borderId="0" xfId="0" applyFont="1" applyFill="1" applyBorder="1" applyAlignment="1" applyProtection="1">
      <alignment horizontal="right" vertical="center"/>
    </xf>
    <xf numFmtId="0" fontId="10" fillId="3" borderId="0" xfId="0" applyFont="1" applyFill="1" applyBorder="1" applyAlignment="1" applyProtection="1">
      <alignment horizontal="right" vertical="center"/>
    </xf>
    <xf numFmtId="0" fontId="10" fillId="3" borderId="0" xfId="0" applyFont="1" applyFill="1" applyBorder="1" applyAlignment="1" applyProtection="1">
      <alignment horizontal="right"/>
    </xf>
    <xf numFmtId="13" fontId="45" fillId="0" borderId="0" xfId="0" applyNumberFormat="1" applyFont="1" applyAlignment="1"/>
    <xf numFmtId="0" fontId="45" fillId="0" borderId="0" xfId="0" applyFont="1" applyFill="1"/>
    <xf numFmtId="0" fontId="8" fillId="3" borderId="0" xfId="0" applyFont="1" applyFill="1" applyBorder="1" applyAlignment="1" applyProtection="1"/>
    <xf numFmtId="0" fontId="45" fillId="3" borderId="0" xfId="0" applyFont="1" applyFill="1"/>
    <xf numFmtId="0" fontId="45" fillId="2" borderId="1" xfId="0" applyFont="1" applyFill="1" applyBorder="1" applyAlignment="1"/>
    <xf numFmtId="0" fontId="10" fillId="5" borderId="1" xfId="0" applyFont="1" applyFill="1" applyBorder="1" applyAlignment="1" applyProtection="1">
      <alignment horizontal="left" vertical="center"/>
    </xf>
    <xf numFmtId="0" fontId="45" fillId="3" borderId="0" xfId="0" applyFont="1" applyFill="1" applyAlignment="1">
      <alignment horizontal="left" vertical="center"/>
    </xf>
    <xf numFmtId="0" fontId="11" fillId="3" borderId="0" xfId="0" applyFont="1" applyFill="1" applyBorder="1" applyProtection="1"/>
    <xf numFmtId="0" fontId="10" fillId="2" borderId="2" xfId="0" applyFont="1" applyFill="1" applyBorder="1" applyAlignment="1" applyProtection="1">
      <alignment horizontal="left" vertical="top" wrapText="1"/>
    </xf>
    <xf numFmtId="0" fontId="10" fillId="2" borderId="3" xfId="0" applyFont="1" applyFill="1" applyBorder="1" applyAlignment="1" applyProtection="1">
      <alignment horizontal="left" vertical="top" wrapText="1"/>
    </xf>
    <xf numFmtId="0" fontId="10" fillId="2" borderId="4" xfId="0" applyFont="1" applyFill="1" applyBorder="1" applyAlignment="1" applyProtection="1">
      <alignment horizontal="left" vertical="top" wrapText="1"/>
    </xf>
    <xf numFmtId="0" fontId="10" fillId="3" borderId="22" xfId="0" applyFont="1" applyFill="1" applyBorder="1" applyProtection="1"/>
    <xf numFmtId="0" fontId="10" fillId="3" borderId="23" xfId="0" applyFont="1" applyFill="1" applyBorder="1" applyAlignment="1" applyProtection="1">
      <alignment horizontal="left" vertical="center" wrapText="1"/>
    </xf>
    <xf numFmtId="0" fontId="10" fillId="3" borderId="23" xfId="0" applyFont="1" applyFill="1" applyBorder="1" applyAlignment="1" applyProtection="1">
      <alignment vertical="top" wrapText="1"/>
    </xf>
    <xf numFmtId="0" fontId="45" fillId="3" borderId="23" xfId="0" applyFont="1" applyFill="1" applyBorder="1" applyAlignment="1"/>
    <xf numFmtId="0" fontId="10" fillId="3" borderId="24" xfId="0" applyFont="1" applyFill="1" applyBorder="1" applyProtection="1"/>
    <xf numFmtId="0" fontId="10" fillId="3" borderId="20" xfId="0" applyFont="1" applyFill="1" applyBorder="1" applyAlignment="1" applyProtection="1">
      <alignment horizontal="left" vertical="top"/>
    </xf>
    <xf numFmtId="0" fontId="10" fillId="3" borderId="21" xfId="0" applyFont="1" applyFill="1" applyBorder="1" applyAlignment="1" applyProtection="1">
      <alignment horizontal="left" vertical="top"/>
    </xf>
    <xf numFmtId="0" fontId="45" fillId="0" borderId="0" xfId="0" applyFont="1" applyAlignment="1">
      <alignment vertical="top"/>
    </xf>
    <xf numFmtId="0" fontId="39" fillId="0" borderId="3" xfId="0" applyFont="1" applyBorder="1" applyAlignment="1">
      <alignment horizontal="left" vertical="top" wrapText="1" indent="1"/>
    </xf>
    <xf numFmtId="15" fontId="10" fillId="16" borderId="3" xfId="0" applyNumberFormat="1" applyFont="1" applyFill="1" applyBorder="1" applyAlignment="1">
      <alignment vertical="top" wrapText="1"/>
    </xf>
    <xf numFmtId="0" fontId="10" fillId="2" borderId="26" xfId="0" applyFont="1" applyFill="1" applyBorder="1" applyAlignment="1" applyProtection="1">
      <alignment vertical="top" wrapText="1"/>
    </xf>
    <xf numFmtId="15" fontId="1" fillId="0" borderId="3" xfId="0" applyNumberFormat="1" applyFont="1" applyFill="1" applyBorder="1" applyAlignment="1" applyProtection="1">
      <alignment horizontal="left"/>
    </xf>
    <xf numFmtId="15" fontId="1" fillId="0" borderId="4" xfId="0" applyNumberFormat="1" applyFont="1" applyFill="1" applyBorder="1" applyAlignment="1" applyProtection="1">
      <alignment horizontal="left"/>
    </xf>
    <xf numFmtId="0" fontId="10" fillId="3" borderId="17" xfId="0" applyFont="1" applyFill="1" applyBorder="1"/>
    <xf numFmtId="0" fontId="10" fillId="3" borderId="18" xfId="0" applyFont="1" applyFill="1" applyBorder="1"/>
    <xf numFmtId="0" fontId="10" fillId="3" borderId="19" xfId="0" applyFont="1" applyFill="1" applyBorder="1"/>
    <xf numFmtId="0" fontId="10" fillId="3" borderId="20" xfId="0" applyFont="1" applyFill="1" applyBorder="1"/>
    <xf numFmtId="0" fontId="10" fillId="3" borderId="21" xfId="0" applyFont="1" applyFill="1" applyBorder="1"/>
    <xf numFmtId="0" fontId="10" fillId="3" borderId="0" xfId="0" applyFont="1" applyFill="1" applyBorder="1"/>
    <xf numFmtId="0" fontId="8" fillId="3" borderId="0" xfId="0" applyFont="1" applyFill="1" applyBorder="1"/>
    <xf numFmtId="0" fontId="11" fillId="0" borderId="1" xfId="0" applyFont="1" applyFill="1" applyBorder="1" applyAlignment="1">
      <alignment horizontal="center" vertical="top" wrapText="1"/>
    </xf>
    <xf numFmtId="0" fontId="11" fillId="0" borderId="29" xfId="0" applyFont="1" applyFill="1" applyBorder="1" applyAlignment="1">
      <alignment horizontal="center" vertical="top" wrapText="1"/>
    </xf>
    <xf numFmtId="0" fontId="10" fillId="0" borderId="26" xfId="0" applyFont="1" applyFill="1" applyBorder="1" applyAlignment="1">
      <alignment vertical="top" wrapText="1"/>
    </xf>
    <xf numFmtId="0" fontId="10" fillId="0" borderId="25" xfId="0" applyFont="1" applyFill="1" applyBorder="1" applyAlignment="1">
      <alignment vertical="top" wrapText="1"/>
    </xf>
    <xf numFmtId="0" fontId="10" fillId="0" borderId="21" xfId="0" applyFont="1" applyFill="1" applyBorder="1" applyAlignment="1">
      <alignment vertical="top" wrapText="1"/>
    </xf>
    <xf numFmtId="0" fontId="10" fillId="0" borderId="1" xfId="0" applyFont="1" applyFill="1" applyBorder="1" applyAlignment="1">
      <alignment vertical="top" wrapText="1"/>
    </xf>
    <xf numFmtId="0" fontId="10" fillId="0" borderId="29" xfId="0" applyFont="1" applyFill="1" applyBorder="1" applyAlignment="1">
      <alignment vertical="top" wrapText="1"/>
    </xf>
    <xf numFmtId="0" fontId="10" fillId="0" borderId="24" xfId="0" applyFont="1" applyFill="1" applyBorder="1" applyAlignment="1">
      <alignment vertical="top" wrapText="1"/>
    </xf>
    <xf numFmtId="0" fontId="11" fillId="0" borderId="1" xfId="0" applyFont="1" applyFill="1" applyBorder="1" applyAlignment="1">
      <alignment horizontal="center" vertical="top"/>
    </xf>
    <xf numFmtId="0" fontId="10" fillId="0" borderId="1" xfId="0" applyFont="1" applyFill="1" applyBorder="1"/>
    <xf numFmtId="0" fontId="10" fillId="3" borderId="22" xfId="0" applyFont="1" applyFill="1" applyBorder="1"/>
    <xf numFmtId="0" fontId="10" fillId="3" borderId="23" xfId="0" applyFont="1" applyFill="1" applyBorder="1"/>
    <xf numFmtId="0" fontId="10" fillId="3" borderId="24" xfId="0" applyFont="1" applyFill="1" applyBorder="1"/>
    <xf numFmtId="0" fontId="33" fillId="11" borderId="56" xfId="0" applyFont="1" applyFill="1" applyBorder="1" applyAlignment="1" applyProtection="1">
      <alignment horizontal="center" vertical="center" wrapText="1"/>
    </xf>
    <xf numFmtId="0" fontId="33" fillId="11" borderId="62" xfId="0" applyFont="1" applyFill="1" applyBorder="1" applyAlignment="1" applyProtection="1">
      <alignment horizontal="center" vertical="center" wrapText="1"/>
    </xf>
    <xf numFmtId="0" fontId="34" fillId="0" borderId="10" xfId="0" applyFont="1" applyFill="1" applyBorder="1" applyAlignment="1" applyProtection="1">
      <alignment vertical="center" wrapText="1"/>
    </xf>
    <xf numFmtId="0" fontId="30" fillId="8" borderId="10" xfId="4" applyBorder="1" applyAlignment="1" applyProtection="1">
      <alignment wrapText="1"/>
      <protection locked="0"/>
    </xf>
    <xf numFmtId="0" fontId="30" fillId="12" borderId="10" xfId="4" applyFill="1" applyBorder="1" applyAlignment="1" applyProtection="1">
      <alignment wrapText="1"/>
      <protection locked="0"/>
    </xf>
    <xf numFmtId="0" fontId="49" fillId="2" borderId="10" xfId="0" applyFont="1" applyFill="1" applyBorder="1" applyAlignment="1" applyProtection="1">
      <alignment vertical="center" wrapText="1"/>
    </xf>
    <xf numFmtId="10" fontId="30" fillId="8" borderId="10" xfId="4" applyNumberFormat="1" applyBorder="1" applyAlignment="1" applyProtection="1">
      <alignment horizontal="center" vertical="center" wrapText="1"/>
      <protection locked="0"/>
    </xf>
    <xf numFmtId="10" fontId="30" fillId="12" borderId="10" xfId="4" applyNumberFormat="1" applyFill="1" applyBorder="1" applyAlignment="1" applyProtection="1">
      <alignment horizontal="center" vertical="center" wrapText="1"/>
      <protection locked="0"/>
    </xf>
    <xf numFmtId="0" fontId="37" fillId="8" borderId="6" xfId="4" applyFont="1" applyBorder="1" applyAlignment="1" applyProtection="1">
      <alignment vertical="center"/>
      <protection locked="0"/>
    </xf>
    <xf numFmtId="0" fontId="37" fillId="12" borderId="6" xfId="4" applyFont="1" applyFill="1" applyBorder="1" applyAlignment="1" applyProtection="1">
      <alignment vertical="center"/>
      <protection locked="0"/>
    </xf>
    <xf numFmtId="0" fontId="37" fillId="8" borderId="35" xfId="4" applyFont="1" applyBorder="1" applyAlignment="1" applyProtection="1">
      <alignment vertical="center"/>
      <protection locked="0"/>
    </xf>
    <xf numFmtId="0" fontId="37" fillId="12" borderId="35" xfId="4" applyFont="1" applyFill="1" applyBorder="1" applyAlignment="1" applyProtection="1">
      <alignment vertical="center"/>
      <protection locked="0"/>
    </xf>
    <xf numFmtId="0" fontId="0" fillId="0" borderId="0" xfId="0" applyBorder="1" applyAlignment="1" applyProtection="1">
      <alignment wrapText="1"/>
    </xf>
    <xf numFmtId="0" fontId="33" fillId="11" borderId="56" xfId="0" applyFont="1" applyFill="1" applyBorder="1" applyAlignment="1" applyProtection="1">
      <alignment horizontal="center" vertical="center"/>
    </xf>
    <xf numFmtId="0" fontId="33" fillId="11" borderId="8" xfId="0" applyFont="1" applyFill="1" applyBorder="1" applyAlignment="1" applyProtection="1">
      <alignment horizontal="center" vertical="center"/>
    </xf>
    <xf numFmtId="0" fontId="0" fillId="0" borderId="53" xfId="0" applyBorder="1" applyAlignment="1" applyProtection="1">
      <alignment vertical="center" wrapText="1"/>
    </xf>
    <xf numFmtId="0" fontId="33" fillId="11" borderId="38" xfId="0" applyFont="1" applyFill="1" applyBorder="1" applyAlignment="1" applyProtection="1">
      <alignment horizontal="center" vertical="center" wrapText="1"/>
    </xf>
    <xf numFmtId="0" fontId="0" fillId="0" borderId="56" xfId="0" applyBorder="1" applyAlignment="1" applyProtection="1">
      <alignment vertical="center" wrapText="1"/>
    </xf>
    <xf numFmtId="0" fontId="30" fillId="8" borderId="10" xfId="4" applyBorder="1" applyProtection="1">
      <protection locked="0"/>
    </xf>
    <xf numFmtId="0" fontId="37" fillId="8" borderId="28" xfId="4" applyFont="1" applyBorder="1" applyAlignment="1" applyProtection="1">
      <alignment vertical="center" wrapText="1"/>
      <protection locked="0"/>
    </xf>
    <xf numFmtId="0" fontId="37" fillId="8" borderId="49" xfId="4" applyFont="1" applyBorder="1" applyAlignment="1" applyProtection="1">
      <alignment horizontal="center" vertical="center"/>
      <protection locked="0"/>
    </xf>
    <xf numFmtId="0" fontId="30" fillId="12" borderId="10" xfId="4" applyFill="1" applyBorder="1" applyProtection="1">
      <protection locked="0"/>
    </xf>
    <xf numFmtId="0" fontId="37" fillId="12" borderId="28" xfId="4" applyFont="1" applyFill="1" applyBorder="1" applyAlignment="1" applyProtection="1">
      <alignment vertical="center" wrapText="1"/>
      <protection locked="0"/>
    </xf>
    <xf numFmtId="0" fontId="37" fillId="12" borderId="49" xfId="4" applyFont="1" applyFill="1" applyBorder="1" applyAlignment="1" applyProtection="1">
      <alignment horizontal="center" vertical="center"/>
      <protection locked="0"/>
    </xf>
    <xf numFmtId="0" fontId="33" fillId="11" borderId="27" xfId="0" applyFont="1" applyFill="1" applyBorder="1" applyAlignment="1" applyProtection="1">
      <alignment horizontal="center" vertical="center"/>
    </xf>
    <xf numFmtId="0" fontId="30" fillId="8" borderId="10" xfId="4" applyBorder="1" applyAlignment="1" applyProtection="1">
      <alignment vertical="center" wrapText="1"/>
      <protection locked="0"/>
    </xf>
    <xf numFmtId="0" fontId="30" fillId="8" borderId="48" xfId="4" applyBorder="1" applyAlignment="1" applyProtection="1">
      <alignment vertical="center" wrapText="1"/>
      <protection locked="0"/>
    </xf>
    <xf numFmtId="0" fontId="30" fillId="12" borderId="10" xfId="4" applyFill="1" applyBorder="1" applyAlignment="1" applyProtection="1">
      <alignment vertical="center" wrapText="1"/>
      <protection locked="0"/>
    </xf>
    <xf numFmtId="0" fontId="30" fillId="12" borderId="48" xfId="4" applyFill="1" applyBorder="1" applyAlignment="1" applyProtection="1">
      <alignment vertical="center" wrapText="1"/>
      <protection locked="0"/>
    </xf>
    <xf numFmtId="0" fontId="30" fillId="8" borderId="52" xfId="4" applyBorder="1" applyAlignment="1" applyProtection="1">
      <alignment horizontal="center" vertical="center"/>
      <protection locked="0"/>
    </xf>
    <xf numFmtId="0" fontId="30" fillId="8" borderId="6" xfId="4" applyBorder="1" applyAlignment="1" applyProtection="1">
      <alignment horizontal="center" vertical="center"/>
      <protection locked="0"/>
    </xf>
    <xf numFmtId="0" fontId="30" fillId="12" borderId="52"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3" fillId="11" borderId="62" xfId="0" applyFont="1" applyFill="1" applyBorder="1" applyAlignment="1" applyProtection="1">
      <alignment horizontal="center" vertical="center"/>
    </xf>
    <xf numFmtId="0" fontId="30" fillId="8" borderId="6" xfId="4" applyBorder="1" applyAlignment="1" applyProtection="1">
      <alignment vertical="center" wrapText="1"/>
      <protection locked="0"/>
    </xf>
    <xf numFmtId="0" fontId="30" fillId="12" borderId="28" xfId="4" applyFill="1" applyBorder="1" applyAlignment="1" applyProtection="1">
      <alignment horizontal="center" vertical="center" wrapText="1"/>
      <protection locked="0"/>
    </xf>
    <xf numFmtId="0" fontId="30" fillId="12" borderId="52" xfId="4" applyFill="1" applyBorder="1" applyAlignment="1" applyProtection="1">
      <alignment horizontal="center" vertical="center" wrapText="1"/>
      <protection locked="0"/>
    </xf>
    <xf numFmtId="0" fontId="30" fillId="12" borderId="6" xfId="4" applyFill="1" applyBorder="1" applyAlignment="1" applyProtection="1">
      <alignment vertical="center" wrapText="1"/>
      <protection locked="0"/>
    </xf>
    <xf numFmtId="0" fontId="33" fillId="11" borderId="9" xfId="0" applyFont="1" applyFill="1" applyBorder="1" applyAlignment="1" applyProtection="1">
      <alignment horizontal="center" vertical="center" wrapText="1"/>
    </xf>
    <xf numFmtId="0" fontId="30" fillId="8" borderId="33" xfId="4" applyBorder="1" applyAlignment="1" applyProtection="1">
      <protection locked="0"/>
    </xf>
    <xf numFmtId="10" fontId="30" fillId="8" borderId="38" xfId="4" applyNumberFormat="1" applyBorder="1" applyAlignment="1" applyProtection="1">
      <alignment horizontal="center" vertical="center"/>
      <protection locked="0"/>
    </xf>
    <xf numFmtId="0" fontId="30" fillId="12" borderId="33" xfId="4" applyFill="1" applyBorder="1" applyAlignment="1" applyProtection="1">
      <protection locked="0"/>
    </xf>
    <xf numFmtId="10" fontId="30" fillId="12" borderId="38" xfId="4" applyNumberFormat="1" applyFill="1" applyBorder="1" applyAlignment="1" applyProtection="1">
      <alignment horizontal="center" vertical="center"/>
      <protection locked="0"/>
    </xf>
    <xf numFmtId="0" fontId="33" fillId="11" borderId="28" xfId="0" applyFont="1" applyFill="1" applyBorder="1" applyAlignment="1" applyProtection="1">
      <alignment horizontal="center" vertical="center"/>
    </xf>
    <xf numFmtId="0" fontId="37" fillId="8" borderId="10" xfId="4" applyFont="1" applyBorder="1" applyAlignment="1" applyProtection="1">
      <alignment horizontal="center" vertical="center" wrapText="1"/>
      <protection locked="0"/>
    </xf>
    <xf numFmtId="0" fontId="37" fillId="12" borderId="10" xfId="4" applyFont="1" applyFill="1" applyBorder="1" applyAlignment="1" applyProtection="1">
      <alignment horizontal="center" vertical="center" wrapText="1"/>
      <protection locked="0"/>
    </xf>
    <xf numFmtId="0" fontId="30" fillId="12" borderId="52" xfId="4" applyFill="1" applyBorder="1" applyAlignment="1" applyProtection="1">
      <alignment vertical="center"/>
      <protection locked="0"/>
    </xf>
    <xf numFmtId="0" fontId="30" fillId="0" borderId="0" xfId="4" applyFill="1" applyProtection="1"/>
    <xf numFmtId="0" fontId="28" fillId="0" borderId="0" xfId="2" applyFill="1" applyProtection="1"/>
    <xf numFmtId="0" fontId="29" fillId="0" borderId="0" xfId="3" applyFill="1" applyProtection="1"/>
    <xf numFmtId="0" fontId="0" fillId="0" borderId="0" xfId="0" applyFill="1" applyAlignment="1" applyProtection="1">
      <alignment wrapText="1"/>
    </xf>
    <xf numFmtId="0" fontId="0" fillId="0" borderId="0" xfId="0" applyFill="1" applyAlignment="1">
      <alignment vertical="center" wrapText="1"/>
    </xf>
    <xf numFmtId="0" fontId="19" fillId="0" borderId="0" xfId="0" applyFont="1" applyFill="1" applyBorder="1"/>
    <xf numFmtId="0" fontId="19" fillId="3" borderId="17" xfId="0" applyFont="1" applyFill="1" applyBorder="1"/>
    <xf numFmtId="0" fontId="19" fillId="3" borderId="20" xfId="0" applyFont="1" applyFill="1" applyBorder="1"/>
    <xf numFmtId="0" fontId="53" fillId="0" borderId="29" xfId="0" applyFont="1" applyBorder="1" applyAlignment="1">
      <alignment horizontal="left" vertical="top" wrapText="1"/>
    </xf>
    <xf numFmtId="0" fontId="53" fillId="14" borderId="1" xfId="0" applyFont="1" applyFill="1" applyBorder="1" applyAlignment="1">
      <alignment horizontal="center" vertical="center" wrapText="1"/>
    </xf>
    <xf numFmtId="0" fontId="53" fillId="0" borderId="24" xfId="0" applyFont="1" applyBorder="1" applyAlignment="1">
      <alignment vertical="center" wrapText="1"/>
    </xf>
    <xf numFmtId="0" fontId="53" fillId="15" borderId="24" xfId="0" applyFont="1" applyFill="1" applyBorder="1" applyAlignment="1">
      <alignment horizontal="center" vertical="center" wrapText="1"/>
    </xf>
    <xf numFmtId="0" fontId="53" fillId="0" borderId="1" xfId="0" applyFont="1" applyBorder="1" applyAlignment="1">
      <alignment horizontal="left" vertical="center" wrapText="1"/>
    </xf>
    <xf numFmtId="0" fontId="53" fillId="15" borderId="26" xfId="0" applyFont="1" applyFill="1" applyBorder="1" applyAlignment="1">
      <alignment horizontal="center" vertical="center" wrapText="1"/>
    </xf>
    <xf numFmtId="0" fontId="53" fillId="0" borderId="1" xfId="0" applyFont="1" applyBorder="1" applyAlignment="1">
      <alignment vertical="center" wrapText="1"/>
    </xf>
    <xf numFmtId="0" fontId="54" fillId="15" borderId="24" xfId="0" applyFont="1" applyFill="1" applyBorder="1" applyAlignment="1">
      <alignment horizontal="center" vertical="center" wrapText="1"/>
    </xf>
    <xf numFmtId="0" fontId="53" fillId="0" borderId="14" xfId="0" applyFont="1" applyFill="1" applyBorder="1" applyAlignment="1">
      <alignment horizontal="left" vertical="center" wrapText="1"/>
    </xf>
    <xf numFmtId="0" fontId="53" fillId="15" borderId="1" xfId="0" applyFont="1" applyFill="1" applyBorder="1" applyAlignment="1">
      <alignment horizontal="center" vertical="center" wrapText="1"/>
    </xf>
    <xf numFmtId="0" fontId="53" fillId="14" borderId="24" xfId="0" applyFont="1" applyFill="1" applyBorder="1" applyAlignment="1">
      <alignment horizontal="center" vertical="center" wrapText="1"/>
    </xf>
    <xf numFmtId="0" fontId="1" fillId="3" borderId="22" xfId="0" applyFont="1" applyFill="1" applyBorder="1" applyAlignment="1" applyProtection="1">
      <alignment vertical="top" wrapText="1"/>
    </xf>
    <xf numFmtId="0" fontId="40" fillId="0" borderId="0" xfId="0" applyFont="1" applyBorder="1" applyAlignment="1">
      <alignment horizontal="left" vertical="top" wrapText="1" indent="1"/>
    </xf>
    <xf numFmtId="0" fontId="10" fillId="0" borderId="1" xfId="0" applyFont="1" applyFill="1" applyBorder="1" applyAlignment="1">
      <alignment horizontal="left" vertical="top" wrapText="1"/>
    </xf>
    <xf numFmtId="0" fontId="10" fillId="0" borderId="0" xfId="0" applyFont="1" applyAlignment="1">
      <alignment horizontal="left" vertical="top" wrapText="1"/>
    </xf>
    <xf numFmtId="0" fontId="10" fillId="3" borderId="20" xfId="0" applyFont="1" applyFill="1" applyBorder="1" applyAlignment="1" applyProtection="1">
      <alignment horizontal="left" vertical="top" wrapText="1"/>
    </xf>
    <xf numFmtId="0" fontId="11" fillId="3" borderId="21" xfId="0" applyFont="1" applyFill="1" applyBorder="1" applyAlignment="1" applyProtection="1">
      <alignment horizontal="left" vertical="top" wrapText="1"/>
    </xf>
    <xf numFmtId="0" fontId="10" fillId="3" borderId="21" xfId="0" applyFont="1" applyFill="1" applyBorder="1" applyAlignment="1" applyProtection="1">
      <alignment horizontal="left" vertical="top" wrapText="1"/>
    </xf>
    <xf numFmtId="0" fontId="45" fillId="0" borderId="0" xfId="0" applyFont="1" applyAlignment="1">
      <alignment horizontal="left" vertical="top"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xf>
    <xf numFmtId="0" fontId="2" fillId="0" borderId="0" xfId="0" applyFont="1" applyFill="1" applyBorder="1" applyAlignment="1" applyProtection="1">
      <alignment vertical="top" wrapText="1"/>
    </xf>
    <xf numFmtId="0" fontId="57" fillId="3" borderId="0" xfId="0" applyFont="1" applyFill="1" applyBorder="1" applyAlignment="1" applyProtection="1">
      <alignment horizontal="center" vertical="top" wrapText="1"/>
    </xf>
    <xf numFmtId="0" fontId="42" fillId="3" borderId="0" xfId="0" applyFont="1" applyFill="1" applyBorder="1" applyAlignment="1" applyProtection="1">
      <alignment horizontal="center" vertical="top" wrapText="1"/>
    </xf>
    <xf numFmtId="0" fontId="10" fillId="2" borderId="1" xfId="0" applyFont="1" applyFill="1" applyBorder="1" applyAlignment="1" applyProtection="1">
      <alignment horizontal="left" vertical="top" wrapText="1"/>
      <protection locked="0"/>
    </xf>
    <xf numFmtId="0" fontId="19" fillId="2" borderId="29" xfId="0" applyFont="1" applyFill="1" applyBorder="1" applyAlignment="1">
      <alignment horizontal="left" vertical="top" wrapText="1" indent="1"/>
    </xf>
    <xf numFmtId="0" fontId="19" fillId="2" borderId="24" xfId="0" applyFont="1" applyFill="1" applyBorder="1" applyAlignment="1">
      <alignment horizontal="left" vertical="top" wrapText="1" indent="1"/>
    </xf>
    <xf numFmtId="0" fontId="10" fillId="2" borderId="1" xfId="0" applyFont="1" applyFill="1" applyBorder="1" applyAlignment="1">
      <alignment vertical="top" wrapText="1"/>
    </xf>
    <xf numFmtId="0" fontId="59" fillId="0" borderId="1" xfId="0" applyFont="1" applyBorder="1" applyAlignment="1">
      <alignment vertical="top" wrapText="1"/>
    </xf>
    <xf numFmtId="0" fontId="59" fillId="0" borderId="1" xfId="0" applyFont="1" applyBorder="1" applyAlignment="1">
      <alignment vertical="top"/>
    </xf>
    <xf numFmtId="0" fontId="10" fillId="0" borderId="14" xfId="0" applyFont="1" applyBorder="1" applyAlignment="1">
      <alignment vertical="top" wrapText="1"/>
    </xf>
    <xf numFmtId="0" fontId="10" fillId="0" borderId="20" xfId="0" applyFont="1" applyBorder="1" applyAlignment="1">
      <alignment horizontal="left" vertical="top" wrapText="1" indent="1"/>
    </xf>
    <xf numFmtId="0" fontId="10" fillId="0" borderId="25" xfId="0" applyFont="1" applyBorder="1" applyAlignment="1">
      <alignment vertical="top" wrapText="1"/>
    </xf>
    <xf numFmtId="0" fontId="10" fillId="0" borderId="26" xfId="0" applyFont="1" applyBorder="1" applyAlignment="1">
      <alignment vertical="top" wrapText="1"/>
    </xf>
    <xf numFmtId="0" fontId="19" fillId="0" borderId="14" xfId="0" applyFont="1" applyBorder="1" applyAlignment="1">
      <alignment horizontal="left" vertical="top" wrapText="1"/>
    </xf>
    <xf numFmtId="0" fontId="59" fillId="0" borderId="0" xfId="0" applyFont="1" applyAlignment="1">
      <alignment vertical="top" wrapText="1"/>
    </xf>
    <xf numFmtId="0" fontId="19" fillId="0" borderId="3" xfId="0" applyFont="1" applyBorder="1" applyAlignment="1">
      <alignment horizontal="left" vertical="top" wrapText="1" indent="1"/>
    </xf>
    <xf numFmtId="0" fontId="19" fillId="0" borderId="19" xfId="0" applyFont="1" applyBorder="1" applyAlignment="1">
      <alignment horizontal="left" vertical="top" wrapText="1" indent="1"/>
    </xf>
    <xf numFmtId="0" fontId="19" fillId="0" borderId="14" xfId="0" applyFont="1" applyBorder="1" applyAlignment="1">
      <alignment horizontal="left" vertical="top" wrapText="1" indent="1"/>
    </xf>
    <xf numFmtId="0" fontId="19" fillId="0" borderId="49" xfId="0" applyFont="1" applyBorder="1" applyAlignment="1">
      <alignment horizontal="left" vertical="top" wrapText="1" indent="1"/>
    </xf>
    <xf numFmtId="0" fontId="19" fillId="2" borderId="20" xfId="0" applyFont="1" applyFill="1" applyBorder="1" applyAlignment="1">
      <alignment vertical="top" wrapText="1"/>
    </xf>
    <xf numFmtId="0" fontId="19" fillId="0" borderId="21" xfId="0" applyFont="1" applyBorder="1" applyAlignment="1">
      <alignment horizontal="left" vertical="top" wrapText="1" indent="1"/>
    </xf>
    <xf numFmtId="0" fontId="19" fillId="0" borderId="60" xfId="0" applyFont="1" applyBorder="1" applyAlignment="1">
      <alignment horizontal="left" vertical="top" wrapText="1" indent="1"/>
    </xf>
    <xf numFmtId="0" fontId="19" fillId="0" borderId="4" xfId="0" applyFont="1" applyBorder="1" applyAlignment="1">
      <alignment horizontal="left" vertical="top" wrapText="1" indent="1"/>
    </xf>
    <xf numFmtId="0" fontId="19" fillId="0" borderId="31" xfId="0" applyFont="1" applyBorder="1" applyAlignment="1">
      <alignment vertical="top" wrapText="1"/>
    </xf>
    <xf numFmtId="0" fontId="59" fillId="0" borderId="31" xfId="0" applyFont="1" applyBorder="1" applyAlignment="1">
      <alignment horizontal="left" vertical="top" wrapText="1"/>
    </xf>
    <xf numFmtId="0" fontId="60" fillId="0" borderId="14" xfId="0" applyFont="1" applyBorder="1" applyAlignment="1">
      <alignment horizontal="left" vertical="top" wrapText="1"/>
    </xf>
    <xf numFmtId="0" fontId="19" fillId="2" borderId="1" xfId="0" applyFont="1" applyFill="1" applyBorder="1" applyAlignment="1">
      <alignment horizontal="left" vertical="top" wrapText="1"/>
    </xf>
    <xf numFmtId="0" fontId="59" fillId="2" borderId="1" xfId="0" applyFont="1" applyFill="1" applyBorder="1" applyAlignment="1">
      <alignment horizontal="left" vertical="top" wrapText="1"/>
    </xf>
    <xf numFmtId="0" fontId="19" fillId="0" borderId="1" xfId="0" applyFont="1" applyBorder="1" applyAlignment="1">
      <alignment horizontal="left" vertical="top" wrapText="1"/>
    </xf>
    <xf numFmtId="0" fontId="59" fillId="0" borderId="14" xfId="0" applyFont="1" applyBorder="1" applyAlignment="1">
      <alignment horizontal="left" vertical="top" wrapText="1"/>
    </xf>
    <xf numFmtId="0" fontId="19" fillId="0" borderId="26" xfId="0" applyFont="1" applyBorder="1" applyAlignment="1">
      <alignment horizontal="left" vertical="top" wrapText="1"/>
    </xf>
    <xf numFmtId="0" fontId="59" fillId="0" borderId="1" xfId="0" applyFont="1" applyBorder="1" applyAlignment="1">
      <alignment horizontal="left" vertical="top" wrapText="1"/>
    </xf>
    <xf numFmtId="0" fontId="19" fillId="0" borderId="2" xfId="0" applyFont="1" applyBorder="1" applyAlignment="1">
      <alignment horizontal="left" vertical="top" wrapText="1" indent="1"/>
    </xf>
    <xf numFmtId="0" fontId="19" fillId="0" borderId="26" xfId="0" applyFont="1" applyBorder="1" applyAlignment="1">
      <alignment horizontal="left" vertical="top" wrapText="1" indent="1"/>
    </xf>
    <xf numFmtId="0" fontId="19" fillId="0" borderId="1" xfId="0" applyFont="1" applyBorder="1" applyAlignment="1">
      <alignment horizontal="left" vertical="top" wrapText="1" indent="1"/>
    </xf>
    <xf numFmtId="0" fontId="10" fillId="0" borderId="14" xfId="0" applyFont="1" applyBorder="1" applyAlignment="1">
      <alignment horizontal="left" vertical="top" wrapText="1" indent="1"/>
    </xf>
    <xf numFmtId="0" fontId="19" fillId="0" borderId="13" xfId="0" applyFont="1" applyBorder="1" applyAlignment="1">
      <alignment horizontal="left" vertical="top" wrapText="1" indent="1"/>
    </xf>
    <xf numFmtId="0" fontId="58" fillId="0" borderId="26" xfId="0" applyFont="1" applyBorder="1" applyAlignment="1">
      <alignment vertical="top" wrapText="1"/>
    </xf>
    <xf numFmtId="0" fontId="10" fillId="0" borderId="1" xfId="0" applyFont="1" applyBorder="1" applyAlignment="1">
      <alignment horizontal="left" vertical="top" wrapText="1" indent="1"/>
    </xf>
    <xf numFmtId="0" fontId="19" fillId="0" borderId="3" xfId="0" applyFont="1" applyFill="1" applyBorder="1" applyAlignment="1">
      <alignment horizontal="left" vertical="top" wrapText="1" indent="1"/>
    </xf>
    <xf numFmtId="0" fontId="19" fillId="0" borderId="21" xfId="0" applyFont="1" applyFill="1" applyBorder="1" applyAlignment="1">
      <alignment horizontal="left" vertical="top" wrapText="1" indent="1"/>
    </xf>
    <xf numFmtId="0" fontId="19" fillId="0" borderId="19" xfId="0" applyFont="1" applyFill="1" applyBorder="1" applyAlignment="1">
      <alignment horizontal="left" vertical="top" wrapText="1" indent="1"/>
    </xf>
    <xf numFmtId="0" fontId="19" fillId="0" borderId="49" xfId="0" applyFont="1" applyFill="1" applyBorder="1" applyAlignment="1">
      <alignment horizontal="left" vertical="top" wrapText="1" indent="1"/>
    </xf>
    <xf numFmtId="0" fontId="61" fillId="0" borderId="0" xfId="0" applyFont="1" applyAlignment="1">
      <alignment vertical="center"/>
    </xf>
    <xf numFmtId="0" fontId="51" fillId="0" borderId="0" xfId="0" applyFont="1" applyFill="1"/>
    <xf numFmtId="165" fontId="10" fillId="2" borderId="8" xfId="0" applyNumberFormat="1" applyFont="1" applyFill="1" applyBorder="1" applyAlignment="1" applyProtection="1">
      <alignment vertical="top" wrapText="1"/>
    </xf>
    <xf numFmtId="2" fontId="2" fillId="0" borderId="0" xfId="0" applyNumberFormat="1" applyFont="1" applyFill="1" applyBorder="1" applyAlignment="1" applyProtection="1">
      <alignment vertical="top" wrapText="1"/>
    </xf>
    <xf numFmtId="165" fontId="10" fillId="2" borderId="6" xfId="0" applyNumberFormat="1" applyFont="1" applyFill="1" applyBorder="1" applyAlignment="1" applyProtection="1">
      <alignment vertical="top" wrapText="1"/>
    </xf>
    <xf numFmtId="165" fontId="10" fillId="0" borderId="6" xfId="0" applyNumberFormat="1" applyFont="1" applyFill="1" applyBorder="1" applyAlignment="1" applyProtection="1">
      <alignment vertical="top" wrapText="1"/>
    </xf>
    <xf numFmtId="165" fontId="1" fillId="2" borderId="6" xfId="0" applyNumberFormat="1" applyFont="1" applyFill="1" applyBorder="1" applyAlignment="1" applyProtection="1">
      <alignment vertical="top" wrapText="1"/>
    </xf>
    <xf numFmtId="165" fontId="1" fillId="2" borderId="35" xfId="0" applyNumberFormat="1" applyFont="1" applyFill="1" applyBorder="1" applyAlignment="1" applyProtection="1">
      <alignment vertical="top" wrapText="1"/>
    </xf>
    <xf numFmtId="165" fontId="1" fillId="2" borderId="16" xfId="0" applyNumberFormat="1" applyFont="1" applyFill="1" applyBorder="1" applyAlignment="1" applyProtection="1">
      <alignment vertical="top" wrapText="1"/>
    </xf>
    <xf numFmtId="0" fontId="51" fillId="0" borderId="0" xfId="0" applyFont="1"/>
    <xf numFmtId="0" fontId="19" fillId="0" borderId="0" xfId="0" applyFont="1" applyFill="1" applyBorder="1" applyAlignment="1">
      <alignment horizontal="left" vertical="top" wrapText="1" indent="1"/>
    </xf>
    <xf numFmtId="0" fontId="26" fillId="3" borderId="0" xfId="0" applyFont="1" applyFill="1" applyBorder="1" applyAlignment="1">
      <alignment horizontal="center" vertical="top"/>
    </xf>
    <xf numFmtId="0" fontId="11"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top" wrapText="1"/>
    </xf>
    <xf numFmtId="0" fontId="10" fillId="2" borderId="1" xfId="0" applyFont="1" applyFill="1" applyBorder="1" applyAlignment="1" applyProtection="1">
      <alignment vertical="top" wrapText="1"/>
    </xf>
    <xf numFmtId="0" fontId="53" fillId="2" borderId="1" xfId="0" applyFont="1" applyFill="1" applyBorder="1" applyAlignment="1" applyProtection="1">
      <alignment vertical="top" wrapText="1"/>
    </xf>
    <xf numFmtId="0" fontId="10" fillId="0" borderId="0" xfId="0" applyFont="1" applyAlignment="1">
      <alignment wrapText="1"/>
    </xf>
    <xf numFmtId="0" fontId="10" fillId="3" borderId="20" xfId="0" applyFont="1" applyFill="1" applyBorder="1" applyAlignment="1" applyProtection="1">
      <alignment horizontal="left" vertical="center" wrapText="1"/>
    </xf>
    <xf numFmtId="0" fontId="10" fillId="3" borderId="21" xfId="0" applyFont="1" applyFill="1" applyBorder="1" applyAlignment="1" applyProtection="1">
      <alignment horizontal="left" vertical="center" wrapText="1"/>
    </xf>
    <xf numFmtId="0" fontId="45" fillId="0" borderId="0" xfId="0" applyFont="1" applyFill="1" applyAlignment="1">
      <alignment wrapText="1"/>
    </xf>
    <xf numFmtId="0" fontId="45" fillId="0" borderId="0" xfId="0" applyFont="1" applyAlignment="1">
      <alignment wrapText="1"/>
    </xf>
    <xf numFmtId="0" fontId="10" fillId="2" borderId="3" xfId="0" applyFont="1" applyFill="1" applyBorder="1" applyAlignment="1" applyProtection="1">
      <alignment horizontal="left" vertical="center" wrapText="1"/>
    </xf>
    <xf numFmtId="15" fontId="1" fillId="0" borderId="14" xfId="0" applyNumberFormat="1" applyFont="1" applyFill="1" applyBorder="1" applyAlignment="1" applyProtection="1">
      <alignment horizontal="left"/>
    </xf>
    <xf numFmtId="0" fontId="1" fillId="0" borderId="13" xfId="0" applyFont="1" applyFill="1" applyBorder="1" applyAlignment="1" applyProtection="1">
      <alignment horizontal="left"/>
    </xf>
    <xf numFmtId="0" fontId="2" fillId="3" borderId="20" xfId="0" applyFont="1" applyFill="1" applyBorder="1" applyAlignment="1" applyProtection="1">
      <alignment horizontal="right" wrapText="1"/>
    </xf>
    <xf numFmtId="0" fontId="2" fillId="3" borderId="21"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0" xfId="0" applyFont="1" applyFill="1" applyBorder="1" applyAlignment="1" applyProtection="1">
      <alignment horizontal="right" vertical="top" wrapText="1"/>
    </xf>
    <xf numFmtId="0" fontId="2" fillId="3" borderId="21" xfId="0" applyFont="1" applyFill="1" applyBorder="1" applyAlignment="1" applyProtection="1">
      <alignment horizontal="right" vertical="top" wrapText="1"/>
    </xf>
    <xf numFmtId="0" fontId="2" fillId="3" borderId="23"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9" fillId="2" borderId="40" xfId="0" applyFont="1" applyFill="1" applyBorder="1" applyAlignment="1" applyProtection="1">
      <alignment horizontal="center"/>
    </xf>
    <xf numFmtId="0" fontId="9" fillId="2" borderId="15" xfId="0" applyFont="1" applyFill="1" applyBorder="1" applyAlignment="1" applyProtection="1">
      <alignment horizontal="center"/>
    </xf>
    <xf numFmtId="0" fontId="9" fillId="2" borderId="29" xfId="0" applyFont="1" applyFill="1" applyBorder="1" applyAlignment="1" applyProtection="1">
      <alignment horizontal="center"/>
    </xf>
    <xf numFmtId="0" fontId="8" fillId="3" borderId="0" xfId="0" applyFont="1" applyFill="1" applyBorder="1" applyAlignment="1" applyProtection="1">
      <alignment vertical="top" wrapText="1"/>
    </xf>
    <xf numFmtId="0" fontId="11" fillId="3" borderId="0" xfId="0" applyFont="1" applyFill="1" applyBorder="1" applyAlignment="1" applyProtection="1">
      <alignment horizontal="left" vertical="center" wrapText="1"/>
    </xf>
    <xf numFmtId="0" fontId="2" fillId="2" borderId="40" xfId="0" applyFont="1" applyFill="1" applyBorder="1" applyAlignment="1" applyProtection="1">
      <alignment horizontal="center" vertical="top" wrapText="1"/>
    </xf>
    <xf numFmtId="0" fontId="2" fillId="2" borderId="29" xfId="0" applyFont="1" applyFill="1" applyBorder="1" applyAlignment="1" applyProtection="1">
      <alignment horizontal="center" vertical="top" wrapText="1"/>
    </xf>
    <xf numFmtId="0" fontId="7" fillId="3" borderId="0" xfId="0" applyFont="1" applyFill="1" applyBorder="1" applyAlignment="1" applyProtection="1">
      <alignment horizontal="center"/>
    </xf>
    <xf numFmtId="0" fontId="7" fillId="3" borderId="20" xfId="0" applyFont="1" applyFill="1" applyBorder="1" applyAlignment="1" applyProtection="1">
      <alignment horizontal="center" wrapText="1"/>
    </xf>
    <xf numFmtId="0" fontId="7"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0" borderId="40" xfId="0" applyNumberFormat="1" applyFont="1" applyFill="1" applyBorder="1" applyAlignment="1" applyProtection="1">
      <alignment horizontal="center" vertical="top" wrapText="1"/>
      <protection locked="0"/>
    </xf>
    <xf numFmtId="3" fontId="1" fillId="0" borderId="29" xfId="0" applyNumberFormat="1" applyFont="1" applyFill="1" applyBorder="1" applyAlignment="1" applyProtection="1">
      <alignment horizontal="center" vertical="top" wrapText="1"/>
      <protection locked="0"/>
    </xf>
    <xf numFmtId="166" fontId="10" fillId="0" borderId="40" xfId="0" applyNumberFormat="1" applyFont="1" applyFill="1" applyBorder="1" applyAlignment="1" applyProtection="1">
      <alignment horizontal="center" vertical="top" wrapText="1"/>
      <protection locked="0"/>
    </xf>
    <xf numFmtId="166" fontId="10" fillId="0" borderId="29" xfId="0" applyNumberFormat="1" applyFont="1" applyFill="1" applyBorder="1" applyAlignment="1" applyProtection="1">
      <alignment horizontal="center" vertical="top" wrapText="1"/>
      <protection locked="0"/>
    </xf>
    <xf numFmtId="0" fontId="1" fillId="0" borderId="40" xfId="0" applyFont="1" applyFill="1" applyBorder="1" applyAlignment="1" applyProtection="1">
      <alignment horizontal="left" vertical="top" wrapText="1"/>
      <protection locked="0"/>
    </xf>
    <xf numFmtId="0" fontId="1" fillId="0" borderId="29"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52" fillId="13" borderId="14" xfId="0" applyFont="1" applyFill="1" applyBorder="1" applyAlignment="1">
      <alignment horizontal="center" vertical="center" textRotation="90" wrapText="1"/>
    </xf>
    <xf numFmtId="0" fontId="52" fillId="13" borderId="25" xfId="0" applyFont="1" applyFill="1" applyBorder="1" applyAlignment="1">
      <alignment horizontal="center" vertical="center" textRotation="90" wrapText="1"/>
    </xf>
    <xf numFmtId="0" fontId="52" fillId="13" borderId="26" xfId="0" applyFont="1" applyFill="1" applyBorder="1" applyAlignment="1">
      <alignment horizontal="center" vertical="center" textRotation="90" wrapText="1"/>
    </xf>
    <xf numFmtId="0" fontId="55" fillId="13" borderId="14" xfId="0" applyFont="1" applyFill="1" applyBorder="1" applyAlignment="1">
      <alignment horizontal="center" vertical="center" textRotation="90" wrapText="1"/>
    </xf>
    <xf numFmtId="0" fontId="55" fillId="13" borderId="25" xfId="0" applyFont="1" applyFill="1" applyBorder="1" applyAlignment="1">
      <alignment horizontal="center" vertical="center" textRotation="90" wrapText="1"/>
    </xf>
    <xf numFmtId="0" fontId="55" fillId="13" borderId="26" xfId="0" applyFont="1" applyFill="1" applyBorder="1" applyAlignment="1">
      <alignment horizontal="center" vertical="center" textRotation="90" wrapText="1"/>
    </xf>
    <xf numFmtId="0" fontId="53" fillId="2" borderId="40" xfId="0" applyFont="1" applyFill="1" applyBorder="1" applyAlignment="1" applyProtection="1">
      <alignment horizontal="left" vertical="top" wrapText="1"/>
    </xf>
    <xf numFmtId="0" fontId="53" fillId="2" borderId="29" xfId="0" applyFont="1" applyFill="1" applyBorder="1" applyAlignment="1" applyProtection="1">
      <alignment horizontal="left" vertical="top" wrapText="1"/>
    </xf>
    <xf numFmtId="0" fontId="25" fillId="3" borderId="0" xfId="0" applyFont="1" applyFill="1" applyAlignment="1">
      <alignment horizontal="left"/>
    </xf>
    <xf numFmtId="0" fontId="26" fillId="3" borderId="0" xfId="0" applyFont="1" applyFill="1" applyAlignment="1">
      <alignment horizontal="left"/>
    </xf>
    <xf numFmtId="0" fontId="10" fillId="2" borderId="11" xfId="0" applyFont="1" applyFill="1" applyBorder="1" applyAlignment="1" applyProtection="1">
      <alignment horizontal="center" vertical="top" wrapText="1"/>
    </xf>
    <xf numFmtId="0" fontId="10" fillId="2" borderId="12" xfId="0" applyFont="1" applyFill="1" applyBorder="1" applyAlignment="1" applyProtection="1">
      <alignment horizontal="center" vertical="top" wrapText="1"/>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0" fillId="3" borderId="0"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8" fillId="3" borderId="0" xfId="0" applyFont="1" applyFill="1" applyBorder="1" applyAlignment="1" applyProtection="1">
      <alignment horizontal="left" vertical="top" wrapText="1"/>
    </xf>
    <xf numFmtId="0" fontId="11" fillId="2" borderId="30" xfId="0" applyFont="1" applyFill="1" applyBorder="1" applyAlignment="1" applyProtection="1">
      <alignment horizontal="center" vertical="top" wrapText="1"/>
    </xf>
    <xf numFmtId="0" fontId="11" fillId="2" borderId="16" xfId="0" applyFont="1" applyFill="1" applyBorder="1" applyAlignment="1" applyProtection="1">
      <alignment horizontal="center" vertical="top" wrapText="1"/>
    </xf>
    <xf numFmtId="0" fontId="10" fillId="3" borderId="0" xfId="0" applyFont="1" applyFill="1" applyBorder="1" applyAlignment="1" applyProtection="1">
      <alignment horizontal="left" vertical="top" wrapText="1"/>
    </xf>
    <xf numFmtId="0" fontId="56" fillId="0" borderId="40" xfId="0" applyFont="1" applyBorder="1" applyAlignment="1">
      <alignment horizontal="left" vertical="center" wrapText="1"/>
    </xf>
    <xf numFmtId="0" fontId="56" fillId="0" borderId="29" xfId="0" applyFont="1" applyBorder="1" applyAlignment="1">
      <alignment horizontal="left" vertical="center" wrapText="1"/>
    </xf>
    <xf numFmtId="0" fontId="25" fillId="3" borderId="0" xfId="0" applyFont="1" applyFill="1" applyAlignment="1">
      <alignment horizontal="left" wrapText="1"/>
    </xf>
    <xf numFmtId="0" fontId="2" fillId="0" borderId="0" xfId="0" applyFont="1" applyFill="1" applyBorder="1" applyAlignment="1" applyProtection="1">
      <alignment vertical="top" wrapText="1"/>
    </xf>
    <xf numFmtId="0" fontId="1" fillId="0" borderId="0" xfId="0" applyFont="1" applyFill="1" applyBorder="1" applyAlignment="1" applyProtection="1">
      <alignment vertical="top" wrapText="1"/>
    </xf>
    <xf numFmtId="0" fontId="54" fillId="0" borderId="40" xfId="0" applyFont="1" applyBorder="1" applyAlignment="1">
      <alignment horizontal="left" vertical="top" wrapText="1"/>
    </xf>
    <xf numFmtId="0" fontId="54" fillId="0" borderId="15" xfId="0" applyFont="1" applyBorder="1" applyAlignment="1">
      <alignment horizontal="left" vertical="top"/>
    </xf>
    <xf numFmtId="0" fontId="54" fillId="0" borderId="29" xfId="0" applyFont="1" applyBorder="1" applyAlignment="1">
      <alignment horizontal="left" vertical="top"/>
    </xf>
    <xf numFmtId="0" fontId="7" fillId="0" borderId="0" xfId="0" applyFont="1" applyFill="1" applyBorder="1" applyAlignment="1" applyProtection="1">
      <alignment vertical="top" wrapText="1"/>
    </xf>
    <xf numFmtId="0" fontId="10" fillId="0" borderId="40" xfId="0" applyFont="1" applyFill="1" applyBorder="1" applyAlignment="1" applyProtection="1">
      <alignment horizontal="left"/>
      <protection locked="0"/>
    </xf>
    <xf numFmtId="0" fontId="10" fillId="0" borderId="15" xfId="0" applyFont="1" applyFill="1" applyBorder="1" applyAlignment="1" applyProtection="1">
      <alignment horizontal="left"/>
      <protection locked="0"/>
    </xf>
    <xf numFmtId="0" fontId="10" fillId="0" borderId="29" xfId="0" applyFont="1" applyFill="1" applyBorder="1" applyAlignment="1" applyProtection="1">
      <alignment horizontal="left"/>
      <protection locked="0"/>
    </xf>
    <xf numFmtId="0" fontId="8" fillId="3" borderId="18" xfId="0" applyFont="1" applyFill="1" applyBorder="1" applyAlignment="1" applyProtection="1">
      <alignment horizontal="center" wrapText="1"/>
    </xf>
    <xf numFmtId="0" fontId="11" fillId="3" borderId="23" xfId="0" applyFont="1" applyFill="1" applyBorder="1" applyAlignment="1" applyProtection="1">
      <alignment horizontal="center" vertical="center" wrapText="1"/>
    </xf>
    <xf numFmtId="0" fontId="10" fillId="0" borderId="40" xfId="0" applyFont="1" applyFill="1" applyBorder="1" applyAlignment="1" applyProtection="1">
      <alignment horizontal="left" vertical="top" wrapText="1"/>
    </xf>
    <xf numFmtId="0" fontId="10" fillId="0" borderId="29" xfId="0" applyFont="1" applyFill="1" applyBorder="1" applyAlignment="1" applyProtection="1">
      <alignment horizontal="left" vertical="top" wrapText="1"/>
    </xf>
    <xf numFmtId="0" fontId="8" fillId="3" borderId="0" xfId="0" applyFont="1" applyFill="1" applyBorder="1" applyAlignment="1" applyProtection="1">
      <alignment horizontal="left"/>
    </xf>
    <xf numFmtId="0" fontId="46" fillId="0" borderId="40" xfId="1" applyFont="1" applyFill="1" applyBorder="1" applyAlignment="1" applyProtection="1">
      <alignment horizontal="left"/>
      <protection locked="0"/>
    </xf>
    <xf numFmtId="0" fontId="8" fillId="3" borderId="0" xfId="0" applyFont="1" applyFill="1" applyBorder="1" applyAlignment="1" applyProtection="1">
      <alignment horizontal="left" vertical="center" wrapText="1"/>
    </xf>
    <xf numFmtId="0" fontId="10" fillId="0" borderId="17" xfId="0" applyFont="1" applyFill="1" applyBorder="1" applyAlignment="1" applyProtection="1">
      <alignment horizontal="left" vertical="top" wrapText="1"/>
    </xf>
    <xf numFmtId="0" fontId="10" fillId="0" borderId="18" xfId="0" applyFont="1" applyFill="1" applyBorder="1" applyAlignment="1" applyProtection="1">
      <alignment horizontal="left" vertical="top" wrapText="1"/>
    </xf>
    <xf numFmtId="0" fontId="10" fillId="0" borderId="19" xfId="0" applyFont="1" applyFill="1" applyBorder="1" applyAlignment="1" applyProtection="1">
      <alignment horizontal="left" vertical="top" wrapText="1"/>
    </xf>
    <xf numFmtId="0" fontId="10" fillId="0" borderId="20" xfId="0" applyFont="1" applyFill="1" applyBorder="1" applyAlignment="1" applyProtection="1">
      <alignment horizontal="left" vertical="top" wrapText="1"/>
    </xf>
    <xf numFmtId="0" fontId="10" fillId="0" borderId="0" xfId="0" applyFont="1" applyFill="1" applyBorder="1" applyAlignment="1" applyProtection="1">
      <alignment horizontal="left" vertical="top" wrapText="1"/>
    </xf>
    <xf numFmtId="0" fontId="10" fillId="0" borderId="21" xfId="0" applyFont="1" applyFill="1" applyBorder="1" applyAlignment="1" applyProtection="1">
      <alignment horizontal="left" vertical="top" wrapText="1"/>
    </xf>
    <xf numFmtId="0" fontId="10" fillId="0" borderId="22" xfId="0" applyFont="1" applyFill="1" applyBorder="1" applyAlignment="1" applyProtection="1">
      <alignment horizontal="left" vertical="top" wrapText="1"/>
    </xf>
    <xf numFmtId="0" fontId="10" fillId="0" borderId="23" xfId="0" applyFont="1" applyFill="1" applyBorder="1" applyAlignment="1" applyProtection="1">
      <alignment horizontal="left" vertical="top" wrapText="1"/>
    </xf>
    <xf numFmtId="0" fontId="10" fillId="0" borderId="24" xfId="0" applyFont="1" applyFill="1" applyBorder="1" applyAlignment="1" applyProtection="1">
      <alignment horizontal="left" vertical="top" wrapText="1"/>
    </xf>
    <xf numFmtId="16" fontId="10" fillId="0" borderId="40" xfId="0" applyNumberFormat="1" applyFont="1" applyFill="1" applyBorder="1" applyAlignment="1" applyProtection="1">
      <alignment horizontal="left" vertical="top" wrapText="1"/>
    </xf>
    <xf numFmtId="0" fontId="10" fillId="0" borderId="40" xfId="0" applyFont="1" applyFill="1" applyBorder="1" applyAlignment="1" applyProtection="1">
      <alignment horizontal="center" vertical="center" wrapText="1"/>
    </xf>
    <xf numFmtId="0" fontId="10" fillId="0" borderId="29" xfId="0" applyFont="1" applyFill="1" applyBorder="1" applyAlignment="1" applyProtection="1">
      <alignment horizontal="center" vertical="center" wrapText="1"/>
    </xf>
    <xf numFmtId="0" fontId="10" fillId="2" borderId="40" xfId="0" applyFont="1" applyFill="1" applyBorder="1" applyAlignment="1" applyProtection="1">
      <alignment horizontal="center" vertical="center" wrapText="1"/>
    </xf>
    <xf numFmtId="0" fontId="10" fillId="2" borderId="29" xfId="0" applyFont="1" applyFill="1" applyBorder="1" applyAlignment="1" applyProtection="1">
      <alignment horizontal="center" vertical="center" wrapText="1"/>
    </xf>
    <xf numFmtId="0" fontId="10" fillId="2" borderId="41" xfId="0" applyFont="1" applyFill="1" applyBorder="1" applyAlignment="1" applyProtection="1">
      <alignment horizontal="left" vertical="center" wrapText="1"/>
    </xf>
    <xf numFmtId="0" fontId="10" fillId="2" borderId="42" xfId="0" applyFont="1" applyFill="1" applyBorder="1" applyAlignment="1" applyProtection="1">
      <alignment horizontal="left" vertical="center" wrapText="1"/>
    </xf>
    <xf numFmtId="0" fontId="10" fillId="2" borderId="43" xfId="0" applyFont="1" applyFill="1" applyBorder="1" applyAlignment="1" applyProtection="1">
      <alignment horizontal="left" vertical="center" wrapText="1"/>
    </xf>
    <xf numFmtId="0" fontId="10" fillId="2" borderId="40" xfId="0" applyFont="1" applyFill="1" applyBorder="1" applyAlignment="1" applyProtection="1">
      <alignment horizontal="left"/>
      <protection locked="0"/>
    </xf>
    <xf numFmtId="0" fontId="10" fillId="2" borderId="15" xfId="0" applyFont="1" applyFill="1" applyBorder="1" applyAlignment="1" applyProtection="1">
      <alignment horizontal="left"/>
      <protection locked="0"/>
    </xf>
    <xf numFmtId="0" fontId="10" fillId="2" borderId="29" xfId="0" applyFont="1" applyFill="1" applyBorder="1" applyAlignment="1" applyProtection="1">
      <alignment horizontal="left"/>
      <protection locked="0"/>
    </xf>
    <xf numFmtId="0" fontId="17" fillId="3"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top" wrapText="1"/>
    </xf>
    <xf numFmtId="0" fontId="8" fillId="0" borderId="29" xfId="0" applyFont="1" applyFill="1" applyBorder="1" applyAlignment="1" applyProtection="1">
      <alignment horizontal="left" vertical="top" wrapText="1"/>
    </xf>
    <xf numFmtId="0" fontId="10" fillId="2" borderId="44" xfId="0" applyFont="1" applyFill="1" applyBorder="1" applyAlignment="1" applyProtection="1">
      <alignment horizontal="left" vertical="center" wrapText="1"/>
    </xf>
    <xf numFmtId="0" fontId="10" fillId="2" borderId="45" xfId="0" applyFont="1" applyFill="1" applyBorder="1" applyAlignment="1" applyProtection="1">
      <alignment horizontal="left" vertical="center" wrapText="1"/>
    </xf>
    <xf numFmtId="0" fontId="10" fillId="2" borderId="46" xfId="0" applyFont="1" applyFill="1" applyBorder="1" applyAlignment="1" applyProtection="1">
      <alignment horizontal="left" vertical="center" wrapText="1"/>
    </xf>
    <xf numFmtId="0" fontId="10" fillId="2" borderId="47" xfId="0" applyFont="1" applyFill="1" applyBorder="1" applyAlignment="1" applyProtection="1">
      <alignment horizontal="left" vertical="center" wrapText="1"/>
    </xf>
    <xf numFmtId="0" fontId="10" fillId="2" borderId="48" xfId="0" applyFont="1" applyFill="1" applyBorder="1" applyAlignment="1" applyProtection="1">
      <alignment horizontal="left" vertical="center" wrapText="1"/>
    </xf>
    <xf numFmtId="0" fontId="10" fillId="2" borderId="49" xfId="0" applyFont="1" applyFill="1" applyBorder="1" applyAlignment="1" applyProtection="1">
      <alignment horizontal="left" vertical="center" wrapText="1"/>
    </xf>
    <xf numFmtId="0" fontId="19" fillId="0" borderId="14" xfId="0" applyFont="1" applyBorder="1" applyAlignment="1">
      <alignment horizontal="left" vertical="top" wrapText="1"/>
    </xf>
    <xf numFmtId="0" fontId="19" fillId="0" borderId="26" xfId="0" applyFont="1" applyBorder="1" applyAlignment="1">
      <alignment horizontal="left" vertical="top" wrapText="1"/>
    </xf>
    <xf numFmtId="0" fontId="19" fillId="0" borderId="40" xfId="0" applyFont="1" applyBorder="1" applyAlignment="1">
      <alignment horizontal="left" vertical="top" wrapText="1"/>
    </xf>
    <xf numFmtId="0" fontId="19" fillId="0" borderId="29" xfId="0" applyFont="1" applyBorder="1" applyAlignment="1">
      <alignment horizontal="left" vertical="top" wrapText="1"/>
    </xf>
    <xf numFmtId="0" fontId="19" fillId="0" borderId="61" xfId="0" applyFont="1" applyBorder="1" applyAlignment="1">
      <alignment horizontal="left" vertical="top" wrapText="1"/>
    </xf>
    <xf numFmtId="0" fontId="19" fillId="0" borderId="60" xfId="0" applyFont="1" applyBorder="1" applyAlignment="1">
      <alignment horizontal="left" vertical="top" wrapText="1"/>
    </xf>
    <xf numFmtId="0" fontId="19" fillId="2" borderId="40" xfId="0" applyFont="1" applyFill="1" applyBorder="1" applyAlignment="1">
      <alignment horizontal="left" vertical="top" wrapText="1"/>
    </xf>
    <xf numFmtId="0" fontId="19" fillId="2" borderId="29" xfId="0" applyFont="1" applyFill="1" applyBorder="1" applyAlignment="1">
      <alignment horizontal="left" vertical="top" wrapText="1"/>
    </xf>
    <xf numFmtId="0" fontId="10" fillId="0" borderId="17" xfId="0" applyFont="1" applyBorder="1" applyAlignment="1">
      <alignment horizontal="left" vertical="top" wrapText="1"/>
    </xf>
    <xf numFmtId="0" fontId="10" fillId="0" borderId="19" xfId="0" applyFont="1" applyBorder="1" applyAlignment="1">
      <alignment horizontal="left" vertical="top" wrapText="1"/>
    </xf>
    <xf numFmtId="0" fontId="10" fillId="0" borderId="40" xfId="0" applyFont="1" applyBorder="1" applyAlignment="1">
      <alignment horizontal="left" vertical="top" wrapText="1"/>
    </xf>
    <xf numFmtId="0" fontId="10" fillId="0" borderId="29" xfId="0" applyFont="1" applyBorder="1" applyAlignment="1">
      <alignment horizontal="left" vertical="top" wrapText="1"/>
    </xf>
    <xf numFmtId="0" fontId="19" fillId="0" borderId="20" xfId="0" applyFont="1" applyBorder="1" applyAlignment="1">
      <alignment horizontal="left" vertical="top" wrapText="1"/>
    </xf>
    <xf numFmtId="0" fontId="19" fillId="0" borderId="21" xfId="0" applyFont="1" applyBorder="1" applyAlignment="1">
      <alignment horizontal="left" vertical="top" wrapText="1"/>
    </xf>
    <xf numFmtId="0" fontId="19" fillId="2" borderId="47" xfId="0" applyFont="1" applyFill="1" applyBorder="1" applyAlignment="1">
      <alignment horizontal="left" vertical="top" wrapText="1"/>
    </xf>
    <xf numFmtId="0" fontId="19" fillId="2" borderId="49" xfId="0" applyFont="1" applyFill="1" applyBorder="1" applyAlignment="1">
      <alignment horizontal="left" vertical="top" wrapText="1"/>
    </xf>
    <xf numFmtId="0" fontId="19" fillId="0" borderId="17" xfId="0" applyFont="1" applyBorder="1" applyAlignment="1">
      <alignment horizontal="left" vertical="top" wrapText="1"/>
    </xf>
    <xf numFmtId="0" fontId="19" fillId="0" borderId="19" xfId="0" applyFont="1" applyBorder="1" applyAlignment="1">
      <alignment horizontal="left" vertical="top" wrapText="1"/>
    </xf>
    <xf numFmtId="0" fontId="19" fillId="0" borderId="47" xfId="0" applyFont="1" applyBorder="1" applyAlignment="1">
      <alignment horizontal="left" vertical="top" wrapText="1"/>
    </xf>
    <xf numFmtId="0" fontId="19" fillId="0" borderId="49" xfId="0" applyFont="1" applyBorder="1" applyAlignment="1">
      <alignment horizontal="left" vertical="top" wrapText="1"/>
    </xf>
    <xf numFmtId="0" fontId="19" fillId="2" borderId="44" xfId="0" applyFont="1" applyFill="1" applyBorder="1" applyAlignment="1">
      <alignment horizontal="left" vertical="top" wrapText="1"/>
    </xf>
    <xf numFmtId="0" fontId="19" fillId="2" borderId="46" xfId="0" applyFont="1" applyFill="1" applyBorder="1" applyAlignment="1">
      <alignment horizontal="left" vertical="top" wrapText="1"/>
    </xf>
    <xf numFmtId="0" fontId="19" fillId="2" borderId="17" xfId="0" applyFont="1" applyFill="1" applyBorder="1" applyAlignment="1">
      <alignment horizontal="left" vertical="top" wrapText="1"/>
    </xf>
    <xf numFmtId="0" fontId="19" fillId="2" borderId="19" xfId="0" applyFont="1" applyFill="1" applyBorder="1" applyAlignment="1">
      <alignment horizontal="left" vertical="top" wrapText="1"/>
    </xf>
    <xf numFmtId="0" fontId="19" fillId="2" borderId="14" xfId="0" applyFont="1" applyFill="1" applyBorder="1" applyAlignment="1">
      <alignment horizontal="left" vertical="top" wrapText="1"/>
    </xf>
    <xf numFmtId="0" fontId="19" fillId="2" borderId="25" xfId="0" applyFont="1" applyFill="1" applyBorder="1" applyAlignment="1">
      <alignment horizontal="left" vertical="top" wrapText="1"/>
    </xf>
    <xf numFmtId="0" fontId="9" fillId="2" borderId="40" xfId="0" applyFont="1" applyFill="1" applyBorder="1" applyAlignment="1" applyProtection="1">
      <alignment horizontal="center" vertical="top"/>
    </xf>
    <xf numFmtId="0" fontId="0" fillId="0" borderId="15" xfId="0" applyBorder="1" applyAlignment="1">
      <alignment vertical="top"/>
    </xf>
    <xf numFmtId="0" fontId="0" fillId="0" borderId="29" xfId="0" applyBorder="1" applyAlignment="1">
      <alignment vertical="top"/>
    </xf>
    <xf numFmtId="0" fontId="26" fillId="3" borderId="18" xfId="0" applyFont="1" applyFill="1" applyBorder="1" applyAlignment="1">
      <alignment horizontal="center" vertical="top"/>
    </xf>
    <xf numFmtId="0" fontId="2" fillId="2" borderId="30" xfId="0" applyFont="1" applyFill="1" applyBorder="1" applyAlignment="1" applyProtection="1">
      <alignment horizontal="center" vertical="top" wrapText="1"/>
    </xf>
    <xf numFmtId="0" fontId="2" fillId="2" borderId="34" xfId="0" applyFont="1" applyFill="1" applyBorder="1" applyAlignment="1" applyProtection="1">
      <alignment horizontal="center" vertical="top" wrapText="1"/>
    </xf>
    <xf numFmtId="0" fontId="4" fillId="3" borderId="0" xfId="0" applyFont="1" applyFill="1" applyBorder="1" applyAlignment="1" applyProtection="1">
      <alignment horizontal="center" vertical="top" wrapText="1"/>
    </xf>
    <xf numFmtId="0" fontId="19" fillId="0" borderId="25" xfId="0" applyFont="1" applyBorder="1" applyAlignment="1">
      <alignment horizontal="left" vertical="top" wrapText="1"/>
    </xf>
    <xf numFmtId="0" fontId="1" fillId="2" borderId="40" xfId="0" applyFont="1" applyFill="1" applyBorder="1" applyAlignment="1" applyProtection="1">
      <alignment horizontal="left" vertical="top" wrapText="1"/>
    </xf>
    <xf numFmtId="0" fontId="1" fillId="2" borderId="29" xfId="0" applyFont="1" applyFill="1" applyBorder="1" applyAlignment="1" applyProtection="1">
      <alignment horizontal="left" vertical="top" wrapText="1"/>
    </xf>
    <xf numFmtId="0" fontId="11" fillId="4" borderId="1" xfId="0" applyFont="1" applyFill="1" applyBorder="1" applyAlignment="1">
      <alignment horizontal="center"/>
    </xf>
    <xf numFmtId="0" fontId="48" fillId="0" borderId="40" xfId="0" applyFont="1" applyFill="1" applyBorder="1" applyAlignment="1">
      <alignment horizontal="center"/>
    </xf>
    <xf numFmtId="0" fontId="48" fillId="0" borderId="50" xfId="0" applyFont="1" applyFill="1" applyBorder="1" applyAlignment="1">
      <alignment horizontal="center"/>
    </xf>
    <xf numFmtId="0" fontId="8" fillId="3" borderId="23" xfId="0" applyFont="1" applyFill="1" applyBorder="1"/>
    <xf numFmtId="0" fontId="0" fillId="0" borderId="38" xfId="0" applyBorder="1" applyAlignment="1" applyProtection="1">
      <alignment horizontal="left" vertical="center" wrapText="1"/>
    </xf>
    <xf numFmtId="0" fontId="0" fillId="0" borderId="56" xfId="0" applyBorder="1" applyAlignment="1" applyProtection="1">
      <alignment horizontal="left" vertical="center" wrapText="1"/>
    </xf>
    <xf numFmtId="0" fontId="33" fillId="11" borderId="28" xfId="0" applyFont="1" applyFill="1" applyBorder="1" applyAlignment="1" applyProtection="1">
      <alignment horizontal="center" vertical="center" wrapText="1"/>
    </xf>
    <xf numFmtId="0" fontId="33" fillId="11" borderId="52" xfId="0" applyFont="1" applyFill="1" applyBorder="1" applyAlignment="1" applyProtection="1">
      <alignment horizontal="center" vertical="center" wrapText="1"/>
    </xf>
    <xf numFmtId="0" fontId="37" fillId="8" borderId="28" xfId="4" applyFont="1" applyBorder="1" applyAlignment="1" applyProtection="1">
      <alignment horizontal="center" vertical="center"/>
      <protection locked="0"/>
    </xf>
    <xf numFmtId="0" fontId="37" fillId="8" borderId="52" xfId="4" applyFont="1" applyBorder="1" applyAlignment="1" applyProtection="1">
      <alignment horizontal="center" vertical="center"/>
      <protection locked="0"/>
    </xf>
    <xf numFmtId="0" fontId="37" fillId="12" borderId="28" xfId="4" applyFont="1" applyFill="1" applyBorder="1" applyAlignment="1" applyProtection="1">
      <alignment horizontal="center" vertical="center"/>
      <protection locked="0"/>
    </xf>
    <xf numFmtId="0" fontId="37" fillId="12" borderId="52" xfId="4" applyFont="1" applyFill="1" applyBorder="1" applyAlignment="1" applyProtection="1">
      <alignment horizontal="center" vertical="center"/>
      <protection locked="0"/>
    </xf>
    <xf numFmtId="0" fontId="30" fillId="8" borderId="28" xfId="4" applyBorder="1" applyAlignment="1" applyProtection="1">
      <alignment horizontal="left" vertical="center" wrapText="1"/>
      <protection locked="0"/>
    </xf>
    <xf numFmtId="0" fontId="30" fillId="8" borderId="48" xfId="4" applyBorder="1" applyAlignment="1" applyProtection="1">
      <alignment horizontal="left" vertical="center" wrapText="1"/>
      <protection locked="0"/>
    </xf>
    <xf numFmtId="0" fontId="30" fillId="8" borderId="49" xfId="4" applyBorder="1" applyAlignment="1" applyProtection="1">
      <alignment horizontal="left" vertical="center" wrapText="1"/>
      <protection locked="0"/>
    </xf>
    <xf numFmtId="0" fontId="30" fillId="12" borderId="28" xfId="4" applyFill="1" applyBorder="1" applyAlignment="1" applyProtection="1">
      <alignment horizontal="left" vertical="center" wrapText="1"/>
      <protection locked="0"/>
    </xf>
    <xf numFmtId="0" fontId="30" fillId="12" borderId="48" xfId="4" applyFill="1" applyBorder="1" applyAlignment="1" applyProtection="1">
      <alignment horizontal="left" vertical="center" wrapText="1"/>
      <protection locked="0"/>
    </xf>
    <xf numFmtId="0" fontId="30" fillId="12" borderId="49" xfId="4" applyFill="1" applyBorder="1" applyAlignment="1" applyProtection="1">
      <alignment horizontal="left" vertical="center" wrapText="1"/>
      <protection locked="0"/>
    </xf>
    <xf numFmtId="0" fontId="0" fillId="0" borderId="38"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10" borderId="40" xfId="0" applyFill="1" applyBorder="1" applyAlignment="1" applyProtection="1">
      <alignment horizontal="center" vertical="center"/>
    </xf>
    <xf numFmtId="0" fontId="0" fillId="10" borderId="15" xfId="0" applyFill="1" applyBorder="1" applyAlignment="1" applyProtection="1">
      <alignment horizontal="center" vertical="center"/>
    </xf>
    <xf numFmtId="0" fontId="0" fillId="10" borderId="29" xfId="0" applyFill="1" applyBorder="1" applyAlignment="1" applyProtection="1">
      <alignment horizontal="center" vertical="center"/>
    </xf>
    <xf numFmtId="0" fontId="0" fillId="10" borderId="38"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33" fillId="11" borderId="39" xfId="0" applyFont="1" applyFill="1" applyBorder="1" applyAlignment="1" applyProtection="1">
      <alignment horizontal="center" vertical="center"/>
    </xf>
    <xf numFmtId="0" fontId="33" fillId="11" borderId="45" xfId="0" applyFont="1" applyFill="1" applyBorder="1" applyAlignment="1" applyProtection="1">
      <alignment horizontal="center" vertical="center"/>
    </xf>
    <xf numFmtId="0" fontId="33" fillId="11" borderId="46" xfId="0" applyFont="1" applyFill="1" applyBorder="1" applyAlignment="1" applyProtection="1">
      <alignment horizontal="center" vertical="center"/>
    </xf>
    <xf numFmtId="0" fontId="0" fillId="10" borderId="58" xfId="0" applyFill="1" applyBorder="1" applyAlignment="1" applyProtection="1">
      <alignment horizontal="center" vertical="center"/>
    </xf>
    <xf numFmtId="0" fontId="0" fillId="10" borderId="59" xfId="0" applyFill="1" applyBorder="1" applyAlignment="1" applyProtection="1">
      <alignment horizontal="center" vertical="center"/>
    </xf>
    <xf numFmtId="0" fontId="0" fillId="10" borderId="16" xfId="0" applyFill="1" applyBorder="1" applyAlignment="1" applyProtection="1">
      <alignment horizontal="center" vertical="center"/>
    </xf>
    <xf numFmtId="0" fontId="30" fillId="12" borderId="38" xfId="4" applyFill="1" applyBorder="1" applyAlignment="1" applyProtection="1">
      <alignment horizontal="center" vertical="center"/>
      <protection locked="0"/>
    </xf>
    <xf numFmtId="0" fontId="30" fillId="12" borderId="56" xfId="4" applyFill="1" applyBorder="1" applyAlignment="1" applyProtection="1">
      <alignment horizontal="center" vertical="center"/>
      <protection locked="0"/>
    </xf>
    <xf numFmtId="0" fontId="0" fillId="0" borderId="51" xfId="0" applyBorder="1" applyAlignment="1" applyProtection="1">
      <alignment horizontal="left" vertical="center" wrapText="1"/>
    </xf>
    <xf numFmtId="0" fontId="0" fillId="0" borderId="57" xfId="0" applyBorder="1" applyAlignment="1" applyProtection="1">
      <alignment horizontal="left" vertical="center" wrapText="1"/>
    </xf>
    <xf numFmtId="0" fontId="0" fillId="0" borderId="53" xfId="0" applyBorder="1" applyAlignment="1" applyProtection="1">
      <alignment horizontal="center" vertical="center" wrapText="1"/>
    </xf>
    <xf numFmtId="0" fontId="30" fillId="12" borderId="35" xfId="4" applyFill="1" applyBorder="1" applyAlignment="1" applyProtection="1">
      <alignment horizontal="center" vertical="center"/>
      <protection locked="0"/>
    </xf>
    <xf numFmtId="0" fontId="30" fillId="12" borderId="62" xfId="4" applyFill="1" applyBorder="1" applyAlignment="1" applyProtection="1">
      <alignment horizontal="center" vertical="center"/>
      <protection locked="0"/>
    </xf>
    <xf numFmtId="0" fontId="0" fillId="10" borderId="38" xfId="0" applyFill="1" applyBorder="1" applyAlignment="1" applyProtection="1">
      <alignment horizontal="center" vertical="center" wrapText="1"/>
    </xf>
    <xf numFmtId="0" fontId="0" fillId="10" borderId="53" xfId="0" applyFill="1" applyBorder="1" applyAlignment="1" applyProtection="1">
      <alignment horizontal="center" vertical="center" wrapText="1"/>
    </xf>
    <xf numFmtId="0" fontId="0" fillId="10" borderId="56" xfId="0" applyFill="1" applyBorder="1" applyAlignment="1" applyProtection="1">
      <alignment horizontal="center" vertical="center" wrapText="1"/>
    </xf>
    <xf numFmtId="0" fontId="30" fillId="8" borderId="28" xfId="4" applyBorder="1" applyAlignment="1" applyProtection="1">
      <alignment horizontal="center" vertical="center" wrapText="1"/>
      <protection locked="0"/>
    </xf>
    <xf numFmtId="0" fontId="30" fillId="8" borderId="49" xfId="4" applyBorder="1" applyAlignment="1" applyProtection="1">
      <alignment horizontal="center" vertical="center" wrapText="1"/>
      <protection locked="0"/>
    </xf>
    <xf numFmtId="10" fontId="30" fillId="12" borderId="28" xfId="4" applyNumberFormat="1" applyFill="1" applyBorder="1" applyAlignment="1" applyProtection="1">
      <alignment horizontal="center" vertical="center"/>
      <protection locked="0"/>
    </xf>
    <xf numFmtId="10" fontId="30" fillId="12" borderId="52" xfId="4" applyNumberFormat="1" applyFill="1" applyBorder="1" applyAlignment="1" applyProtection="1">
      <alignment horizontal="center" vertical="center"/>
      <protection locked="0"/>
    </xf>
    <xf numFmtId="0" fontId="30" fillId="8" borderId="38" xfId="4" applyBorder="1" applyAlignment="1" applyProtection="1">
      <alignment horizontal="center" vertical="center"/>
      <protection locked="0"/>
    </xf>
    <xf numFmtId="0" fontId="30" fillId="8" borderId="56" xfId="4" applyBorder="1" applyAlignment="1" applyProtection="1">
      <alignment horizontal="center" vertical="center"/>
      <protection locked="0"/>
    </xf>
    <xf numFmtId="0" fontId="30" fillId="9" borderId="38" xfId="4" applyFill="1" applyBorder="1" applyAlignment="1" applyProtection="1">
      <alignment horizontal="center" vertical="center"/>
      <protection locked="0"/>
    </xf>
    <xf numFmtId="0" fontId="30" fillId="9" borderId="56" xfId="4" applyFill="1" applyBorder="1" applyAlignment="1" applyProtection="1">
      <alignment horizontal="center" vertical="center"/>
      <protection locked="0"/>
    </xf>
    <xf numFmtId="0" fontId="30" fillId="8" borderId="35" xfId="4" applyBorder="1" applyAlignment="1" applyProtection="1">
      <alignment horizontal="center" vertical="center"/>
      <protection locked="0"/>
    </xf>
    <xf numFmtId="0" fontId="30" fillId="8" borderId="62" xfId="4" applyBorder="1" applyAlignment="1" applyProtection="1">
      <alignment horizontal="center" vertical="center"/>
      <protection locked="0"/>
    </xf>
    <xf numFmtId="0" fontId="0" fillId="0" borderId="10" xfId="0" applyBorder="1" applyAlignment="1" applyProtection="1">
      <alignment horizontal="center" vertical="center" wrapText="1"/>
    </xf>
    <xf numFmtId="0" fontId="0" fillId="0" borderId="53" xfId="0" applyBorder="1" applyAlignment="1" applyProtection="1">
      <alignment horizontal="left" vertical="center" wrapText="1"/>
    </xf>
    <xf numFmtId="0" fontId="0" fillId="10" borderId="34" xfId="0" applyFill="1" applyBorder="1" applyAlignment="1" applyProtection="1">
      <alignment horizontal="center" vertical="center"/>
    </xf>
    <xf numFmtId="0" fontId="0" fillId="10" borderId="30" xfId="0" applyFill="1" applyBorder="1" applyAlignment="1" applyProtection="1">
      <alignment horizontal="center" vertical="center"/>
    </xf>
    <xf numFmtId="0" fontId="33" fillId="11" borderId="55" xfId="0" applyFont="1" applyFill="1" applyBorder="1" applyAlignment="1" applyProtection="1">
      <alignment horizontal="center" vertical="center"/>
    </xf>
    <xf numFmtId="0" fontId="33" fillId="11" borderId="44" xfId="0" applyFont="1" applyFill="1" applyBorder="1" applyAlignment="1" applyProtection="1">
      <alignment horizontal="center" vertical="center"/>
    </xf>
    <xf numFmtId="0" fontId="30" fillId="8" borderId="28" xfId="4" applyBorder="1" applyAlignment="1" applyProtection="1">
      <alignment horizontal="center" vertical="center"/>
      <protection locked="0"/>
    </xf>
    <xf numFmtId="0" fontId="30" fillId="8" borderId="52" xfId="4" applyBorder="1" applyAlignment="1" applyProtection="1">
      <alignment horizontal="center" vertical="center"/>
      <protection locked="0"/>
    </xf>
    <xf numFmtId="0" fontId="30" fillId="12" borderId="28" xfId="4" applyFill="1" applyBorder="1" applyAlignment="1" applyProtection="1">
      <alignment horizontal="center" vertical="center"/>
      <protection locked="0"/>
    </xf>
    <xf numFmtId="0" fontId="30" fillId="12" borderId="52" xfId="4" applyFill="1" applyBorder="1" applyAlignment="1" applyProtection="1">
      <alignment horizontal="center" vertical="center"/>
      <protection locked="0"/>
    </xf>
    <xf numFmtId="0" fontId="30" fillId="8" borderId="52" xfId="4" applyBorder="1" applyAlignment="1" applyProtection="1">
      <alignment horizontal="center" vertical="center" wrapText="1"/>
      <protection locked="0"/>
    </xf>
    <xf numFmtId="0" fontId="30" fillId="12" borderId="28" xfId="4" applyFill="1" applyBorder="1" applyAlignment="1" applyProtection="1">
      <alignment horizontal="center" vertical="center" wrapText="1"/>
      <protection locked="0"/>
    </xf>
    <xf numFmtId="0" fontId="30" fillId="12" borderId="49" xfId="4" applyFill="1" applyBorder="1" applyAlignment="1" applyProtection="1">
      <alignment horizontal="center" vertical="center" wrapText="1"/>
      <protection locked="0"/>
    </xf>
    <xf numFmtId="0" fontId="0" fillId="0" borderId="10" xfId="0" applyBorder="1" applyAlignment="1" applyProtection="1">
      <alignment horizontal="left" vertical="center" wrapText="1"/>
    </xf>
    <xf numFmtId="0" fontId="0" fillId="10" borderId="53" xfId="0" applyFill="1" applyBorder="1" applyAlignment="1" applyProtection="1">
      <alignment horizontal="left" vertical="center" wrapText="1"/>
    </xf>
    <xf numFmtId="0" fontId="33" fillId="11" borderId="49" xfId="0" applyFont="1" applyFill="1" applyBorder="1" applyAlignment="1" applyProtection="1">
      <alignment horizontal="center" vertical="center" wrapText="1"/>
    </xf>
    <xf numFmtId="0" fontId="30" fillId="8" borderId="28" xfId="4" applyBorder="1" applyAlignment="1" applyProtection="1">
      <alignment horizontal="center"/>
      <protection locked="0"/>
    </xf>
    <xf numFmtId="0" fontId="30" fillId="8" borderId="49" xfId="4" applyBorder="1" applyAlignment="1" applyProtection="1">
      <alignment horizontal="center"/>
      <protection locked="0"/>
    </xf>
    <xf numFmtId="0" fontId="30" fillId="12" borderId="28" xfId="4" applyFill="1" applyBorder="1" applyAlignment="1" applyProtection="1">
      <alignment horizontal="center"/>
      <protection locked="0"/>
    </xf>
    <xf numFmtId="0" fontId="30" fillId="12" borderId="49" xfId="4" applyFill="1" applyBorder="1" applyAlignment="1" applyProtection="1">
      <alignment horizontal="center"/>
      <protection locked="0"/>
    </xf>
    <xf numFmtId="0" fontId="30" fillId="12" borderId="48" xfId="4" applyFill="1" applyBorder="1" applyAlignment="1" applyProtection="1">
      <alignment horizontal="center" vertical="center"/>
      <protection locked="0"/>
    </xf>
    <xf numFmtId="0" fontId="30" fillId="12" borderId="49" xfId="4" applyFill="1" applyBorder="1" applyAlignment="1" applyProtection="1">
      <alignment horizontal="center" vertical="center"/>
      <protection locked="0"/>
    </xf>
    <xf numFmtId="0" fontId="30" fillId="12" borderId="47" xfId="4" applyFill="1" applyBorder="1" applyAlignment="1" applyProtection="1">
      <alignment horizontal="center" vertical="center" wrapText="1"/>
      <protection locked="0"/>
    </xf>
    <xf numFmtId="0" fontId="30" fillId="12" borderId="52" xfId="4" applyFill="1" applyBorder="1" applyAlignment="1" applyProtection="1">
      <alignment horizontal="center" vertical="center" wrapText="1"/>
      <protection locked="0"/>
    </xf>
    <xf numFmtId="0" fontId="33" fillId="11" borderId="48" xfId="0" applyFont="1" applyFill="1" applyBorder="1" applyAlignment="1" applyProtection="1">
      <alignment horizontal="center" vertical="center" wrapText="1"/>
    </xf>
    <xf numFmtId="0" fontId="30" fillId="8" borderId="48" xfId="4" applyBorder="1" applyAlignment="1" applyProtection="1">
      <alignment horizontal="center" vertical="center"/>
      <protection locked="0"/>
    </xf>
    <xf numFmtId="10" fontId="30" fillId="8" borderId="28" xfId="4" applyNumberFormat="1" applyBorder="1" applyAlignment="1" applyProtection="1">
      <alignment horizontal="center" vertical="center" wrapText="1"/>
      <protection locked="0"/>
    </xf>
    <xf numFmtId="10" fontId="30" fillId="8" borderId="52" xfId="4" applyNumberFormat="1" applyBorder="1" applyAlignment="1" applyProtection="1">
      <alignment horizontal="center" vertical="center" wrapText="1"/>
      <protection locked="0"/>
    </xf>
    <xf numFmtId="0" fontId="30" fillId="8" borderId="48" xfId="4" applyBorder="1" applyAlignment="1" applyProtection="1">
      <alignment horizontal="center" vertical="center" wrapText="1"/>
      <protection locked="0"/>
    </xf>
    <xf numFmtId="0" fontId="33" fillId="11" borderId="39" xfId="0" applyFont="1" applyFill="1" applyBorder="1" applyAlignment="1" applyProtection="1">
      <alignment horizontal="center" vertical="center" wrapText="1"/>
    </xf>
    <xf numFmtId="0" fontId="33" fillId="11" borderId="55" xfId="0" applyFont="1" applyFill="1" applyBorder="1" applyAlignment="1" applyProtection="1">
      <alignment horizontal="center" vertical="center" wrapText="1"/>
    </xf>
    <xf numFmtId="0" fontId="33" fillId="11" borderId="44" xfId="0" applyFont="1" applyFill="1" applyBorder="1" applyAlignment="1" applyProtection="1">
      <alignment horizontal="center" vertical="center" wrapText="1"/>
    </xf>
    <xf numFmtId="0" fontId="0" fillId="0" borderId="27" xfId="0" applyBorder="1" applyAlignment="1" applyProtection="1">
      <alignment horizontal="left" vertical="center" wrapText="1"/>
    </xf>
    <xf numFmtId="0" fontId="30" fillId="12" borderId="38" xfId="4" applyFill="1" applyBorder="1" applyAlignment="1" applyProtection="1">
      <alignment horizontal="center" wrapText="1"/>
      <protection locked="0"/>
    </xf>
    <xf numFmtId="0" fontId="30" fillId="12" borderId="56" xfId="4" applyFill="1" applyBorder="1" applyAlignment="1" applyProtection="1">
      <alignment horizontal="center" wrapText="1"/>
      <protection locked="0"/>
    </xf>
    <xf numFmtId="0" fontId="30" fillId="12" borderId="35" xfId="4" applyFill="1" applyBorder="1" applyAlignment="1" applyProtection="1">
      <alignment horizontal="center" wrapText="1"/>
      <protection locked="0"/>
    </xf>
    <xf numFmtId="0" fontId="30" fillId="12" borderId="62" xfId="4" applyFill="1" applyBorder="1" applyAlignment="1" applyProtection="1">
      <alignment horizontal="center" wrapText="1"/>
      <protection locked="0"/>
    </xf>
    <xf numFmtId="0" fontId="30" fillId="8" borderId="38" xfId="4" applyBorder="1" applyAlignment="1" applyProtection="1">
      <alignment horizontal="center" wrapText="1"/>
      <protection locked="0"/>
    </xf>
    <xf numFmtId="0" fontId="30" fillId="8" borderId="56" xfId="4" applyBorder="1" applyAlignment="1" applyProtection="1">
      <alignment horizontal="center" wrapText="1"/>
      <protection locked="0"/>
    </xf>
    <xf numFmtId="0" fontId="30" fillId="8" borderId="35" xfId="4" applyBorder="1" applyAlignment="1" applyProtection="1">
      <alignment horizontal="center" wrapText="1"/>
      <protection locked="0"/>
    </xf>
    <xf numFmtId="0" fontId="30" fillId="8" borderId="62" xfId="4" applyBorder="1" applyAlignment="1" applyProtection="1">
      <alignment horizontal="center" wrapText="1"/>
      <protection locked="0"/>
    </xf>
    <xf numFmtId="0" fontId="37" fillId="8" borderId="28" xfId="4" applyFont="1" applyBorder="1" applyAlignment="1" applyProtection="1">
      <alignment horizontal="center" vertical="center" wrapText="1"/>
      <protection locked="0"/>
    </xf>
    <xf numFmtId="0" fontId="37" fillId="8" borderId="49" xfId="4" applyFont="1" applyBorder="1" applyAlignment="1" applyProtection="1">
      <alignment horizontal="center" vertical="center" wrapText="1"/>
      <protection locked="0"/>
    </xf>
    <xf numFmtId="0" fontId="37" fillId="12" borderId="28" xfId="4" applyFont="1" applyFill="1" applyBorder="1" applyAlignment="1" applyProtection="1">
      <alignment horizontal="center" vertical="center" wrapText="1"/>
      <protection locked="0"/>
    </xf>
    <xf numFmtId="0" fontId="37" fillId="12" borderId="49" xfId="4" applyFont="1" applyFill="1" applyBorder="1" applyAlignment="1" applyProtection="1">
      <alignment horizontal="center" vertical="center" wrapText="1"/>
      <protection locked="0"/>
    </xf>
    <xf numFmtId="0" fontId="37" fillId="12" borderId="38" xfId="4" applyFont="1" applyFill="1" applyBorder="1" applyAlignment="1" applyProtection="1">
      <alignment horizontal="center" vertical="center"/>
      <protection locked="0"/>
    </xf>
    <xf numFmtId="0" fontId="37" fillId="12" borderId="56" xfId="4" applyFont="1" applyFill="1" applyBorder="1" applyAlignment="1" applyProtection="1">
      <alignment horizontal="center" vertical="center"/>
      <protection locked="0"/>
    </xf>
    <xf numFmtId="0" fontId="37" fillId="8" borderId="38" xfId="4" applyFont="1" applyBorder="1" applyAlignment="1" applyProtection="1">
      <alignment horizontal="center" vertical="center"/>
      <protection locked="0"/>
    </xf>
    <xf numFmtId="0" fontId="37" fillId="8" borderId="56" xfId="4" applyFont="1" applyBorder="1" applyAlignment="1" applyProtection="1">
      <alignment horizontal="center" vertical="center"/>
      <protection locked="0"/>
    </xf>
    <xf numFmtId="0" fontId="0" fillId="10" borderId="51"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24" fillId="3" borderId="18" xfId="0" applyFont="1" applyFill="1" applyBorder="1" applyAlignment="1">
      <alignment horizontal="center" vertical="center"/>
    </xf>
    <xf numFmtId="0" fontId="27" fillId="2" borderId="28" xfId="0" applyFont="1" applyFill="1" applyBorder="1" applyAlignment="1">
      <alignment horizontal="center" vertical="center"/>
    </xf>
    <xf numFmtId="0" fontId="27" fillId="2" borderId="48" xfId="0" applyFont="1" applyFill="1" applyBorder="1" applyAlignment="1">
      <alignment horizontal="center" vertical="center"/>
    </xf>
    <xf numFmtId="0" fontId="27" fillId="2" borderId="52" xfId="0" applyFont="1" applyFill="1" applyBorder="1" applyAlignment="1">
      <alignment horizontal="center" vertical="center"/>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20" fillId="3" borderId="18" xfId="0" applyFont="1" applyFill="1" applyBorder="1" applyAlignment="1">
      <alignment horizontal="center" vertical="top" wrapText="1"/>
    </xf>
    <xf numFmtId="0" fontId="18" fillId="3" borderId="22" xfId="1" applyFill="1" applyBorder="1" applyAlignment="1" applyProtection="1">
      <alignment horizontal="center" vertical="top" wrapText="1"/>
    </xf>
    <xf numFmtId="0" fontId="18" fillId="3" borderId="23" xfId="1" applyFill="1" applyBorder="1" applyAlignment="1" applyProtection="1">
      <alignment horizontal="center" vertical="top" wrapText="1"/>
    </xf>
    <xf numFmtId="0" fontId="31" fillId="0" borderId="0" xfId="0" applyFont="1" applyAlignment="1" applyProtection="1">
      <alignment horizontal="left"/>
    </xf>
  </cellXfs>
  <cellStyles count="109">
    <cellStyle name="Bad" xfId="3" builtinId="27"/>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Good" xfId="2" builtinId="26"/>
    <cellStyle name="Hyperlink" xfId="1" builtinId="8"/>
    <cellStyle name="Neutral" xfId="4" builtinId="28"/>
    <cellStyle name="Normal" xfId="0" builtinId="0"/>
    <cellStyle name="Normal 13" xfId="8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612103</xdr:colOff>
      <xdr:row>2</xdr:row>
      <xdr:rowOff>292553</xdr:rowOff>
    </xdr:to>
    <xdr:pic>
      <xdr:nvPicPr>
        <xdr:cNvPr id="2" name="logo-image"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731" y="227239"/>
          <a:ext cx="588972" cy="573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barnett@sanbi.org.za"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zoomScaleNormal="100" zoomScalePageLayoutView="150" workbookViewId="0"/>
  </sheetViews>
  <sheetFormatPr defaultColWidth="102.28515625" defaultRowHeight="15" x14ac:dyDescent="0.25"/>
  <cols>
    <col min="1" max="1" width="2.42578125" style="1" customWidth="1"/>
    <col min="2" max="2" width="10.85546875" style="78" customWidth="1"/>
    <col min="3" max="3" width="14.85546875" style="78" customWidth="1"/>
    <col min="4" max="4" width="87.140625" style="1" customWidth="1"/>
    <col min="5" max="5" width="3.7109375" style="1" customWidth="1"/>
    <col min="6" max="6" width="9.14062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5.75" thickBot="1" x14ac:dyDescent="0.3"/>
    <row r="2" spans="2:16" ht="15.75" thickBot="1" x14ac:dyDescent="0.3">
      <c r="B2" s="79"/>
      <c r="C2" s="80"/>
      <c r="D2" s="51"/>
      <c r="E2" s="52"/>
    </row>
    <row r="3" spans="2:16" ht="19.5" thickBot="1" x14ac:dyDescent="0.35">
      <c r="B3" s="81"/>
      <c r="C3" s="82"/>
      <c r="D3" s="63" t="s">
        <v>243</v>
      </c>
      <c r="E3" s="54"/>
    </row>
    <row r="4" spans="2:16" ht="15.75" thickBot="1" x14ac:dyDescent="0.3">
      <c r="B4" s="81"/>
      <c r="C4" s="82"/>
      <c r="D4" s="53"/>
      <c r="E4" s="54"/>
    </row>
    <row r="5" spans="2:16" ht="15.75" thickBot="1" x14ac:dyDescent="0.3">
      <c r="B5" s="81"/>
      <c r="C5" s="85" t="s">
        <v>286</v>
      </c>
      <c r="D5" s="161" t="s">
        <v>404</v>
      </c>
      <c r="E5" s="54"/>
    </row>
    <row r="6" spans="2:16" s="3" customFormat="1" ht="15.75" thickBot="1" x14ac:dyDescent="0.3">
      <c r="B6" s="83"/>
      <c r="C6" s="61"/>
      <c r="D6" s="30"/>
      <c r="E6" s="28"/>
      <c r="G6" s="2"/>
      <c r="H6" s="2"/>
      <c r="I6" s="2"/>
      <c r="J6" s="2"/>
      <c r="K6" s="2"/>
      <c r="L6" s="2"/>
      <c r="M6" s="2"/>
      <c r="N6" s="2"/>
      <c r="O6" s="2"/>
      <c r="P6" s="2"/>
    </row>
    <row r="7" spans="2:16" s="3" customFormat="1" ht="30.75" customHeight="1" thickBot="1" x14ac:dyDescent="0.3">
      <c r="B7" s="83"/>
      <c r="C7" s="55" t="s">
        <v>213</v>
      </c>
      <c r="D7" s="9" t="s">
        <v>365</v>
      </c>
      <c r="E7" s="28"/>
      <c r="G7" s="2"/>
      <c r="H7" s="2"/>
      <c r="I7" s="2"/>
      <c r="J7" s="2"/>
      <c r="K7" s="2"/>
      <c r="L7" s="2"/>
      <c r="M7" s="2"/>
      <c r="N7" s="2"/>
      <c r="O7" s="2"/>
      <c r="P7" s="2"/>
    </row>
    <row r="8" spans="2:16" s="3" customFormat="1" x14ac:dyDescent="0.25">
      <c r="B8" s="81"/>
      <c r="C8" s="82"/>
      <c r="D8" s="53"/>
      <c r="E8" s="28"/>
      <c r="G8" s="2"/>
      <c r="H8" s="2"/>
      <c r="I8" s="2"/>
      <c r="J8" s="2"/>
      <c r="K8" s="2"/>
      <c r="L8" s="2"/>
      <c r="M8" s="2"/>
      <c r="N8" s="2"/>
      <c r="O8" s="2"/>
      <c r="P8" s="2"/>
    </row>
    <row r="9" spans="2:16" s="3" customFormat="1" x14ac:dyDescent="0.25">
      <c r="B9" s="81"/>
      <c r="C9" s="82"/>
      <c r="D9" s="53"/>
      <c r="E9" s="28"/>
      <c r="G9" s="2"/>
      <c r="H9" s="2"/>
      <c r="I9" s="2"/>
      <c r="J9" s="2"/>
      <c r="K9" s="2"/>
      <c r="L9" s="2"/>
      <c r="M9" s="2"/>
      <c r="N9" s="2"/>
      <c r="O9" s="2"/>
      <c r="P9" s="2"/>
    </row>
    <row r="10" spans="2:16" s="3" customFormat="1" x14ac:dyDescent="0.25">
      <c r="B10" s="81"/>
      <c r="C10" s="82"/>
      <c r="D10" s="53"/>
      <c r="E10" s="28"/>
      <c r="G10" s="2"/>
      <c r="H10" s="2"/>
      <c r="I10" s="2"/>
      <c r="J10" s="2"/>
      <c r="K10" s="2"/>
      <c r="L10" s="2"/>
      <c r="M10" s="2"/>
      <c r="N10" s="2"/>
      <c r="O10" s="2"/>
      <c r="P10" s="2"/>
    </row>
    <row r="11" spans="2:16" s="3" customFormat="1" x14ac:dyDescent="0.25">
      <c r="B11" s="81"/>
      <c r="C11" s="82"/>
      <c r="D11" s="53"/>
      <c r="E11" s="28"/>
      <c r="G11" s="2"/>
      <c r="H11" s="2"/>
      <c r="I11" s="2"/>
      <c r="J11" s="2"/>
      <c r="K11" s="2"/>
      <c r="L11" s="2"/>
      <c r="M11" s="2"/>
      <c r="N11" s="2"/>
      <c r="O11" s="2"/>
      <c r="P11" s="2"/>
    </row>
    <row r="12" spans="2:16" s="3" customFormat="1" ht="15.75" thickBot="1" x14ac:dyDescent="0.3">
      <c r="B12" s="83"/>
      <c r="C12" s="61"/>
      <c r="D12" s="30"/>
      <c r="E12" s="28"/>
      <c r="G12" s="2"/>
      <c r="H12" s="2"/>
      <c r="I12" s="2"/>
      <c r="J12" s="2"/>
      <c r="K12" s="2"/>
      <c r="L12" s="2"/>
      <c r="M12" s="2"/>
      <c r="N12" s="2"/>
      <c r="O12" s="2"/>
      <c r="P12" s="2"/>
    </row>
    <row r="13" spans="2:16" s="3" customFormat="1" ht="127.9" customHeight="1" thickBot="1" x14ac:dyDescent="0.3">
      <c r="B13" s="83"/>
      <c r="C13" s="56" t="s">
        <v>0</v>
      </c>
      <c r="D13" s="341" t="s">
        <v>507</v>
      </c>
      <c r="E13" s="28"/>
      <c r="G13" s="2"/>
      <c r="H13" s="2"/>
      <c r="I13" s="2"/>
      <c r="J13" s="2"/>
      <c r="K13" s="2"/>
      <c r="L13" s="2"/>
      <c r="M13" s="2"/>
      <c r="N13" s="2"/>
      <c r="O13" s="2"/>
      <c r="P13" s="2"/>
    </row>
    <row r="14" spans="2:16" s="3" customFormat="1" ht="13.9" x14ac:dyDescent="0.25">
      <c r="B14" s="83"/>
      <c r="C14" s="61"/>
      <c r="D14" s="30"/>
      <c r="E14" s="28"/>
      <c r="G14" s="2"/>
      <c r="H14" s="2" t="s">
        <v>1</v>
      </c>
      <c r="I14" s="2" t="s">
        <v>2</v>
      </c>
      <c r="J14" s="2"/>
      <c r="K14" s="2" t="s">
        <v>3</v>
      </c>
      <c r="L14" s="2" t="s">
        <v>4</v>
      </c>
      <c r="M14" s="2" t="s">
        <v>5</v>
      </c>
      <c r="N14" s="2" t="s">
        <v>6</v>
      </c>
      <c r="O14" s="2" t="s">
        <v>7</v>
      </c>
      <c r="P14" s="2" t="s">
        <v>8</v>
      </c>
    </row>
    <row r="15" spans="2:16" s="3" customFormat="1" ht="13.9" x14ac:dyDescent="0.25">
      <c r="B15" s="83"/>
      <c r="C15" s="57" t="s">
        <v>204</v>
      </c>
      <c r="D15" s="10" t="s">
        <v>416</v>
      </c>
      <c r="E15" s="28"/>
      <c r="H15" s="4" t="s">
        <v>9</v>
      </c>
      <c r="I15" s="2" t="s">
        <v>10</v>
      </c>
      <c r="J15" s="2" t="s">
        <v>11</v>
      </c>
      <c r="K15" s="2" t="s">
        <v>12</v>
      </c>
      <c r="L15" s="2">
        <v>1</v>
      </c>
      <c r="M15" s="2">
        <v>1</v>
      </c>
      <c r="N15" s="2" t="s">
        <v>13</v>
      </c>
      <c r="O15" s="2" t="s">
        <v>14</v>
      </c>
      <c r="P15" s="2" t="s">
        <v>15</v>
      </c>
    </row>
    <row r="16" spans="2:16" s="3" customFormat="1" ht="29.25" customHeight="1" x14ac:dyDescent="0.25">
      <c r="B16" s="406" t="s">
        <v>273</v>
      </c>
      <c r="C16" s="407"/>
      <c r="D16" s="10" t="s">
        <v>371</v>
      </c>
      <c r="E16" s="28"/>
      <c r="G16" s="2"/>
      <c r="H16" s="4" t="s">
        <v>16</v>
      </c>
      <c r="I16" s="2" t="s">
        <v>17</v>
      </c>
      <c r="J16" s="2" t="s">
        <v>18</v>
      </c>
      <c r="K16" s="2" t="s">
        <v>19</v>
      </c>
      <c r="L16" s="2">
        <v>2</v>
      </c>
      <c r="M16" s="2">
        <v>2</v>
      </c>
      <c r="N16" s="2" t="s">
        <v>20</v>
      </c>
      <c r="O16" s="2" t="s">
        <v>21</v>
      </c>
      <c r="P16" s="2" t="s">
        <v>22</v>
      </c>
    </row>
    <row r="17" spans="2:16" s="3" customFormat="1" ht="13.9" x14ac:dyDescent="0.25">
      <c r="B17" s="83"/>
      <c r="C17" s="57" t="s">
        <v>209</v>
      </c>
      <c r="D17" s="10" t="s">
        <v>354</v>
      </c>
      <c r="E17" s="28"/>
      <c r="G17" s="2"/>
      <c r="H17" s="4" t="s">
        <v>23</v>
      </c>
      <c r="I17" s="2" t="s">
        <v>24</v>
      </c>
      <c r="J17" s="2"/>
      <c r="K17" s="2" t="s">
        <v>25</v>
      </c>
      <c r="L17" s="2">
        <v>3</v>
      </c>
      <c r="M17" s="2">
        <v>3</v>
      </c>
      <c r="N17" s="2" t="s">
        <v>26</v>
      </c>
      <c r="O17" s="2" t="s">
        <v>27</v>
      </c>
      <c r="P17" s="2" t="s">
        <v>28</v>
      </c>
    </row>
    <row r="18" spans="2:16" s="3" customFormat="1" ht="14.45" thickBot="1" x14ac:dyDescent="0.3">
      <c r="B18" s="84"/>
      <c r="C18" s="56" t="s">
        <v>205</v>
      </c>
      <c r="D18" s="76" t="s">
        <v>170</v>
      </c>
      <c r="E18" s="28"/>
      <c r="G18" s="2"/>
      <c r="H18" s="4" t="s">
        <v>29</v>
      </c>
      <c r="I18" s="2"/>
      <c r="J18" s="2"/>
      <c r="K18" s="2" t="s">
        <v>30</v>
      </c>
      <c r="L18" s="2">
        <v>5</v>
      </c>
      <c r="M18" s="2">
        <v>5</v>
      </c>
      <c r="N18" s="2" t="s">
        <v>31</v>
      </c>
      <c r="O18" s="2" t="s">
        <v>32</v>
      </c>
      <c r="P18" s="2" t="s">
        <v>33</v>
      </c>
    </row>
    <row r="19" spans="2:16" s="3" customFormat="1" ht="44.25" customHeight="1" thickBot="1" x14ac:dyDescent="0.3">
      <c r="B19" s="409" t="s">
        <v>206</v>
      </c>
      <c r="C19" s="410"/>
      <c r="D19" s="77" t="s">
        <v>372</v>
      </c>
      <c r="E19" s="28"/>
      <c r="G19" s="2"/>
      <c r="H19" s="4" t="s">
        <v>34</v>
      </c>
      <c r="I19" s="2"/>
      <c r="J19" s="2"/>
      <c r="K19" s="2" t="s">
        <v>35</v>
      </c>
      <c r="L19" s="2"/>
      <c r="M19" s="2"/>
      <c r="N19" s="2"/>
      <c r="O19" s="2" t="s">
        <v>36</v>
      </c>
      <c r="P19" s="2" t="s">
        <v>37</v>
      </c>
    </row>
    <row r="20" spans="2:16" s="3" customFormat="1" x14ac:dyDescent="0.25">
      <c r="B20" s="83"/>
      <c r="C20" s="56"/>
      <c r="D20" s="30"/>
      <c r="E20" s="54"/>
      <c r="F20" s="4"/>
      <c r="G20" s="2"/>
      <c r="H20" s="2"/>
      <c r="J20" s="2"/>
      <c r="K20" s="2"/>
      <c r="L20" s="2"/>
      <c r="M20" s="2" t="s">
        <v>38</v>
      </c>
      <c r="N20" s="2" t="s">
        <v>39</v>
      </c>
    </row>
    <row r="21" spans="2:16" s="3" customFormat="1" x14ac:dyDescent="0.25">
      <c r="B21" s="83"/>
      <c r="C21" s="85" t="s">
        <v>208</v>
      </c>
      <c r="D21" s="30"/>
      <c r="E21" s="54"/>
      <c r="F21" s="4"/>
      <c r="G21" s="2"/>
      <c r="H21" s="2"/>
      <c r="J21" s="2"/>
      <c r="K21" s="2"/>
      <c r="L21" s="2"/>
      <c r="M21" s="2" t="s">
        <v>40</v>
      </c>
      <c r="N21" s="2" t="s">
        <v>41</v>
      </c>
    </row>
    <row r="22" spans="2:16" s="3" customFormat="1" ht="15.75" thickBot="1" x14ac:dyDescent="0.3">
      <c r="B22" s="83"/>
      <c r="C22" s="86" t="s">
        <v>211</v>
      </c>
      <c r="D22" s="30"/>
      <c r="E22" s="28"/>
      <c r="G22" s="2"/>
      <c r="H22" s="4" t="s">
        <v>42</v>
      </c>
      <c r="I22" s="2"/>
      <c r="J22" s="2"/>
      <c r="L22" s="2"/>
      <c r="M22" s="2"/>
      <c r="N22" s="2"/>
      <c r="O22" s="2" t="s">
        <v>43</v>
      </c>
      <c r="P22" s="2" t="s">
        <v>44</v>
      </c>
    </row>
    <row r="23" spans="2:16" s="3" customFormat="1" x14ac:dyDescent="0.25">
      <c r="B23" s="406" t="s">
        <v>210</v>
      </c>
      <c r="C23" s="407"/>
      <c r="D23" s="404">
        <v>41922</v>
      </c>
      <c r="E23" s="28"/>
      <c r="G23" s="2"/>
      <c r="H23" s="4"/>
      <c r="I23" s="2"/>
      <c r="J23" s="2"/>
      <c r="L23" s="2"/>
      <c r="M23" s="2"/>
      <c r="N23" s="2"/>
      <c r="O23" s="2"/>
      <c r="P23" s="2"/>
    </row>
    <row r="24" spans="2:16" s="3" customFormat="1" ht="4.5" customHeight="1" x14ac:dyDescent="0.25">
      <c r="B24" s="406"/>
      <c r="C24" s="407"/>
      <c r="D24" s="405"/>
      <c r="E24" s="28"/>
      <c r="G24" s="2"/>
      <c r="H24" s="4"/>
      <c r="I24" s="2"/>
      <c r="J24" s="2"/>
      <c r="L24" s="2"/>
      <c r="M24" s="2"/>
      <c r="N24" s="2"/>
      <c r="O24" s="2"/>
      <c r="P24" s="2"/>
    </row>
    <row r="25" spans="2:16" s="3" customFormat="1" ht="27.75" customHeight="1" x14ac:dyDescent="0.25">
      <c r="B25" s="406" t="s">
        <v>279</v>
      </c>
      <c r="C25" s="407"/>
      <c r="D25" s="238">
        <v>41940</v>
      </c>
      <c r="E25" s="28"/>
      <c r="F25" s="2"/>
      <c r="G25" s="4"/>
      <c r="H25" s="2"/>
      <c r="I25" s="2"/>
      <c r="K25" s="2"/>
      <c r="L25" s="2"/>
      <c r="M25" s="2"/>
      <c r="N25" s="2" t="s">
        <v>45</v>
      </c>
      <c r="O25" s="2" t="s">
        <v>46</v>
      </c>
    </row>
    <row r="26" spans="2:16" s="3" customFormat="1" ht="32.25" customHeight="1" x14ac:dyDescent="0.25">
      <c r="B26" s="406" t="s">
        <v>212</v>
      </c>
      <c r="C26" s="407"/>
      <c r="D26" s="143">
        <v>42263</v>
      </c>
      <c r="E26" s="28"/>
      <c r="F26" s="2"/>
      <c r="G26" s="4"/>
      <c r="H26" s="2"/>
      <c r="I26" s="2"/>
      <c r="K26" s="2"/>
      <c r="L26" s="2"/>
      <c r="M26" s="2"/>
      <c r="N26" s="2" t="s">
        <v>47</v>
      </c>
      <c r="O26" s="2" t="s">
        <v>48</v>
      </c>
    </row>
    <row r="27" spans="2:16" s="3" customFormat="1" ht="28.5" customHeight="1" x14ac:dyDescent="0.25">
      <c r="B27" s="406" t="s">
        <v>278</v>
      </c>
      <c r="C27" s="407"/>
      <c r="D27" s="238">
        <v>43008</v>
      </c>
      <c r="E27" s="58"/>
      <c r="F27" s="2"/>
      <c r="G27" s="4"/>
      <c r="H27" s="2"/>
      <c r="I27" s="2"/>
      <c r="J27" s="2"/>
      <c r="K27" s="2"/>
      <c r="L27" s="2"/>
      <c r="M27" s="2"/>
      <c r="N27" s="2"/>
      <c r="O27" s="2"/>
    </row>
    <row r="28" spans="2:16" s="3" customFormat="1" ht="15.75" thickBot="1" x14ac:dyDescent="0.3">
      <c r="B28" s="83"/>
      <c r="C28" s="57" t="s">
        <v>282</v>
      </c>
      <c r="D28" s="239">
        <v>43708</v>
      </c>
      <c r="E28" s="28"/>
      <c r="F28" s="2"/>
      <c r="G28" s="4"/>
      <c r="H28" s="2"/>
      <c r="I28" s="2"/>
      <c r="J28" s="2"/>
      <c r="K28" s="2"/>
      <c r="L28" s="2"/>
      <c r="M28" s="2"/>
      <c r="N28" s="2"/>
      <c r="O28" s="2"/>
    </row>
    <row r="29" spans="2:16" s="3" customFormat="1" x14ac:dyDescent="0.25">
      <c r="B29" s="83"/>
      <c r="C29" s="61"/>
      <c r="D29" s="59"/>
      <c r="E29" s="28"/>
      <c r="F29" s="2"/>
      <c r="G29" s="4"/>
      <c r="H29" s="2"/>
      <c r="I29" s="2"/>
      <c r="J29" s="2"/>
      <c r="K29" s="2"/>
      <c r="L29" s="2"/>
      <c r="M29" s="2"/>
      <c r="N29" s="2"/>
      <c r="O29" s="2"/>
    </row>
    <row r="30" spans="2:16" s="3" customFormat="1" ht="15.75" thickBot="1" x14ac:dyDescent="0.3">
      <c r="B30" s="83"/>
      <c r="C30" s="61"/>
      <c r="D30" s="60" t="s">
        <v>49</v>
      </c>
      <c r="E30" s="28"/>
      <c r="G30" s="2"/>
      <c r="H30" s="4" t="s">
        <v>50</v>
      </c>
      <c r="I30" s="2"/>
      <c r="J30" s="2"/>
      <c r="K30" s="2"/>
      <c r="L30" s="2"/>
      <c r="M30" s="2"/>
      <c r="N30" s="2"/>
      <c r="O30" s="2"/>
      <c r="P30" s="2"/>
    </row>
    <row r="31" spans="2:16" s="3" customFormat="1" ht="165.75" customHeight="1" thickBot="1" x14ac:dyDescent="0.3">
      <c r="B31" s="83"/>
      <c r="C31" s="61"/>
      <c r="D31" s="11" t="s">
        <v>592</v>
      </c>
      <c r="E31" s="28"/>
      <c r="F31" s="5"/>
      <c r="G31" s="2"/>
      <c r="H31" s="4" t="s">
        <v>51</v>
      </c>
      <c r="I31" s="2"/>
      <c r="J31" s="2"/>
      <c r="K31" s="2"/>
      <c r="L31" s="2"/>
      <c r="M31" s="2"/>
      <c r="N31" s="2"/>
      <c r="O31" s="2"/>
      <c r="P31" s="2"/>
    </row>
    <row r="32" spans="2:16" s="3" customFormat="1" ht="32.25" customHeight="1" thickBot="1" x14ac:dyDescent="0.3">
      <c r="B32" s="406" t="s">
        <v>52</v>
      </c>
      <c r="C32" s="408"/>
      <c r="D32" s="30"/>
      <c r="E32" s="28"/>
      <c r="G32" s="2"/>
      <c r="H32" s="4" t="s">
        <v>53</v>
      </c>
      <c r="I32" s="2"/>
      <c r="J32" s="2"/>
      <c r="K32" s="2"/>
      <c r="L32" s="2"/>
      <c r="M32" s="2"/>
      <c r="N32" s="2"/>
      <c r="O32" s="2"/>
      <c r="P32" s="2"/>
    </row>
    <row r="33" spans="1:16" s="3" customFormat="1" ht="17.25" customHeight="1" thickBot="1" x14ac:dyDescent="0.3">
      <c r="B33" s="83"/>
      <c r="C33" s="61"/>
      <c r="D33" s="11" t="s">
        <v>366</v>
      </c>
      <c r="E33" s="28"/>
      <c r="G33" s="2"/>
      <c r="H33" s="4" t="s">
        <v>54</v>
      </c>
      <c r="I33" s="2"/>
      <c r="J33" s="2"/>
      <c r="K33" s="2"/>
      <c r="L33" s="2"/>
      <c r="M33" s="2"/>
      <c r="N33" s="2"/>
      <c r="O33" s="2"/>
      <c r="P33" s="2"/>
    </row>
    <row r="34" spans="1:16" s="3" customFormat="1" x14ac:dyDescent="0.25">
      <c r="B34" s="83"/>
      <c r="C34" s="61"/>
      <c r="D34" s="30"/>
      <c r="E34" s="28"/>
      <c r="F34" s="5"/>
      <c r="G34" s="2"/>
      <c r="H34" s="4" t="s">
        <v>55</v>
      </c>
      <c r="I34" s="2"/>
      <c r="J34" s="2"/>
      <c r="K34" s="2"/>
      <c r="L34" s="2"/>
      <c r="M34" s="2"/>
      <c r="N34" s="2"/>
      <c r="O34" s="2"/>
      <c r="P34" s="2"/>
    </row>
    <row r="35" spans="1:16" s="3" customFormat="1" x14ac:dyDescent="0.25">
      <c r="B35" s="83"/>
      <c r="C35" s="87" t="s">
        <v>56</v>
      </c>
      <c r="D35" s="30"/>
      <c r="E35" s="28"/>
      <c r="G35" s="2"/>
      <c r="H35" s="4" t="s">
        <v>57</v>
      </c>
      <c r="I35" s="2"/>
      <c r="J35" s="2"/>
      <c r="K35" s="2"/>
      <c r="L35" s="2"/>
      <c r="M35" s="2"/>
      <c r="N35" s="2"/>
      <c r="O35" s="2"/>
      <c r="P35" s="2"/>
    </row>
    <row r="36" spans="1:16" s="3" customFormat="1" ht="31.5" customHeight="1" thickBot="1" x14ac:dyDescent="0.3">
      <c r="B36" s="406" t="s">
        <v>58</v>
      </c>
      <c r="C36" s="408"/>
      <c r="D36" s="30"/>
      <c r="E36" s="28"/>
      <c r="G36" s="2"/>
      <c r="H36" s="4" t="s">
        <v>59</v>
      </c>
      <c r="I36" s="2"/>
      <c r="J36" s="2"/>
      <c r="K36" s="2"/>
      <c r="L36" s="2"/>
      <c r="M36" s="2"/>
      <c r="N36" s="2"/>
      <c r="O36" s="2"/>
      <c r="P36" s="2"/>
    </row>
    <row r="37" spans="1:16" s="3" customFormat="1" x14ac:dyDescent="0.25">
      <c r="B37" s="83"/>
      <c r="C37" s="61" t="s">
        <v>60</v>
      </c>
      <c r="D37" s="183" t="s">
        <v>367</v>
      </c>
      <c r="E37" s="28"/>
      <c r="G37" s="2"/>
      <c r="H37" s="4" t="s">
        <v>61</v>
      </c>
      <c r="I37" s="2"/>
      <c r="J37" s="2"/>
      <c r="K37" s="2"/>
      <c r="L37" s="2"/>
      <c r="M37" s="2"/>
      <c r="N37" s="2"/>
      <c r="O37" s="2"/>
      <c r="P37" s="2"/>
    </row>
    <row r="38" spans="1:16" s="3" customFormat="1" x14ac:dyDescent="0.25">
      <c r="B38" s="83"/>
      <c r="C38" s="61" t="s">
        <v>62</v>
      </c>
      <c r="D38" s="184" t="s">
        <v>368</v>
      </c>
      <c r="E38" s="28"/>
      <c r="G38" s="2"/>
      <c r="H38" s="4" t="s">
        <v>63</v>
      </c>
      <c r="I38" s="2"/>
      <c r="J38" s="2"/>
      <c r="K38" s="2"/>
      <c r="L38" s="2"/>
      <c r="M38" s="2"/>
      <c r="N38" s="2"/>
      <c r="O38" s="2"/>
      <c r="P38" s="2"/>
    </row>
    <row r="39" spans="1:16" s="3" customFormat="1" ht="15.75" thickBot="1" x14ac:dyDescent="0.3">
      <c r="B39" s="83"/>
      <c r="C39" s="61" t="s">
        <v>64</v>
      </c>
      <c r="D39" s="185"/>
      <c r="E39" s="28"/>
      <c r="G39" s="2"/>
      <c r="H39" s="4" t="s">
        <v>65</v>
      </c>
      <c r="I39" s="2"/>
      <c r="J39" s="2"/>
      <c r="K39" s="2"/>
      <c r="L39" s="2"/>
      <c r="M39" s="2"/>
      <c r="N39" s="2"/>
      <c r="O39" s="2"/>
      <c r="P39" s="2"/>
    </row>
    <row r="40" spans="1:16" s="3" customFormat="1" ht="15" customHeight="1" thickBot="1" x14ac:dyDescent="0.3">
      <c r="B40" s="83"/>
      <c r="C40" s="57" t="s">
        <v>207</v>
      </c>
      <c r="D40" s="37" t="s">
        <v>381</v>
      </c>
      <c r="E40" s="28"/>
      <c r="G40" s="2"/>
      <c r="H40" s="4" t="s">
        <v>66</v>
      </c>
      <c r="I40" s="2"/>
      <c r="J40" s="2"/>
      <c r="K40" s="2"/>
      <c r="L40" s="2"/>
      <c r="M40" s="2"/>
      <c r="N40" s="2"/>
      <c r="O40" s="2"/>
      <c r="P40" s="2"/>
    </row>
    <row r="41" spans="1:16" s="3" customFormat="1" x14ac:dyDescent="0.25">
      <c r="B41" s="83"/>
      <c r="C41" s="61" t="s">
        <v>60</v>
      </c>
      <c r="D41" s="183" t="s">
        <v>379</v>
      </c>
      <c r="E41" s="28"/>
      <c r="G41" s="2"/>
      <c r="H41" s="4" t="s">
        <v>67</v>
      </c>
      <c r="I41" s="2"/>
      <c r="J41" s="2"/>
      <c r="K41" s="2"/>
      <c r="L41" s="2"/>
      <c r="M41" s="2"/>
      <c r="N41" s="2"/>
      <c r="O41" s="2"/>
      <c r="P41" s="2"/>
    </row>
    <row r="42" spans="1:16" s="3" customFormat="1" x14ac:dyDescent="0.25">
      <c r="B42" s="83"/>
      <c r="C42" s="61" t="s">
        <v>62</v>
      </c>
      <c r="D42" s="184" t="s">
        <v>380</v>
      </c>
      <c r="E42" s="28"/>
      <c r="G42" s="2"/>
      <c r="H42" s="4" t="s">
        <v>68</v>
      </c>
      <c r="I42" s="2"/>
      <c r="J42" s="2"/>
      <c r="K42" s="2"/>
      <c r="L42" s="2"/>
      <c r="M42" s="2"/>
      <c r="N42" s="2"/>
      <c r="O42" s="2"/>
      <c r="P42" s="2"/>
    </row>
    <row r="43" spans="1:16" s="3" customFormat="1" ht="15.75" thickBot="1" x14ac:dyDescent="0.3">
      <c r="B43" s="83"/>
      <c r="C43" s="61" t="s">
        <v>64</v>
      </c>
      <c r="D43" s="186"/>
      <c r="E43" s="28"/>
      <c r="G43" s="2"/>
      <c r="H43" s="4" t="s">
        <v>69</v>
      </c>
      <c r="I43" s="2"/>
      <c r="J43" s="2"/>
      <c r="K43" s="2"/>
      <c r="L43" s="2"/>
      <c r="M43" s="2"/>
      <c r="N43" s="2"/>
      <c r="O43" s="2"/>
      <c r="P43" s="2"/>
    </row>
    <row r="44" spans="1:16" s="3" customFormat="1" ht="15.75" thickBot="1" x14ac:dyDescent="0.3">
      <c r="B44" s="83"/>
      <c r="C44" s="57" t="s">
        <v>280</v>
      </c>
      <c r="D44" s="37" t="s">
        <v>373</v>
      </c>
      <c r="E44" s="28"/>
      <c r="G44" s="2"/>
      <c r="H44" s="4" t="s">
        <v>70</v>
      </c>
      <c r="I44" s="2"/>
      <c r="J44" s="2"/>
      <c r="K44" s="2"/>
      <c r="L44" s="2"/>
      <c r="M44" s="2"/>
      <c r="N44" s="2"/>
      <c r="O44" s="2"/>
      <c r="P44" s="2"/>
    </row>
    <row r="45" spans="1:16" s="3" customFormat="1" x14ac:dyDescent="0.25">
      <c r="B45" s="83"/>
      <c r="C45" s="61" t="s">
        <v>60</v>
      </c>
      <c r="D45" s="183" t="s">
        <v>370</v>
      </c>
      <c r="E45" s="28"/>
      <c r="G45" s="2"/>
      <c r="H45" s="4" t="s">
        <v>71</v>
      </c>
      <c r="I45" s="2"/>
      <c r="J45" s="2"/>
      <c r="K45" s="2"/>
      <c r="L45" s="2"/>
      <c r="M45" s="2"/>
      <c r="N45" s="2"/>
      <c r="O45" s="2"/>
      <c r="P45" s="2"/>
    </row>
    <row r="46" spans="1:16" s="3" customFormat="1" x14ac:dyDescent="0.25">
      <c r="B46" s="83"/>
      <c r="C46" s="61" t="s">
        <v>62</v>
      </c>
      <c r="D46" s="184" t="s">
        <v>369</v>
      </c>
      <c r="E46" s="28"/>
      <c r="G46" s="2"/>
      <c r="H46" s="4" t="s">
        <v>72</v>
      </c>
      <c r="I46" s="2"/>
      <c r="J46" s="2"/>
      <c r="K46" s="2"/>
      <c r="L46" s="2"/>
      <c r="M46" s="2"/>
      <c r="N46" s="2"/>
      <c r="O46" s="2"/>
      <c r="P46" s="2"/>
    </row>
    <row r="47" spans="1:16" ht="15.75" thickBot="1" x14ac:dyDescent="0.3">
      <c r="A47" s="3"/>
      <c r="B47" s="83"/>
      <c r="C47" s="61" t="s">
        <v>64</v>
      </c>
      <c r="D47" s="186"/>
      <c r="E47" s="28"/>
      <c r="H47" s="4" t="s">
        <v>73</v>
      </c>
    </row>
    <row r="48" spans="1:16" ht="15.75" thickBot="1" x14ac:dyDescent="0.3">
      <c r="B48" s="83"/>
      <c r="C48" s="57" t="s">
        <v>374</v>
      </c>
      <c r="D48" s="37" t="s">
        <v>375</v>
      </c>
      <c r="E48" s="28"/>
      <c r="H48" s="4" t="s">
        <v>74</v>
      </c>
    </row>
    <row r="49" spans="2:8" x14ac:dyDescent="0.25">
      <c r="B49" s="83"/>
      <c r="C49" s="61" t="s">
        <v>60</v>
      </c>
      <c r="D49" s="183" t="s">
        <v>367</v>
      </c>
      <c r="E49" s="28"/>
      <c r="H49" s="4" t="s">
        <v>75</v>
      </c>
    </row>
    <row r="50" spans="2:8" x14ac:dyDescent="0.25">
      <c r="B50" s="83"/>
      <c r="C50" s="61" t="s">
        <v>62</v>
      </c>
      <c r="D50" s="184" t="s">
        <v>368</v>
      </c>
      <c r="E50" s="28"/>
      <c r="H50" s="4" t="s">
        <v>76</v>
      </c>
    </row>
    <row r="51" spans="2:8" ht="15.75" thickBot="1" x14ac:dyDescent="0.3">
      <c r="B51" s="83"/>
      <c r="C51" s="61" t="s">
        <v>64</v>
      </c>
      <c r="D51" s="186"/>
      <c r="E51" s="28"/>
      <c r="H51" s="4" t="s">
        <v>77</v>
      </c>
    </row>
    <row r="52" spans="2:8" ht="15.75" thickBot="1" x14ac:dyDescent="0.3">
      <c r="B52" s="83"/>
      <c r="C52" s="57" t="s">
        <v>376</v>
      </c>
      <c r="D52" s="37" t="s">
        <v>377</v>
      </c>
      <c r="E52" s="28"/>
      <c r="H52" s="4" t="s">
        <v>78</v>
      </c>
    </row>
    <row r="53" spans="2:8" x14ac:dyDescent="0.25">
      <c r="B53" s="83"/>
      <c r="C53" s="61" t="s">
        <v>60</v>
      </c>
      <c r="D53" s="187" t="s">
        <v>424</v>
      </c>
      <c r="E53" s="28"/>
      <c r="H53" s="4" t="s">
        <v>79</v>
      </c>
    </row>
    <row r="54" spans="2:8" x14ac:dyDescent="0.25">
      <c r="B54" s="83"/>
      <c r="C54" s="61" t="s">
        <v>62</v>
      </c>
      <c r="D54" s="188" t="s">
        <v>425</v>
      </c>
      <c r="E54" s="28"/>
      <c r="H54" s="4" t="s">
        <v>80</v>
      </c>
    </row>
    <row r="55" spans="2:8" ht="15.75" thickBot="1" x14ac:dyDescent="0.3">
      <c r="B55" s="83"/>
      <c r="C55" s="61" t="s">
        <v>64</v>
      </c>
      <c r="D55" s="185"/>
      <c r="E55" s="28"/>
      <c r="H55" s="4" t="s">
        <v>81</v>
      </c>
    </row>
    <row r="56" spans="2:8" ht="15.75" thickBot="1" x14ac:dyDescent="0.3">
      <c r="B56" s="83"/>
      <c r="C56" s="57" t="s">
        <v>376</v>
      </c>
      <c r="D56" s="37" t="s">
        <v>378</v>
      </c>
      <c r="E56" s="28"/>
      <c r="H56" s="4" t="s">
        <v>82</v>
      </c>
    </row>
    <row r="57" spans="2:8" x14ac:dyDescent="0.25">
      <c r="B57" s="83"/>
      <c r="C57" s="61" t="s">
        <v>60</v>
      </c>
      <c r="D57" s="183" t="s">
        <v>427</v>
      </c>
      <c r="E57" s="28"/>
      <c r="H57" s="4" t="s">
        <v>83</v>
      </c>
    </row>
    <row r="58" spans="2:8" x14ac:dyDescent="0.25">
      <c r="B58" s="83"/>
      <c r="C58" s="61" t="s">
        <v>62</v>
      </c>
      <c r="D58" s="184" t="s">
        <v>426</v>
      </c>
      <c r="E58" s="28"/>
      <c r="H58" s="4" t="s">
        <v>84</v>
      </c>
    </row>
    <row r="59" spans="2:8" ht="15.75" thickBot="1" x14ac:dyDescent="0.3">
      <c r="B59" s="83"/>
      <c r="C59" s="61" t="s">
        <v>64</v>
      </c>
      <c r="D59" s="186"/>
      <c r="E59" s="28"/>
      <c r="H59" s="4" t="s">
        <v>85</v>
      </c>
    </row>
    <row r="60" spans="2:8" ht="15.75" thickBot="1" x14ac:dyDescent="0.3">
      <c r="B60" s="88"/>
      <c r="C60" s="89"/>
      <c r="D60" s="62"/>
      <c r="E60" s="34"/>
      <c r="H60" s="4" t="s">
        <v>86</v>
      </c>
    </row>
    <row r="61" spans="2:8" x14ac:dyDescent="0.25">
      <c r="H61" s="4" t="s">
        <v>87</v>
      </c>
    </row>
    <row r="62" spans="2:8" x14ac:dyDescent="0.25">
      <c r="H62" s="4" t="s">
        <v>88</v>
      </c>
    </row>
    <row r="63" spans="2:8" x14ac:dyDescent="0.25">
      <c r="H63" s="4" t="s">
        <v>89</v>
      </c>
    </row>
    <row r="64" spans="2:8" x14ac:dyDescent="0.25">
      <c r="H64" s="4" t="s">
        <v>90</v>
      </c>
    </row>
    <row r="65" spans="8:8" x14ac:dyDescent="0.25">
      <c r="H65" s="4" t="s">
        <v>91</v>
      </c>
    </row>
    <row r="66" spans="8:8" x14ac:dyDescent="0.25">
      <c r="H66" s="4" t="s">
        <v>92</v>
      </c>
    </row>
    <row r="67" spans="8:8" x14ac:dyDescent="0.25">
      <c r="H67" s="4" t="s">
        <v>93</v>
      </c>
    </row>
    <row r="68" spans="8:8" x14ac:dyDescent="0.25">
      <c r="H68" s="4" t="s">
        <v>94</v>
      </c>
    </row>
    <row r="69" spans="8:8" x14ac:dyDescent="0.25">
      <c r="H69" s="4" t="s">
        <v>95</v>
      </c>
    </row>
    <row r="70" spans="8:8" x14ac:dyDescent="0.25">
      <c r="H70" s="4" t="s">
        <v>96</v>
      </c>
    </row>
    <row r="71" spans="8:8" x14ac:dyDescent="0.25">
      <c r="H71" s="4" t="s">
        <v>97</v>
      </c>
    </row>
    <row r="72" spans="8:8" x14ac:dyDescent="0.25">
      <c r="H72" s="4" t="s">
        <v>98</v>
      </c>
    </row>
    <row r="73" spans="8:8" x14ac:dyDescent="0.25">
      <c r="H73" s="4" t="s">
        <v>99</v>
      </c>
    </row>
    <row r="74" spans="8:8" x14ac:dyDescent="0.25">
      <c r="H74" s="4" t="s">
        <v>100</v>
      </c>
    </row>
    <row r="75" spans="8:8" x14ac:dyDescent="0.25">
      <c r="H75" s="4" t="s">
        <v>101</v>
      </c>
    </row>
    <row r="76" spans="8:8" x14ac:dyDescent="0.25">
      <c r="H76" s="4" t="s">
        <v>102</v>
      </c>
    </row>
    <row r="77" spans="8:8" x14ac:dyDescent="0.25">
      <c r="H77" s="4" t="s">
        <v>103</v>
      </c>
    </row>
    <row r="78" spans="8:8" x14ac:dyDescent="0.25">
      <c r="H78" s="4" t="s">
        <v>104</v>
      </c>
    </row>
    <row r="79" spans="8:8" x14ac:dyDescent="0.25">
      <c r="H79" s="4" t="s">
        <v>105</v>
      </c>
    </row>
    <row r="80" spans="8:8" x14ac:dyDescent="0.25">
      <c r="H80" s="4" t="s">
        <v>106</v>
      </c>
    </row>
    <row r="81" spans="8:8" x14ac:dyDescent="0.25">
      <c r="H81" s="4" t="s">
        <v>107</v>
      </c>
    </row>
    <row r="82" spans="8:8" x14ac:dyDescent="0.25">
      <c r="H82" s="4" t="s">
        <v>108</v>
      </c>
    </row>
    <row r="83" spans="8:8" x14ac:dyDescent="0.25">
      <c r="H83" s="4" t="s">
        <v>109</v>
      </c>
    </row>
    <row r="84" spans="8:8" x14ac:dyDescent="0.25">
      <c r="H84" s="4" t="s">
        <v>110</v>
      </c>
    </row>
    <row r="85" spans="8:8" x14ac:dyDescent="0.25">
      <c r="H85" s="4" t="s">
        <v>111</v>
      </c>
    </row>
    <row r="86" spans="8:8" x14ac:dyDescent="0.25">
      <c r="H86" s="4" t="s">
        <v>112</v>
      </c>
    </row>
    <row r="87" spans="8:8" x14ac:dyDescent="0.25">
      <c r="H87" s="4" t="s">
        <v>113</v>
      </c>
    </row>
    <row r="88" spans="8:8" x14ac:dyDescent="0.25">
      <c r="H88" s="4" t="s">
        <v>114</v>
      </c>
    </row>
    <row r="89" spans="8:8" x14ac:dyDescent="0.25">
      <c r="H89" s="4" t="s">
        <v>115</v>
      </c>
    </row>
    <row r="90" spans="8:8" x14ac:dyDescent="0.25">
      <c r="H90" s="4" t="s">
        <v>116</v>
      </c>
    </row>
    <row r="91" spans="8:8" x14ac:dyDescent="0.25">
      <c r="H91" s="4" t="s">
        <v>117</v>
      </c>
    </row>
    <row r="92" spans="8:8" x14ac:dyDescent="0.25">
      <c r="H92" s="4" t="s">
        <v>118</v>
      </c>
    </row>
    <row r="93" spans="8:8" x14ac:dyDescent="0.25">
      <c r="H93" s="4" t="s">
        <v>119</v>
      </c>
    </row>
    <row r="94" spans="8:8" x14ac:dyDescent="0.25">
      <c r="H94" s="4" t="s">
        <v>120</v>
      </c>
    </row>
    <row r="95" spans="8:8" x14ac:dyDescent="0.25">
      <c r="H95" s="4" t="s">
        <v>121</v>
      </c>
    </row>
    <row r="96" spans="8:8" x14ac:dyDescent="0.25">
      <c r="H96" s="4" t="s">
        <v>122</v>
      </c>
    </row>
    <row r="97" spans="8:8" x14ac:dyDescent="0.25">
      <c r="H97" s="4" t="s">
        <v>123</v>
      </c>
    </row>
    <row r="98" spans="8:8" x14ac:dyDescent="0.25">
      <c r="H98" s="4" t="s">
        <v>124</v>
      </c>
    </row>
    <row r="99" spans="8:8" x14ac:dyDescent="0.25">
      <c r="H99" s="4" t="s">
        <v>125</v>
      </c>
    </row>
    <row r="100" spans="8:8" x14ac:dyDescent="0.25">
      <c r="H100" s="4" t="s">
        <v>126</v>
      </c>
    </row>
    <row r="101" spans="8:8" x14ac:dyDescent="0.25">
      <c r="H101" s="4" t="s">
        <v>127</v>
      </c>
    </row>
    <row r="102" spans="8:8" x14ac:dyDescent="0.25">
      <c r="H102" s="4" t="s">
        <v>128</v>
      </c>
    </row>
    <row r="103" spans="8:8" x14ac:dyDescent="0.25">
      <c r="H103" s="4" t="s">
        <v>129</v>
      </c>
    </row>
    <row r="104" spans="8:8" x14ac:dyDescent="0.25">
      <c r="H104" s="4" t="s">
        <v>130</v>
      </c>
    </row>
    <row r="105" spans="8:8" x14ac:dyDescent="0.25">
      <c r="H105" s="4" t="s">
        <v>131</v>
      </c>
    </row>
    <row r="106" spans="8:8" x14ac:dyDescent="0.25">
      <c r="H106" s="4" t="s">
        <v>132</v>
      </c>
    </row>
    <row r="107" spans="8:8" x14ac:dyDescent="0.25">
      <c r="H107" s="4" t="s">
        <v>133</v>
      </c>
    </row>
    <row r="108" spans="8:8" x14ac:dyDescent="0.25">
      <c r="H108" s="4" t="s">
        <v>134</v>
      </c>
    </row>
    <row r="109" spans="8:8" x14ac:dyDescent="0.25">
      <c r="H109" s="4" t="s">
        <v>135</v>
      </c>
    </row>
    <row r="110" spans="8:8" x14ac:dyDescent="0.25">
      <c r="H110" s="4" t="s">
        <v>136</v>
      </c>
    </row>
    <row r="111" spans="8:8" x14ac:dyDescent="0.25">
      <c r="H111" s="4" t="s">
        <v>137</v>
      </c>
    </row>
    <row r="112" spans="8:8" x14ac:dyDescent="0.25">
      <c r="H112" s="4" t="s">
        <v>138</v>
      </c>
    </row>
    <row r="113" spans="8:8" x14ac:dyDescent="0.25">
      <c r="H113" s="4" t="s">
        <v>139</v>
      </c>
    </row>
    <row r="114" spans="8:8" x14ac:dyDescent="0.25">
      <c r="H114" s="4" t="s">
        <v>140</v>
      </c>
    </row>
    <row r="115" spans="8:8" x14ac:dyDescent="0.25">
      <c r="H115" s="4" t="s">
        <v>141</v>
      </c>
    </row>
    <row r="116" spans="8:8" x14ac:dyDescent="0.25">
      <c r="H116" s="4" t="s">
        <v>142</v>
      </c>
    </row>
    <row r="117" spans="8:8" x14ac:dyDescent="0.25">
      <c r="H117" s="4" t="s">
        <v>143</v>
      </c>
    </row>
    <row r="118" spans="8:8" x14ac:dyDescent="0.25">
      <c r="H118" s="4" t="s">
        <v>144</v>
      </c>
    </row>
    <row r="119" spans="8:8" x14ac:dyDescent="0.25">
      <c r="H119" s="4" t="s">
        <v>145</v>
      </c>
    </row>
    <row r="120" spans="8:8" x14ac:dyDescent="0.25">
      <c r="H120" s="4" t="s">
        <v>146</v>
      </c>
    </row>
    <row r="121" spans="8:8" x14ac:dyDescent="0.25">
      <c r="H121" s="4" t="s">
        <v>147</v>
      </c>
    </row>
    <row r="122" spans="8:8" x14ac:dyDescent="0.25">
      <c r="H122" s="4" t="s">
        <v>148</v>
      </c>
    </row>
    <row r="123" spans="8:8" x14ac:dyDescent="0.25">
      <c r="H123" s="4" t="s">
        <v>149</v>
      </c>
    </row>
    <row r="124" spans="8:8" x14ac:dyDescent="0.25">
      <c r="H124" s="4" t="s">
        <v>150</v>
      </c>
    </row>
    <row r="125" spans="8:8" x14ac:dyDescent="0.25">
      <c r="H125" s="4" t="s">
        <v>151</v>
      </c>
    </row>
    <row r="126" spans="8:8" x14ac:dyDescent="0.25">
      <c r="H126" s="4" t="s">
        <v>152</v>
      </c>
    </row>
    <row r="127" spans="8:8" x14ac:dyDescent="0.25">
      <c r="H127" s="4" t="s">
        <v>153</v>
      </c>
    </row>
    <row r="128" spans="8:8" x14ac:dyDescent="0.25">
      <c r="H128" s="4" t="s">
        <v>154</v>
      </c>
    </row>
    <row r="129" spans="8:8" x14ac:dyDescent="0.25">
      <c r="H129" s="4" t="s">
        <v>155</v>
      </c>
    </row>
    <row r="130" spans="8:8" x14ac:dyDescent="0.25">
      <c r="H130" s="4" t="s">
        <v>156</v>
      </c>
    </row>
    <row r="131" spans="8:8" x14ac:dyDescent="0.25">
      <c r="H131" s="4" t="s">
        <v>157</v>
      </c>
    </row>
    <row r="132" spans="8:8" x14ac:dyDescent="0.25">
      <c r="H132" s="4" t="s">
        <v>158</v>
      </c>
    </row>
    <row r="133" spans="8:8" x14ac:dyDescent="0.25">
      <c r="H133" s="4" t="s">
        <v>159</v>
      </c>
    </row>
    <row r="134" spans="8:8" x14ac:dyDescent="0.25">
      <c r="H134" s="4" t="s">
        <v>160</v>
      </c>
    </row>
    <row r="135" spans="8:8" x14ac:dyDescent="0.25">
      <c r="H135" s="4" t="s">
        <v>161</v>
      </c>
    </row>
    <row r="136" spans="8:8" x14ac:dyDescent="0.25">
      <c r="H136" s="4" t="s">
        <v>162</v>
      </c>
    </row>
    <row r="137" spans="8:8" x14ac:dyDescent="0.25">
      <c r="H137" s="4" t="s">
        <v>163</v>
      </c>
    </row>
    <row r="138" spans="8:8" x14ac:dyDescent="0.25">
      <c r="H138" s="4" t="s">
        <v>164</v>
      </c>
    </row>
    <row r="139" spans="8:8" x14ac:dyDescent="0.25">
      <c r="H139" s="4" t="s">
        <v>165</v>
      </c>
    </row>
    <row r="140" spans="8:8" x14ac:dyDescent="0.25">
      <c r="H140" s="4" t="s">
        <v>166</v>
      </c>
    </row>
    <row r="141" spans="8:8" x14ac:dyDescent="0.25">
      <c r="H141" s="4" t="s">
        <v>167</v>
      </c>
    </row>
    <row r="142" spans="8:8" x14ac:dyDescent="0.25">
      <c r="H142" s="4" t="s">
        <v>168</v>
      </c>
    </row>
    <row r="143" spans="8:8" x14ac:dyDescent="0.25">
      <c r="H143" s="4" t="s">
        <v>169</v>
      </c>
    </row>
    <row r="144" spans="8:8" x14ac:dyDescent="0.25">
      <c r="H144" s="4" t="s">
        <v>170</v>
      </c>
    </row>
    <row r="145" spans="8:8" x14ac:dyDescent="0.25">
      <c r="H145" s="4" t="s">
        <v>171</v>
      </c>
    </row>
    <row r="146" spans="8:8" x14ac:dyDescent="0.25">
      <c r="H146" s="4" t="s">
        <v>172</v>
      </c>
    </row>
    <row r="147" spans="8:8" x14ac:dyDescent="0.25">
      <c r="H147" s="4" t="s">
        <v>173</v>
      </c>
    </row>
    <row r="148" spans="8:8" x14ac:dyDescent="0.25">
      <c r="H148" s="4" t="s">
        <v>174</v>
      </c>
    </row>
    <row r="149" spans="8:8" x14ac:dyDescent="0.25">
      <c r="H149" s="4" t="s">
        <v>175</v>
      </c>
    </row>
    <row r="150" spans="8:8" x14ac:dyDescent="0.25">
      <c r="H150" s="4" t="s">
        <v>176</v>
      </c>
    </row>
    <row r="151" spans="8:8" x14ac:dyDescent="0.25">
      <c r="H151" s="4" t="s">
        <v>177</v>
      </c>
    </row>
    <row r="152" spans="8:8" x14ac:dyDescent="0.25">
      <c r="H152" s="4" t="s">
        <v>178</v>
      </c>
    </row>
    <row r="153" spans="8:8" x14ac:dyDescent="0.25">
      <c r="H153" s="4" t="s">
        <v>179</v>
      </c>
    </row>
    <row r="154" spans="8:8" x14ac:dyDescent="0.25">
      <c r="H154" s="4" t="s">
        <v>180</v>
      </c>
    </row>
    <row r="155" spans="8:8" x14ac:dyDescent="0.25">
      <c r="H155" s="4" t="s">
        <v>181</v>
      </c>
    </row>
    <row r="156" spans="8:8" x14ac:dyDescent="0.25">
      <c r="H156" s="4" t="s">
        <v>182</v>
      </c>
    </row>
    <row r="157" spans="8:8" x14ac:dyDescent="0.25">
      <c r="H157" s="4" t="s">
        <v>183</v>
      </c>
    </row>
    <row r="158" spans="8:8" x14ac:dyDescent="0.25">
      <c r="H158" s="4" t="s">
        <v>184</v>
      </c>
    </row>
    <row r="159" spans="8:8" x14ac:dyDescent="0.25">
      <c r="H159" s="4" t="s">
        <v>185</v>
      </c>
    </row>
    <row r="160" spans="8:8" x14ac:dyDescent="0.25">
      <c r="H160" s="4" t="s">
        <v>186</v>
      </c>
    </row>
    <row r="161" spans="8:8" x14ac:dyDescent="0.25">
      <c r="H161" s="4" t="s">
        <v>187</v>
      </c>
    </row>
    <row r="162" spans="8:8" x14ac:dyDescent="0.25">
      <c r="H162" s="4" t="s">
        <v>188</v>
      </c>
    </row>
    <row r="163" spans="8:8" x14ac:dyDescent="0.25">
      <c r="H163" s="4" t="s">
        <v>189</v>
      </c>
    </row>
    <row r="164" spans="8:8" x14ac:dyDescent="0.25">
      <c r="H164" s="4" t="s">
        <v>190</v>
      </c>
    </row>
    <row r="165" spans="8:8" x14ac:dyDescent="0.25">
      <c r="H165" s="4" t="s">
        <v>191</v>
      </c>
    </row>
    <row r="166" spans="8:8" x14ac:dyDescent="0.25">
      <c r="H166" s="4" t="s">
        <v>192</v>
      </c>
    </row>
    <row r="167" spans="8:8" x14ac:dyDescent="0.25">
      <c r="H167" s="4" t="s">
        <v>193</v>
      </c>
    </row>
    <row r="168" spans="8:8" x14ac:dyDescent="0.25">
      <c r="H168" s="4" t="s">
        <v>194</v>
      </c>
    </row>
    <row r="169" spans="8:8" x14ac:dyDescent="0.25">
      <c r="H169" s="4" t="s">
        <v>195</v>
      </c>
    </row>
    <row r="170" spans="8:8" x14ac:dyDescent="0.25">
      <c r="H170" s="4" t="s">
        <v>196</v>
      </c>
    </row>
    <row r="171" spans="8:8" x14ac:dyDescent="0.25">
      <c r="H171" s="4" t="s">
        <v>197</v>
      </c>
    </row>
    <row r="172" spans="8:8" x14ac:dyDescent="0.25">
      <c r="H172" s="4" t="s">
        <v>198</v>
      </c>
    </row>
    <row r="173" spans="8:8" x14ac:dyDescent="0.25">
      <c r="H173" s="4" t="s">
        <v>199</v>
      </c>
    </row>
    <row r="174" spans="8:8" x14ac:dyDescent="0.25">
      <c r="H174" s="4" t="s">
        <v>200</v>
      </c>
    </row>
    <row r="175" spans="8:8" x14ac:dyDescent="0.25">
      <c r="H175" s="4" t="s">
        <v>201</v>
      </c>
    </row>
    <row r="176" spans="8:8" x14ac:dyDescent="0.25">
      <c r="H176" s="4" t="s">
        <v>202</v>
      </c>
    </row>
    <row r="177" spans="8:8" x14ac:dyDescent="0.25">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pageMargins left="0.7" right="0.7" top="0.75" bottom="0.75" header="0.3" footer="0.3"/>
  <pageSetup orientation="landscape"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2"/>
  <sheetViews>
    <sheetView zoomScaleNormal="100" zoomScalePageLayoutView="125" workbookViewId="0"/>
  </sheetViews>
  <sheetFormatPr defaultColWidth="8.85546875" defaultRowHeight="15" x14ac:dyDescent="0.25"/>
  <cols>
    <col min="1" max="1" width="1.42578125" style="13" customWidth="1"/>
    <col min="2" max="2" width="1.42578125" style="12" customWidth="1"/>
    <col min="3" max="3" width="10.28515625" style="12" customWidth="1"/>
    <col min="4" max="4" width="21" style="12" customWidth="1"/>
    <col min="5" max="5" width="47.7109375" style="13" customWidth="1"/>
    <col min="6" max="6" width="22.7109375" style="144" customWidth="1"/>
    <col min="7" max="7" width="13.42578125" style="13" customWidth="1"/>
    <col min="8" max="8" width="1.140625" style="13" customWidth="1"/>
    <col min="9" max="9" width="1.42578125" style="13" customWidth="1"/>
    <col min="10" max="10" width="5.28515625" style="13" customWidth="1"/>
    <col min="11" max="11" width="18.140625" style="13" customWidth="1"/>
    <col min="12" max="12" width="36.140625" style="13" customWidth="1"/>
    <col min="13" max="13" width="18.140625" style="13" customWidth="1"/>
    <col min="14" max="14" width="18.28515625" style="13" customWidth="1"/>
    <col min="15" max="15" width="9.28515625" style="13" customWidth="1"/>
    <col min="16" max="16384" width="8.85546875" style="13"/>
  </cols>
  <sheetData>
    <row r="1" spans="2:15" ht="15.75" thickBot="1" x14ac:dyDescent="0.3"/>
    <row r="2" spans="2:15" ht="15.75" thickBot="1" x14ac:dyDescent="0.3">
      <c r="B2" s="40"/>
      <c r="C2" s="41"/>
      <c r="D2" s="41"/>
      <c r="E2" s="42"/>
      <c r="F2" s="145"/>
      <c r="G2" s="42"/>
      <c r="H2" s="43"/>
      <c r="L2" s="381"/>
    </row>
    <row r="3" spans="2:15" ht="21" thickBot="1" x14ac:dyDescent="0.35">
      <c r="B3" s="44"/>
      <c r="C3" s="418" t="s">
        <v>402</v>
      </c>
      <c r="D3" s="419"/>
      <c r="E3" s="419"/>
      <c r="F3" s="419"/>
      <c r="G3" s="420"/>
      <c r="H3" s="45"/>
    </row>
    <row r="4" spans="2:15" x14ac:dyDescent="0.25">
      <c r="B4" s="426"/>
      <c r="C4" s="427"/>
      <c r="D4" s="427"/>
      <c r="E4" s="427"/>
      <c r="F4" s="427"/>
      <c r="G4" s="47"/>
      <c r="H4" s="45"/>
      <c r="L4" s="381"/>
    </row>
    <row r="5" spans="2:15" x14ac:dyDescent="0.25">
      <c r="B5" s="46"/>
      <c r="C5" s="425"/>
      <c r="D5" s="425"/>
      <c r="E5" s="425"/>
      <c r="F5" s="425"/>
      <c r="G5" s="47"/>
      <c r="H5" s="45"/>
    </row>
    <row r="6" spans="2:15" x14ac:dyDescent="0.25">
      <c r="B6" s="46"/>
      <c r="C6" s="29"/>
      <c r="D6" s="32"/>
      <c r="E6" s="30"/>
      <c r="F6" s="146"/>
      <c r="G6" s="47"/>
      <c r="H6" s="45"/>
    </row>
    <row r="7" spans="2:15" x14ac:dyDescent="0.25">
      <c r="B7" s="46"/>
      <c r="C7" s="414" t="s">
        <v>235</v>
      </c>
      <c r="D7" s="414"/>
      <c r="E7" s="31"/>
      <c r="F7" s="146"/>
      <c r="G7" s="47"/>
      <c r="H7" s="45"/>
    </row>
    <row r="8" spans="2:15" ht="27.75" customHeight="1" thickBot="1" x14ac:dyDescent="0.3">
      <c r="B8" s="46"/>
      <c r="C8" s="435" t="s">
        <v>249</v>
      </c>
      <c r="D8" s="435"/>
      <c r="E8" s="435"/>
      <c r="F8" s="435"/>
      <c r="G8" s="47"/>
      <c r="H8" s="45"/>
    </row>
    <row r="9" spans="2:15" ht="50.1" customHeight="1" thickBot="1" x14ac:dyDescent="0.3">
      <c r="B9" s="46"/>
      <c r="C9" s="422" t="s">
        <v>405</v>
      </c>
      <c r="D9" s="422"/>
      <c r="E9" s="431">
        <v>179725</v>
      </c>
      <c r="F9" s="432"/>
      <c r="G9" s="47"/>
      <c r="H9" s="45"/>
      <c r="K9" s="382"/>
      <c r="L9" s="381"/>
    </row>
    <row r="10" spans="2:15" ht="281.25" customHeight="1" thickBot="1" x14ac:dyDescent="0.3">
      <c r="B10" s="46"/>
      <c r="C10" s="414" t="s">
        <v>236</v>
      </c>
      <c r="D10" s="414"/>
      <c r="E10" s="433" t="s">
        <v>594</v>
      </c>
      <c r="F10" s="434"/>
      <c r="G10" s="47"/>
      <c r="H10" s="45"/>
      <c r="L10" s="381"/>
    </row>
    <row r="11" spans="2:15" ht="15.75" thickBot="1" x14ac:dyDescent="0.3">
      <c r="B11" s="46"/>
      <c r="C11" s="32"/>
      <c r="D11" s="32"/>
      <c r="E11" s="47"/>
      <c r="F11" s="146"/>
      <c r="G11" s="47"/>
      <c r="H11" s="45"/>
      <c r="L11" s="381"/>
    </row>
    <row r="12" spans="2:15" ht="18.75" customHeight="1" thickBot="1" x14ac:dyDescent="0.3">
      <c r="B12" s="46"/>
      <c r="C12" s="414" t="s">
        <v>312</v>
      </c>
      <c r="D12" s="414"/>
      <c r="E12" s="429">
        <v>59221.63</v>
      </c>
      <c r="F12" s="430"/>
      <c r="G12" s="47"/>
      <c r="H12" s="45"/>
      <c r="L12" s="381"/>
    </row>
    <row r="13" spans="2:15" ht="15" customHeight="1" x14ac:dyDescent="0.25">
      <c r="B13" s="46"/>
      <c r="C13" s="428" t="s">
        <v>311</v>
      </c>
      <c r="D13" s="428"/>
      <c r="E13" s="428"/>
      <c r="F13" s="428"/>
      <c r="G13" s="47"/>
      <c r="H13" s="45"/>
      <c r="L13" s="381"/>
    </row>
    <row r="14" spans="2:15" ht="15" customHeight="1" x14ac:dyDescent="0.25">
      <c r="B14" s="46"/>
      <c r="C14" s="96"/>
      <c r="D14" s="96"/>
      <c r="E14" s="96"/>
      <c r="F14" s="147"/>
      <c r="G14" s="47"/>
      <c r="H14" s="45"/>
      <c r="L14" s="381"/>
    </row>
    <row r="15" spans="2:15" ht="15.75" thickBot="1" x14ac:dyDescent="0.3">
      <c r="B15" s="46"/>
      <c r="C15" s="414" t="s">
        <v>217</v>
      </c>
      <c r="D15" s="414"/>
      <c r="E15" s="47"/>
      <c r="F15" s="146"/>
      <c r="G15" s="47"/>
      <c r="H15" s="45"/>
      <c r="J15" s="14"/>
      <c r="K15" s="14"/>
      <c r="L15" s="381"/>
      <c r="M15" s="14"/>
      <c r="N15" s="14"/>
      <c r="O15" s="14"/>
    </row>
    <row r="16" spans="2:15" ht="50.1" customHeight="1" thickBot="1" x14ac:dyDescent="0.3">
      <c r="B16" s="46"/>
      <c r="C16" s="414" t="s">
        <v>289</v>
      </c>
      <c r="D16" s="414"/>
      <c r="E16" s="94" t="s">
        <v>218</v>
      </c>
      <c r="F16" s="148" t="s">
        <v>219</v>
      </c>
      <c r="G16" s="47"/>
      <c r="H16" s="45"/>
      <c r="J16" s="14"/>
      <c r="K16" s="335"/>
      <c r="L16" s="381"/>
    </row>
    <row r="17" spans="2:15" ht="75" x14ac:dyDescent="0.25">
      <c r="B17" s="46"/>
      <c r="C17" s="32"/>
      <c r="D17" s="32"/>
      <c r="E17" s="21" t="s">
        <v>587</v>
      </c>
      <c r="F17" s="383">
        <v>11699.1840834669</v>
      </c>
      <c r="G17" s="47"/>
      <c r="H17" s="45"/>
      <c r="J17" s="14"/>
      <c r="K17" s="384"/>
      <c r="L17" s="14"/>
    </row>
    <row r="18" spans="2:15" ht="45" x14ac:dyDescent="0.25">
      <c r="B18" s="46"/>
      <c r="C18" s="32"/>
      <c r="D18" s="32"/>
      <c r="E18" s="16" t="s">
        <v>396</v>
      </c>
      <c r="F18" s="385">
        <v>67121.5</v>
      </c>
      <c r="G18" s="47"/>
      <c r="H18" s="45"/>
      <c r="J18" s="14"/>
      <c r="K18" s="384"/>
      <c r="L18" s="14"/>
    </row>
    <row r="19" spans="2:15" ht="45" x14ac:dyDescent="0.25">
      <c r="B19" s="46"/>
      <c r="C19" s="32"/>
      <c r="D19" s="32"/>
      <c r="E19" s="16" t="s">
        <v>588</v>
      </c>
      <c r="F19" s="385">
        <v>14000.93</v>
      </c>
      <c r="G19" s="47"/>
      <c r="H19" s="45"/>
      <c r="J19" s="14"/>
      <c r="K19" s="384"/>
      <c r="L19" s="14"/>
    </row>
    <row r="20" spans="2:15" ht="30" x14ac:dyDescent="0.25">
      <c r="B20" s="46"/>
      <c r="C20" s="32"/>
      <c r="D20" s="32"/>
      <c r="E20" s="16" t="s">
        <v>397</v>
      </c>
      <c r="F20" s="385">
        <v>2425.27</v>
      </c>
      <c r="G20" s="47"/>
      <c r="H20" s="45"/>
      <c r="J20" s="14"/>
      <c r="K20" s="384"/>
      <c r="L20" s="14"/>
    </row>
    <row r="21" spans="2:15" ht="45" x14ac:dyDescent="0.25">
      <c r="B21" s="46"/>
      <c r="C21" s="32"/>
      <c r="D21" s="32"/>
      <c r="E21" s="16" t="s">
        <v>398</v>
      </c>
      <c r="F21" s="385">
        <v>1659.1656765842201</v>
      </c>
      <c r="G21" s="47"/>
      <c r="H21" s="45"/>
      <c r="J21" s="14"/>
      <c r="K21" s="384"/>
      <c r="L21" s="14"/>
    </row>
    <row r="22" spans="2:15" ht="45" x14ac:dyDescent="0.25">
      <c r="B22" s="46"/>
      <c r="C22" s="32"/>
      <c r="D22" s="32"/>
      <c r="E22" s="16" t="s">
        <v>395</v>
      </c>
      <c r="F22" s="385">
        <v>0</v>
      </c>
      <c r="G22" s="47"/>
      <c r="H22" s="45"/>
      <c r="J22" s="14"/>
      <c r="K22" s="384"/>
      <c r="L22" s="14"/>
    </row>
    <row r="23" spans="2:15" x14ac:dyDescent="0.25">
      <c r="B23" s="46"/>
      <c r="C23" s="32"/>
      <c r="D23" s="32"/>
      <c r="E23" s="16" t="s">
        <v>400</v>
      </c>
      <c r="F23" s="385">
        <v>29829.696443277691</v>
      </c>
      <c r="G23" s="47"/>
      <c r="H23" s="45"/>
      <c r="J23" s="14"/>
      <c r="K23" s="338"/>
      <c r="L23" s="14"/>
    </row>
    <row r="24" spans="2:15" x14ac:dyDescent="0.25">
      <c r="B24" s="46"/>
      <c r="C24" s="32"/>
      <c r="D24" s="32"/>
      <c r="E24" s="16" t="s">
        <v>401</v>
      </c>
      <c r="F24" s="386">
        <v>52989.472312703583</v>
      </c>
      <c r="G24" s="47"/>
      <c r="H24" s="45"/>
      <c r="J24" s="14"/>
      <c r="L24" s="14"/>
    </row>
    <row r="25" spans="2:15" x14ac:dyDescent="0.25">
      <c r="B25" s="46"/>
      <c r="C25" s="32"/>
      <c r="D25" s="32"/>
      <c r="E25" s="16"/>
      <c r="F25" s="385"/>
      <c r="G25" s="47"/>
      <c r="H25" s="45"/>
      <c r="J25" s="14"/>
      <c r="K25" s="338"/>
      <c r="L25" s="14"/>
    </row>
    <row r="26" spans="2:15" x14ac:dyDescent="0.25">
      <c r="B26" s="46"/>
      <c r="C26" s="32"/>
      <c r="D26" s="32"/>
      <c r="E26" s="16"/>
      <c r="F26" s="387"/>
      <c r="G26" s="47"/>
      <c r="H26" s="45"/>
      <c r="J26" s="14"/>
      <c r="K26" s="338"/>
      <c r="L26" s="14"/>
    </row>
    <row r="27" spans="2:15" ht="15.75" thickBot="1" x14ac:dyDescent="0.3">
      <c r="B27" s="46"/>
      <c r="C27" s="32"/>
      <c r="D27" s="32"/>
      <c r="E27" s="90"/>
      <c r="F27" s="388"/>
      <c r="G27" s="47"/>
      <c r="H27" s="45"/>
      <c r="J27" s="14"/>
      <c r="K27" s="338"/>
      <c r="L27" s="14"/>
    </row>
    <row r="28" spans="2:15" ht="15.75" thickBot="1" x14ac:dyDescent="0.3">
      <c r="B28" s="46"/>
      <c r="C28" s="32"/>
      <c r="D28" s="32"/>
      <c r="E28" s="93" t="s">
        <v>283</v>
      </c>
      <c r="F28" s="389">
        <f>SUM(F17:F27)</f>
        <v>179725.21851603239</v>
      </c>
      <c r="G28" s="47"/>
      <c r="H28" s="45"/>
      <c r="J28" s="14"/>
      <c r="K28" s="384"/>
      <c r="L28" s="14"/>
    </row>
    <row r="29" spans="2:15" x14ac:dyDescent="0.25">
      <c r="B29" s="46"/>
      <c r="C29" s="32"/>
      <c r="D29" s="32"/>
      <c r="E29" s="47"/>
      <c r="F29" s="146"/>
      <c r="G29" s="47"/>
      <c r="H29" s="45"/>
      <c r="J29" s="14"/>
      <c r="K29" s="14"/>
      <c r="L29" s="14"/>
    </row>
    <row r="30" spans="2:15" ht="34.5" customHeight="1" thickBot="1" x14ac:dyDescent="0.3">
      <c r="B30" s="46"/>
      <c r="C30" s="414" t="s">
        <v>287</v>
      </c>
      <c r="D30" s="414"/>
      <c r="E30" s="47"/>
      <c r="F30" s="146"/>
      <c r="G30" s="47"/>
      <c r="H30" s="45"/>
      <c r="J30" s="14"/>
      <c r="K30" s="14"/>
      <c r="L30" s="14"/>
      <c r="M30" s="14"/>
      <c r="N30" s="14"/>
      <c r="O30" s="14"/>
    </row>
    <row r="31" spans="2:15" ht="50.1" customHeight="1" thickBot="1" x14ac:dyDescent="0.3">
      <c r="B31" s="46"/>
      <c r="C31" s="414" t="s">
        <v>290</v>
      </c>
      <c r="D31" s="414"/>
      <c r="E31" s="75" t="s">
        <v>218</v>
      </c>
      <c r="F31" s="149" t="s">
        <v>220</v>
      </c>
      <c r="G31" s="73" t="s">
        <v>250</v>
      </c>
      <c r="H31" s="45"/>
    </row>
    <row r="32" spans="2:15" ht="75" x14ac:dyDescent="0.25">
      <c r="B32" s="46"/>
      <c r="C32" s="32"/>
      <c r="D32" s="32"/>
      <c r="E32" s="21" t="s">
        <v>587</v>
      </c>
      <c r="F32" s="150">
        <v>542072.37</v>
      </c>
      <c r="G32" s="236">
        <v>43008</v>
      </c>
      <c r="H32" s="45"/>
      <c r="O32" s="390"/>
    </row>
    <row r="33" spans="2:8" ht="45" x14ac:dyDescent="0.25">
      <c r="B33" s="46"/>
      <c r="C33" s="32"/>
      <c r="D33" s="32"/>
      <c r="E33" s="16" t="s">
        <v>396</v>
      </c>
      <c r="F33" s="151">
        <f>590892.57/12.28</f>
        <v>48118.287459283383</v>
      </c>
      <c r="G33" s="236">
        <v>43008</v>
      </c>
      <c r="H33" s="45"/>
    </row>
    <row r="34" spans="2:8" ht="45" x14ac:dyDescent="0.25">
      <c r="B34" s="46"/>
      <c r="C34" s="32"/>
      <c r="D34" s="32"/>
      <c r="E34" s="16" t="s">
        <v>589</v>
      </c>
      <c r="F34" s="151">
        <f>326303.4/12.28</f>
        <v>26571.93811074919</v>
      </c>
      <c r="G34" s="236">
        <v>43008</v>
      </c>
      <c r="H34" s="45"/>
    </row>
    <row r="35" spans="2:8" ht="30" x14ac:dyDescent="0.25">
      <c r="B35" s="46"/>
      <c r="C35" s="32"/>
      <c r="D35" s="32"/>
      <c r="E35" s="16" t="s">
        <v>397</v>
      </c>
      <c r="F35" s="151">
        <f>338973.97/12.28</f>
        <v>27603.74348534202</v>
      </c>
      <c r="G35" s="236">
        <v>43008</v>
      </c>
      <c r="H35" s="45"/>
    </row>
    <row r="36" spans="2:8" ht="45" x14ac:dyDescent="0.25">
      <c r="B36" s="46"/>
      <c r="C36" s="32"/>
      <c r="D36" s="32"/>
      <c r="E36" s="16" t="s">
        <v>398</v>
      </c>
      <c r="F36" s="151">
        <f>209400/12.28</f>
        <v>17052.117263843647</v>
      </c>
      <c r="G36" s="236">
        <v>43008</v>
      </c>
      <c r="H36" s="45"/>
    </row>
    <row r="37" spans="2:8" ht="45" x14ac:dyDescent="0.25">
      <c r="B37" s="46"/>
      <c r="C37" s="32"/>
      <c r="D37" s="32"/>
      <c r="E37" s="16" t="s">
        <v>395</v>
      </c>
      <c r="F37" s="151">
        <f>148500/12.28</f>
        <v>12092.833876221499</v>
      </c>
      <c r="G37" s="236">
        <v>43008</v>
      </c>
      <c r="H37" s="45"/>
    </row>
    <row r="38" spans="2:8" x14ac:dyDescent="0.25">
      <c r="B38" s="46"/>
      <c r="C38" s="32"/>
      <c r="D38" s="32"/>
      <c r="E38" s="16" t="s">
        <v>400</v>
      </c>
      <c r="F38" s="151">
        <f>749000/12.28</f>
        <v>60993.48534201955</v>
      </c>
      <c r="G38" s="236">
        <v>43008</v>
      </c>
      <c r="H38" s="45"/>
    </row>
    <row r="39" spans="2:8" x14ac:dyDescent="0.25">
      <c r="B39" s="46"/>
      <c r="C39" s="32"/>
      <c r="D39" s="32"/>
      <c r="E39" s="16" t="s">
        <v>401</v>
      </c>
      <c r="F39" s="162">
        <v>44032.142857142855</v>
      </c>
      <c r="G39" s="236">
        <v>43008</v>
      </c>
      <c r="H39" s="45"/>
    </row>
    <row r="40" spans="2:8" x14ac:dyDescent="0.25">
      <c r="B40" s="46"/>
      <c r="C40" s="32"/>
      <c r="D40" s="32"/>
      <c r="E40" s="16"/>
      <c r="F40" s="151"/>
      <c r="G40" s="24"/>
      <c r="H40" s="45"/>
    </row>
    <row r="41" spans="2:8" ht="15.75" thickBot="1" x14ac:dyDescent="0.3">
      <c r="B41" s="46"/>
      <c r="C41" s="32"/>
      <c r="D41" s="32"/>
      <c r="E41" s="90"/>
      <c r="F41" s="152"/>
      <c r="G41" s="91"/>
      <c r="H41" s="45"/>
    </row>
    <row r="42" spans="2:8" ht="15.75" thickBot="1" x14ac:dyDescent="0.3">
      <c r="B42" s="46"/>
      <c r="C42" s="32"/>
      <c r="D42" s="32"/>
      <c r="E42" s="93" t="s">
        <v>283</v>
      </c>
      <c r="F42" s="153">
        <f>SUM(F32:F41)</f>
        <v>778536.91839460214</v>
      </c>
      <c r="G42" s="92"/>
      <c r="H42" s="45"/>
    </row>
    <row r="43" spans="2:8" x14ac:dyDescent="0.25">
      <c r="B43" s="46"/>
      <c r="C43" s="32"/>
      <c r="D43" s="32"/>
      <c r="E43" s="47"/>
      <c r="F43" s="146"/>
      <c r="G43" s="47"/>
      <c r="H43" s="45"/>
    </row>
    <row r="44" spans="2:8" ht="34.5" customHeight="1" thickBot="1" x14ac:dyDescent="0.3">
      <c r="B44" s="46"/>
      <c r="C44" s="414" t="s">
        <v>291</v>
      </c>
      <c r="D44" s="414"/>
      <c r="E44" s="414"/>
      <c r="F44" s="414"/>
      <c r="G44" s="95"/>
      <c r="H44" s="45"/>
    </row>
    <row r="45" spans="2:8" ht="63.75" customHeight="1" thickBot="1" x14ac:dyDescent="0.3">
      <c r="B45" s="46"/>
      <c r="C45" s="414" t="s">
        <v>214</v>
      </c>
      <c r="D45" s="414"/>
      <c r="E45" s="423" t="s">
        <v>399</v>
      </c>
      <c r="F45" s="424"/>
      <c r="G45" s="47"/>
      <c r="H45" s="45"/>
    </row>
    <row r="46" spans="2:8" ht="15.75" thickBot="1" x14ac:dyDescent="0.3">
      <c r="B46" s="46"/>
      <c r="C46" s="421"/>
      <c r="D46" s="421"/>
      <c r="E46" s="421"/>
      <c r="F46" s="421"/>
      <c r="G46" s="47"/>
      <c r="H46" s="45"/>
    </row>
    <row r="47" spans="2:8" ht="59.25" customHeight="1" thickBot="1" x14ac:dyDescent="0.3">
      <c r="B47" s="46"/>
      <c r="C47" s="414" t="s">
        <v>215</v>
      </c>
      <c r="D47" s="414"/>
      <c r="E47" s="423" t="s">
        <v>399</v>
      </c>
      <c r="F47" s="424"/>
      <c r="G47" s="47"/>
      <c r="H47" s="45"/>
    </row>
    <row r="48" spans="2:8" ht="99.95" customHeight="1" thickBot="1" x14ac:dyDescent="0.3">
      <c r="B48" s="46"/>
      <c r="C48" s="414" t="s">
        <v>216</v>
      </c>
      <c r="D48" s="414"/>
      <c r="E48" s="423" t="s">
        <v>399</v>
      </c>
      <c r="F48" s="424"/>
      <c r="G48" s="47"/>
      <c r="H48" s="45"/>
    </row>
    <row r="49" spans="2:8" x14ac:dyDescent="0.25">
      <c r="B49" s="46"/>
      <c r="C49" s="32"/>
      <c r="D49" s="32"/>
      <c r="E49" s="47"/>
      <c r="F49" s="146"/>
      <c r="G49" s="47"/>
      <c r="H49" s="45"/>
    </row>
    <row r="50" spans="2:8" ht="15.75" thickBot="1" x14ac:dyDescent="0.3">
      <c r="B50" s="48"/>
      <c r="C50" s="411"/>
      <c r="D50" s="411"/>
      <c r="E50" s="49"/>
      <c r="F50" s="154"/>
      <c r="G50" s="33"/>
      <c r="H50" s="50"/>
    </row>
    <row r="51" spans="2:8" s="17" customFormat="1" ht="65.099999999999994" customHeight="1" x14ac:dyDescent="0.25">
      <c r="B51" s="336"/>
      <c r="C51" s="412"/>
      <c r="D51" s="412"/>
      <c r="E51" s="413"/>
      <c r="F51" s="413"/>
      <c r="G51" s="337"/>
    </row>
    <row r="52" spans="2:8" ht="59.25" customHeight="1" x14ac:dyDescent="0.25">
      <c r="B52" s="336"/>
      <c r="C52" s="334"/>
      <c r="D52" s="334"/>
      <c r="E52" s="338"/>
      <c r="F52" s="155"/>
      <c r="G52" s="337"/>
    </row>
    <row r="53" spans="2:8" ht="50.1" customHeight="1" x14ac:dyDescent="0.25">
      <c r="B53" s="336"/>
      <c r="C53" s="415"/>
      <c r="D53" s="415"/>
      <c r="E53" s="417"/>
      <c r="F53" s="417"/>
      <c r="G53" s="337"/>
    </row>
    <row r="54" spans="2:8" ht="99.95" customHeight="1" x14ac:dyDescent="0.25">
      <c r="B54" s="336"/>
      <c r="C54" s="415"/>
      <c r="D54" s="415"/>
      <c r="E54" s="416"/>
      <c r="F54" s="416"/>
      <c r="G54" s="337"/>
    </row>
    <row r="55" spans="2:8" x14ac:dyDescent="0.25">
      <c r="B55" s="336"/>
      <c r="C55" s="336"/>
      <c r="D55" s="336"/>
      <c r="E55" s="337"/>
      <c r="F55" s="156"/>
      <c r="G55" s="337"/>
    </row>
    <row r="56" spans="2:8" x14ac:dyDescent="0.25">
      <c r="B56" s="336"/>
      <c r="C56" s="412"/>
      <c r="D56" s="412"/>
      <c r="E56" s="337"/>
      <c r="F56" s="156"/>
      <c r="G56" s="337"/>
    </row>
    <row r="57" spans="2:8" ht="50.1" customHeight="1" x14ac:dyDescent="0.25">
      <c r="B57" s="336"/>
      <c r="C57" s="412"/>
      <c r="D57" s="412"/>
      <c r="E57" s="416"/>
      <c r="F57" s="416"/>
      <c r="G57" s="337"/>
    </row>
    <row r="58" spans="2:8" ht="99.95" customHeight="1" x14ac:dyDescent="0.25">
      <c r="B58" s="336"/>
      <c r="C58" s="415"/>
      <c r="D58" s="415"/>
      <c r="E58" s="416"/>
      <c r="F58" s="416"/>
      <c r="G58" s="337"/>
    </row>
    <row r="59" spans="2:8" x14ac:dyDescent="0.25">
      <c r="B59" s="336"/>
      <c r="C59" s="18"/>
      <c r="D59" s="336"/>
      <c r="E59" s="19"/>
      <c r="F59" s="156"/>
      <c r="G59" s="337"/>
    </row>
    <row r="60" spans="2:8" x14ac:dyDescent="0.25">
      <c r="B60" s="336"/>
      <c r="C60" s="18"/>
      <c r="D60" s="18"/>
      <c r="E60" s="19"/>
      <c r="F60" s="157"/>
      <c r="G60" s="7"/>
    </row>
    <row r="61" spans="2:8" x14ac:dyDescent="0.25">
      <c r="E61" s="20"/>
      <c r="F61" s="158"/>
    </row>
    <row r="62" spans="2:8" x14ac:dyDescent="0.25">
      <c r="E62" s="20"/>
      <c r="F62" s="158"/>
    </row>
  </sheetData>
  <mergeCells count="36">
    <mergeCell ref="E10:F10"/>
    <mergeCell ref="C8:F8"/>
    <mergeCell ref="C12:D12"/>
    <mergeCell ref="C48:D48"/>
    <mergeCell ref="C47:D47"/>
    <mergeCell ref="E48:F48"/>
    <mergeCell ref="E47:F47"/>
    <mergeCell ref="C3:G3"/>
    <mergeCell ref="C46:F46"/>
    <mergeCell ref="C9:D9"/>
    <mergeCell ref="C10:D10"/>
    <mergeCell ref="C30:D30"/>
    <mergeCell ref="C31:D31"/>
    <mergeCell ref="C45:D45"/>
    <mergeCell ref="E45:F45"/>
    <mergeCell ref="C5:F5"/>
    <mergeCell ref="B4:F4"/>
    <mergeCell ref="C16:D16"/>
    <mergeCell ref="C7:D7"/>
    <mergeCell ref="C15:D15"/>
    <mergeCell ref="C13:F13"/>
    <mergeCell ref="E12:F12"/>
    <mergeCell ref="E9:F9"/>
    <mergeCell ref="C50:D50"/>
    <mergeCell ref="C51:D51"/>
    <mergeCell ref="E51:F51"/>
    <mergeCell ref="C44:F44"/>
    <mergeCell ref="C58:D58"/>
    <mergeCell ref="E57:F57"/>
    <mergeCell ref="E58:F58"/>
    <mergeCell ref="E54:F54"/>
    <mergeCell ref="E53:F53"/>
    <mergeCell ref="C53:D53"/>
    <mergeCell ref="C54:D54"/>
    <mergeCell ref="C57:D57"/>
    <mergeCell ref="C56:D56"/>
  </mergeCells>
  <dataValidations count="2">
    <dataValidation type="whole" allowBlank="1" showInputMessage="1" showErrorMessage="1" sqref="E53 E9">
      <formula1>-999999999</formula1>
      <formula2>999999999</formula2>
    </dataValidation>
    <dataValidation type="list" allowBlank="1" showInputMessage="1" showErrorMessage="1" sqref="E57">
      <formula1>$K$63:$K$64</formula1>
    </dataValidation>
  </dataValidations>
  <pageMargins left="0.25" right="0.25" top="0.18" bottom="0.19" header="0.17" footer="0.17"/>
  <pageSetup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abSelected="1" zoomScaleNormal="100" zoomScalePageLayoutView="125" workbookViewId="0"/>
  </sheetViews>
  <sheetFormatPr defaultColWidth="8.85546875" defaultRowHeight="15" x14ac:dyDescent="0.25"/>
  <cols>
    <col min="1" max="2" width="1.85546875" style="13" customWidth="1"/>
    <col min="3" max="5" width="22.85546875" style="13" customWidth="1"/>
    <col min="6" max="6" width="78.7109375" style="13" customWidth="1"/>
    <col min="7" max="7" width="2" style="13" customWidth="1"/>
    <col min="8" max="8" width="1.42578125" style="312" customWidth="1"/>
    <col min="9" max="16384" width="8.85546875" style="312"/>
  </cols>
  <sheetData>
    <row r="1" spans="2:7" ht="15.75" thickBot="1" x14ac:dyDescent="0.3"/>
    <row r="2" spans="2:7" ht="15.75" thickBot="1" x14ac:dyDescent="0.3">
      <c r="B2" s="313"/>
      <c r="C2" s="42"/>
      <c r="D2" s="42"/>
      <c r="E2" s="42"/>
      <c r="F2" s="42"/>
      <c r="G2" s="43"/>
    </row>
    <row r="3" spans="2:7" ht="21" thickBot="1" x14ac:dyDescent="0.35">
      <c r="B3" s="314"/>
      <c r="C3" s="418" t="s">
        <v>221</v>
      </c>
      <c r="D3" s="419"/>
      <c r="E3" s="419"/>
      <c r="F3" s="420"/>
      <c r="G3" s="35"/>
    </row>
    <row r="4" spans="2:7" x14ac:dyDescent="0.25">
      <c r="B4" s="448"/>
      <c r="C4" s="449"/>
      <c r="D4" s="449"/>
      <c r="E4" s="449"/>
      <c r="F4" s="449"/>
      <c r="G4" s="35"/>
    </row>
    <row r="5" spans="2:7" x14ac:dyDescent="0.25">
      <c r="B5" s="36"/>
      <c r="C5" s="450"/>
      <c r="D5" s="450"/>
      <c r="E5" s="450"/>
      <c r="F5" s="450"/>
      <c r="G5" s="35"/>
    </row>
    <row r="6" spans="2:7" x14ac:dyDescent="0.25">
      <c r="B6" s="36"/>
      <c r="C6" s="37"/>
      <c r="D6" s="38"/>
      <c r="E6" s="37"/>
      <c r="F6" s="38"/>
      <c r="G6" s="35"/>
    </row>
    <row r="7" spans="2:7" x14ac:dyDescent="0.25">
      <c r="B7" s="36"/>
      <c r="C7" s="451" t="s">
        <v>232</v>
      </c>
      <c r="D7" s="451"/>
      <c r="E7" s="39"/>
      <c r="F7" s="38"/>
      <c r="G7" s="35"/>
    </row>
    <row r="8" spans="2:7" ht="15.75" thickBot="1" x14ac:dyDescent="0.3">
      <c r="B8" s="36"/>
      <c r="C8" s="452" t="s">
        <v>298</v>
      </c>
      <c r="D8" s="452"/>
      <c r="E8" s="452"/>
      <c r="F8" s="452"/>
      <c r="G8" s="35"/>
    </row>
    <row r="9" spans="2:7" ht="15.75" thickBot="1" x14ac:dyDescent="0.3">
      <c r="B9" s="36"/>
      <c r="C9" s="22" t="s">
        <v>234</v>
      </c>
      <c r="D9" s="23" t="s">
        <v>233</v>
      </c>
      <c r="E9" s="453" t="s">
        <v>274</v>
      </c>
      <c r="F9" s="454"/>
      <c r="G9" s="35"/>
    </row>
    <row r="10" spans="2:7" ht="105.95" customHeight="1" thickBot="1" x14ac:dyDescent="0.3">
      <c r="B10" s="436" t="s">
        <v>382</v>
      </c>
      <c r="C10" s="315" t="s">
        <v>383</v>
      </c>
      <c r="D10" s="316" t="s">
        <v>384</v>
      </c>
      <c r="E10" s="442" t="s">
        <v>406</v>
      </c>
      <c r="F10" s="443"/>
      <c r="G10" s="35"/>
    </row>
    <row r="11" spans="2:7" ht="113.45" customHeight="1" thickBot="1" x14ac:dyDescent="0.3">
      <c r="B11" s="437"/>
      <c r="C11" s="317" t="s">
        <v>385</v>
      </c>
      <c r="D11" s="318" t="s">
        <v>386</v>
      </c>
      <c r="E11" s="442" t="s">
        <v>508</v>
      </c>
      <c r="F11" s="443"/>
      <c r="G11" s="35"/>
    </row>
    <row r="12" spans="2:7" ht="105.95" customHeight="1" thickBot="1" x14ac:dyDescent="0.3">
      <c r="B12" s="437"/>
      <c r="C12" s="317" t="s">
        <v>387</v>
      </c>
      <c r="D12" s="318" t="s">
        <v>386</v>
      </c>
      <c r="E12" s="442" t="s">
        <v>407</v>
      </c>
      <c r="F12" s="443"/>
      <c r="G12" s="35"/>
    </row>
    <row r="13" spans="2:7" ht="105.95" customHeight="1" thickBot="1" x14ac:dyDescent="0.3">
      <c r="B13" s="438"/>
      <c r="C13" s="317" t="s">
        <v>388</v>
      </c>
      <c r="D13" s="318" t="s">
        <v>386</v>
      </c>
      <c r="E13" s="442" t="s">
        <v>499</v>
      </c>
      <c r="F13" s="443"/>
      <c r="G13" s="35"/>
    </row>
    <row r="14" spans="2:7" ht="123.6" customHeight="1" thickBot="1" x14ac:dyDescent="0.3">
      <c r="B14" s="436" t="s">
        <v>389</v>
      </c>
      <c r="C14" s="319" t="s">
        <v>390</v>
      </c>
      <c r="D14" s="320" t="s">
        <v>386</v>
      </c>
      <c r="E14" s="442" t="s">
        <v>408</v>
      </c>
      <c r="F14" s="443"/>
      <c r="G14" s="35"/>
    </row>
    <row r="15" spans="2:7" ht="105.95" customHeight="1" thickBot="1" x14ac:dyDescent="0.3">
      <c r="B15" s="437"/>
      <c r="C15" s="321" t="s">
        <v>391</v>
      </c>
      <c r="D15" s="322" t="s">
        <v>386</v>
      </c>
      <c r="E15" s="442" t="s">
        <v>409</v>
      </c>
      <c r="F15" s="443"/>
      <c r="G15" s="35"/>
    </row>
    <row r="16" spans="2:7" ht="105.95" customHeight="1" thickBot="1" x14ac:dyDescent="0.3">
      <c r="B16" s="439" t="s">
        <v>392</v>
      </c>
      <c r="C16" s="317" t="s">
        <v>393</v>
      </c>
      <c r="D16" s="320" t="s">
        <v>386</v>
      </c>
      <c r="E16" s="442" t="s">
        <v>410</v>
      </c>
      <c r="F16" s="443"/>
      <c r="G16" s="35"/>
    </row>
    <row r="17" spans="2:7" ht="105.95" customHeight="1" thickBot="1" x14ac:dyDescent="0.3">
      <c r="B17" s="440"/>
      <c r="C17" s="323" t="s">
        <v>411</v>
      </c>
      <c r="D17" s="316" t="s">
        <v>501</v>
      </c>
      <c r="E17" s="442" t="s">
        <v>500</v>
      </c>
      <c r="F17" s="443"/>
      <c r="G17" s="35"/>
    </row>
    <row r="18" spans="2:7" ht="105.95" customHeight="1" thickBot="1" x14ac:dyDescent="0.3">
      <c r="B18" s="441"/>
      <c r="C18" s="319" t="s">
        <v>412</v>
      </c>
      <c r="D18" s="324" t="s">
        <v>386</v>
      </c>
      <c r="E18" s="442" t="s">
        <v>413</v>
      </c>
      <c r="F18" s="443"/>
      <c r="G18" s="35"/>
    </row>
    <row r="19" spans="2:7" x14ac:dyDescent="0.25">
      <c r="B19" s="36"/>
      <c r="C19" s="38"/>
      <c r="D19" s="38"/>
      <c r="E19" s="38"/>
      <c r="F19" s="38"/>
      <c r="G19" s="35"/>
    </row>
    <row r="20" spans="2:7" x14ac:dyDescent="0.25">
      <c r="B20" s="36"/>
      <c r="C20" s="444" t="s">
        <v>257</v>
      </c>
      <c r="D20" s="444"/>
      <c r="E20" s="444"/>
      <c r="F20" s="444"/>
      <c r="G20" s="35"/>
    </row>
    <row r="21" spans="2:7" ht="15.75" thickBot="1" x14ac:dyDescent="0.3">
      <c r="B21" s="36"/>
      <c r="C21" s="445" t="s">
        <v>272</v>
      </c>
      <c r="D21" s="445"/>
      <c r="E21" s="445"/>
      <c r="F21" s="445"/>
      <c r="G21" s="35"/>
    </row>
    <row r="22" spans="2:7" ht="15.75" thickBot="1" x14ac:dyDescent="0.3">
      <c r="B22" s="36"/>
      <c r="C22" s="22" t="s">
        <v>234</v>
      </c>
      <c r="D22" s="23" t="s">
        <v>233</v>
      </c>
      <c r="E22" s="453" t="s">
        <v>274</v>
      </c>
      <c r="F22" s="454"/>
      <c r="G22" s="35"/>
    </row>
    <row r="23" spans="2:7" ht="166.9" customHeight="1" thickBot="1" x14ac:dyDescent="0.3">
      <c r="B23" s="36"/>
      <c r="C23" s="397" t="s">
        <v>414</v>
      </c>
      <c r="D23" s="325" t="s">
        <v>384</v>
      </c>
      <c r="E23" s="442" t="s">
        <v>502</v>
      </c>
      <c r="F23" s="443"/>
      <c r="G23" s="35"/>
    </row>
    <row r="24" spans="2:7" ht="78" customHeight="1" thickBot="1" x14ac:dyDescent="0.3">
      <c r="B24" s="36"/>
      <c r="C24" s="397" t="s">
        <v>415</v>
      </c>
      <c r="D24" s="325" t="s">
        <v>384</v>
      </c>
      <c r="E24" s="442" t="s">
        <v>503</v>
      </c>
      <c r="F24" s="443"/>
      <c r="G24" s="35"/>
    </row>
    <row r="25" spans="2:7" ht="39.950000000000003" customHeight="1" thickBot="1" x14ac:dyDescent="0.3">
      <c r="B25" s="36"/>
      <c r="C25" s="396"/>
      <c r="D25" s="396"/>
      <c r="E25" s="456"/>
      <c r="F25" s="457"/>
      <c r="G25" s="35"/>
    </row>
    <row r="26" spans="2:7" ht="39.950000000000003" customHeight="1" thickBot="1" x14ac:dyDescent="0.3">
      <c r="B26" s="36"/>
      <c r="C26" s="237"/>
      <c r="D26" s="237"/>
      <c r="E26" s="446"/>
      <c r="F26" s="447"/>
      <c r="G26" s="35"/>
    </row>
    <row r="27" spans="2:7" x14ac:dyDescent="0.25">
      <c r="B27" s="36"/>
      <c r="C27" s="38"/>
      <c r="D27" s="38"/>
      <c r="E27" s="38"/>
      <c r="F27" s="38"/>
      <c r="G27" s="35"/>
    </row>
    <row r="28" spans="2:7" x14ac:dyDescent="0.25">
      <c r="B28" s="36"/>
      <c r="C28" s="38"/>
      <c r="D28" s="38"/>
      <c r="E28" s="38"/>
      <c r="F28" s="38"/>
      <c r="G28" s="35"/>
    </row>
    <row r="29" spans="2:7" ht="31.5" customHeight="1" x14ac:dyDescent="0.25">
      <c r="B29" s="36"/>
      <c r="C29" s="458" t="s">
        <v>256</v>
      </c>
      <c r="D29" s="458"/>
      <c r="E29" s="458"/>
      <c r="F29" s="458"/>
      <c r="G29" s="35"/>
    </row>
    <row r="30" spans="2:7" ht="15.75" thickBot="1" x14ac:dyDescent="0.3">
      <c r="B30" s="36"/>
      <c r="C30" s="452" t="s">
        <v>275</v>
      </c>
      <c r="D30" s="452"/>
      <c r="E30" s="455"/>
      <c r="F30" s="455"/>
      <c r="G30" s="35"/>
    </row>
    <row r="31" spans="2:7" ht="256.5" customHeight="1" thickBot="1" x14ac:dyDescent="0.3">
      <c r="B31" s="36"/>
      <c r="C31" s="461" t="s">
        <v>599</v>
      </c>
      <c r="D31" s="462"/>
      <c r="E31" s="462"/>
      <c r="F31" s="463"/>
      <c r="G31" s="35"/>
    </row>
    <row r="32" spans="2:7" x14ac:dyDescent="0.25">
      <c r="B32" s="36"/>
      <c r="C32" s="38"/>
      <c r="D32" s="38"/>
      <c r="E32" s="38"/>
      <c r="F32" s="38"/>
      <c r="G32" s="35"/>
    </row>
    <row r="33" spans="2:7" x14ac:dyDescent="0.25">
      <c r="B33" s="36"/>
      <c r="C33" s="38"/>
      <c r="D33" s="38"/>
      <c r="E33" s="38"/>
      <c r="F33" s="38"/>
      <c r="G33" s="35"/>
    </row>
    <row r="34" spans="2:7" x14ac:dyDescent="0.25">
      <c r="B34" s="36"/>
      <c r="C34" s="38"/>
      <c r="D34" s="38"/>
      <c r="E34" s="38"/>
      <c r="F34" s="38"/>
      <c r="G34" s="35"/>
    </row>
    <row r="35" spans="2:7" ht="15.75" thickBot="1" x14ac:dyDescent="0.3">
      <c r="B35" s="326"/>
      <c r="C35" s="33"/>
      <c r="D35" s="33"/>
      <c r="E35" s="33"/>
      <c r="F35" s="33"/>
      <c r="G35" s="50"/>
    </row>
    <row r="36" spans="2:7" x14ac:dyDescent="0.25">
      <c r="B36" s="8"/>
      <c r="C36" s="8"/>
      <c r="D36" s="8"/>
      <c r="E36" s="8"/>
      <c r="F36" s="8"/>
      <c r="G36" s="8"/>
    </row>
    <row r="37" spans="2:7" x14ac:dyDescent="0.25">
      <c r="B37" s="8"/>
      <c r="C37" s="8"/>
      <c r="D37" s="8"/>
      <c r="E37" s="8"/>
      <c r="F37" s="8"/>
      <c r="G37" s="8"/>
    </row>
    <row r="38" spans="2:7" x14ac:dyDescent="0.25">
      <c r="B38" s="8"/>
      <c r="C38" s="8"/>
      <c r="D38" s="8"/>
      <c r="E38" s="8"/>
      <c r="F38" s="8"/>
      <c r="G38" s="8"/>
    </row>
    <row r="39" spans="2:7" x14ac:dyDescent="0.25">
      <c r="B39" s="8"/>
      <c r="C39" s="8"/>
      <c r="D39" s="8"/>
      <c r="E39" s="8"/>
      <c r="F39" s="8"/>
      <c r="G39" s="8"/>
    </row>
    <row r="40" spans="2:7" x14ac:dyDescent="0.25">
      <c r="B40" s="8"/>
      <c r="C40" s="8"/>
      <c r="D40" s="8"/>
      <c r="E40" s="8"/>
      <c r="F40" s="8"/>
      <c r="G40" s="8"/>
    </row>
    <row r="41" spans="2:7" x14ac:dyDescent="0.25">
      <c r="B41" s="8"/>
      <c r="C41" s="8"/>
      <c r="D41" s="8"/>
      <c r="E41" s="8"/>
      <c r="F41" s="8"/>
      <c r="G41" s="8"/>
    </row>
    <row r="42" spans="2:7" x14ac:dyDescent="0.25">
      <c r="B42" s="8"/>
      <c r="C42" s="459"/>
      <c r="D42" s="459"/>
      <c r="E42" s="15"/>
      <c r="F42" s="8"/>
      <c r="G42" s="8"/>
    </row>
    <row r="43" spans="2:7" x14ac:dyDescent="0.25">
      <c r="B43" s="8"/>
      <c r="C43" s="459"/>
      <c r="D43" s="459"/>
      <c r="E43" s="15"/>
      <c r="F43" s="8"/>
      <c r="G43" s="8"/>
    </row>
    <row r="44" spans="2:7" x14ac:dyDescent="0.25">
      <c r="B44" s="8"/>
      <c r="C44" s="464"/>
      <c r="D44" s="464"/>
      <c r="E44" s="464"/>
      <c r="F44" s="464"/>
      <c r="G44" s="8"/>
    </row>
    <row r="45" spans="2:7" x14ac:dyDescent="0.25">
      <c r="B45" s="8"/>
      <c r="C45" s="460"/>
      <c r="D45" s="460"/>
      <c r="E45" s="417"/>
      <c r="F45" s="417"/>
      <c r="G45" s="8"/>
    </row>
    <row r="46" spans="2:7" x14ac:dyDescent="0.25">
      <c r="B46" s="8"/>
      <c r="C46" s="460"/>
      <c r="D46" s="460"/>
      <c r="E46" s="416"/>
      <c r="F46" s="416"/>
      <c r="G46" s="8"/>
    </row>
    <row r="47" spans="2:7" x14ac:dyDescent="0.25">
      <c r="B47" s="8"/>
      <c r="C47" s="8"/>
      <c r="D47" s="8"/>
      <c r="E47" s="8"/>
      <c r="F47" s="8"/>
      <c r="G47" s="8"/>
    </row>
    <row r="48" spans="2:7" x14ac:dyDescent="0.25">
      <c r="B48" s="8"/>
      <c r="C48" s="459"/>
      <c r="D48" s="459"/>
      <c r="E48" s="15"/>
      <c r="F48" s="8"/>
      <c r="G48" s="8"/>
    </row>
    <row r="49" spans="2:7" x14ac:dyDescent="0.25">
      <c r="B49" s="8"/>
      <c r="C49" s="459"/>
      <c r="D49" s="459"/>
      <c r="E49" s="413"/>
      <c r="F49" s="413"/>
      <c r="G49" s="8"/>
    </row>
    <row r="50" spans="2:7" x14ac:dyDescent="0.25">
      <c r="B50" s="8"/>
      <c r="C50" s="15"/>
      <c r="D50" s="15"/>
      <c r="E50" s="15"/>
      <c r="F50" s="15"/>
      <c r="G50" s="8"/>
    </row>
    <row r="51" spans="2:7" x14ac:dyDescent="0.25">
      <c r="B51" s="8"/>
      <c r="C51" s="460"/>
      <c r="D51" s="460"/>
      <c r="E51" s="417"/>
      <c r="F51" s="417"/>
      <c r="G51" s="8"/>
    </row>
    <row r="52" spans="2:7" x14ac:dyDescent="0.25">
      <c r="B52" s="8"/>
      <c r="C52" s="460"/>
      <c r="D52" s="460"/>
      <c r="E52" s="416"/>
      <c r="F52" s="416"/>
      <c r="G52" s="8"/>
    </row>
    <row r="53" spans="2:7" x14ac:dyDescent="0.25">
      <c r="B53" s="8"/>
      <c r="C53" s="8"/>
      <c r="D53" s="8"/>
      <c r="E53" s="8"/>
      <c r="F53" s="8"/>
      <c r="G53" s="8"/>
    </row>
    <row r="54" spans="2:7" x14ac:dyDescent="0.25">
      <c r="B54" s="8"/>
      <c r="C54" s="459"/>
      <c r="D54" s="459"/>
      <c r="E54" s="8"/>
      <c r="F54" s="8"/>
      <c r="G54" s="8"/>
    </row>
    <row r="55" spans="2:7" x14ac:dyDescent="0.25">
      <c r="B55" s="8"/>
      <c r="C55" s="459"/>
      <c r="D55" s="459"/>
      <c r="E55" s="416"/>
      <c r="F55" s="416"/>
      <c r="G55" s="8"/>
    </row>
    <row r="56" spans="2:7" x14ac:dyDescent="0.25">
      <c r="B56" s="8"/>
      <c r="C56" s="460"/>
      <c r="D56" s="460"/>
      <c r="E56" s="416"/>
      <c r="F56" s="416"/>
      <c r="G56" s="8"/>
    </row>
    <row r="57" spans="2:7" x14ac:dyDescent="0.25">
      <c r="B57" s="8"/>
      <c r="C57" s="19"/>
      <c r="D57" s="8"/>
      <c r="E57" s="19"/>
      <c r="F57" s="8"/>
      <c r="G57" s="8"/>
    </row>
    <row r="58" spans="2:7" x14ac:dyDescent="0.25">
      <c r="B58" s="8"/>
      <c r="C58" s="19"/>
      <c r="D58" s="19"/>
      <c r="E58" s="19"/>
      <c r="F58" s="19"/>
      <c r="G58" s="7"/>
    </row>
  </sheetData>
  <mergeCells count="48">
    <mergeCell ref="C56:D56"/>
    <mergeCell ref="E56:F56"/>
    <mergeCell ref="C52:D52"/>
    <mergeCell ref="E52:F52"/>
    <mergeCell ref="C42:D42"/>
    <mergeCell ref="C43:D43"/>
    <mergeCell ref="E46:F46"/>
    <mergeCell ref="C48:D48"/>
    <mergeCell ref="C44:F44"/>
    <mergeCell ref="C45:D45"/>
    <mergeCell ref="C3:F3"/>
    <mergeCell ref="C54:D54"/>
    <mergeCell ref="C55:D55"/>
    <mergeCell ref="E55:F55"/>
    <mergeCell ref="C49:D49"/>
    <mergeCell ref="E49:F49"/>
    <mergeCell ref="C51:D51"/>
    <mergeCell ref="E51:F51"/>
    <mergeCell ref="C31:F31"/>
    <mergeCell ref="C30:D30"/>
    <mergeCell ref="E10:F10"/>
    <mergeCell ref="E11:F11"/>
    <mergeCell ref="E12:F12"/>
    <mergeCell ref="E45:F45"/>
    <mergeCell ref="C46:D46"/>
    <mergeCell ref="E18:F18"/>
    <mergeCell ref="E30:F30"/>
    <mergeCell ref="E22:F22"/>
    <mergeCell ref="E23:F23"/>
    <mergeCell ref="E24:F24"/>
    <mergeCell ref="E25:F25"/>
    <mergeCell ref="C29:F29"/>
    <mergeCell ref="B4:F4"/>
    <mergeCell ref="C5:F5"/>
    <mergeCell ref="C7:D7"/>
    <mergeCell ref="C8:F8"/>
    <mergeCell ref="E9:F9"/>
    <mergeCell ref="C20:F20"/>
    <mergeCell ref="C21:F21"/>
    <mergeCell ref="E16:F16"/>
    <mergeCell ref="E17:F17"/>
    <mergeCell ref="E26:F26"/>
    <mergeCell ref="B10:B13"/>
    <mergeCell ref="B14:B15"/>
    <mergeCell ref="B16:B18"/>
    <mergeCell ref="E13:F13"/>
    <mergeCell ref="E14:F14"/>
    <mergeCell ref="E15:F15"/>
  </mergeCells>
  <dataValidations count="2">
    <dataValidation type="whole" allowBlank="1" showInputMessage="1" showErrorMessage="1" sqref="E51 E45">
      <formula1>-999999999</formula1>
      <formula2>999999999</formula2>
    </dataValidation>
    <dataValidation type="list" allowBlank="1" showInputMessage="1" showErrorMessage="1" sqref="E55">
      <formula1>$L$62:$L$63</formula1>
    </dataValidation>
  </dataValidations>
  <pageMargins left="0.25" right="0.25" top="0.17" bottom="0.17" header="0.17" footer="0.17"/>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13"/>
  <sheetViews>
    <sheetView zoomScaleNormal="100" zoomScalePageLayoutView="150" workbookViewId="0"/>
  </sheetViews>
  <sheetFormatPr defaultColWidth="8.85546875" defaultRowHeight="15" x14ac:dyDescent="0.25"/>
  <cols>
    <col min="1" max="1" width="2.140625" style="196" customWidth="1"/>
    <col min="2" max="2" width="2.28515625" style="196" customWidth="1"/>
    <col min="3" max="3" width="22.42578125" style="211" customWidth="1"/>
    <col min="4" max="4" width="15.42578125" style="196" customWidth="1"/>
    <col min="5" max="5" width="15" style="196" customWidth="1"/>
    <col min="6" max="6" width="18.85546875" style="196" customWidth="1"/>
    <col min="7" max="7" width="15.7109375" style="196" bestFit="1" customWidth="1"/>
    <col min="8" max="8" width="78.140625" style="196" customWidth="1"/>
    <col min="9" max="9" width="46.5703125" style="196" customWidth="1"/>
    <col min="10" max="10" width="10.5703125" style="196" customWidth="1"/>
    <col min="11" max="11" width="2" style="196" customWidth="1"/>
    <col min="12" max="12" width="97.42578125" style="196" customWidth="1"/>
    <col min="13" max="16384" width="8.85546875" style="196"/>
  </cols>
  <sheetData>
    <row r="1" spans="1:52" ht="15.75" thickBot="1" x14ac:dyDescent="0.3">
      <c r="A1" s="193"/>
      <c r="B1" s="193"/>
      <c r="C1" s="194"/>
      <c r="D1" s="193"/>
      <c r="E1" s="193"/>
      <c r="F1" s="193"/>
      <c r="G1" s="193"/>
      <c r="H1" s="195"/>
      <c r="I1" s="195"/>
      <c r="J1" s="193"/>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row>
    <row r="2" spans="1:52" ht="15.75" thickBot="1" x14ac:dyDescent="0.3">
      <c r="A2" s="193"/>
      <c r="B2" s="197"/>
      <c r="C2" s="198"/>
      <c r="D2" s="199"/>
      <c r="E2" s="199"/>
      <c r="F2" s="199"/>
      <c r="G2" s="199"/>
      <c r="H2" s="200"/>
      <c r="I2" s="200"/>
      <c r="J2" s="201"/>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c r="AY2" s="195"/>
      <c r="AZ2" s="195"/>
    </row>
    <row r="3" spans="1:52" ht="21" thickBot="1" x14ac:dyDescent="0.35">
      <c r="A3" s="193"/>
      <c r="B3" s="202"/>
      <c r="C3" s="418" t="s">
        <v>253</v>
      </c>
      <c r="D3" s="419"/>
      <c r="E3" s="419"/>
      <c r="F3" s="419"/>
      <c r="G3" s="419"/>
      <c r="H3" s="419"/>
      <c r="I3" s="420"/>
      <c r="J3" s="68"/>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c r="AW3" s="195"/>
      <c r="AX3" s="195"/>
      <c r="AY3" s="195"/>
      <c r="AZ3" s="195"/>
    </row>
    <row r="4" spans="1:52" ht="15" customHeight="1" x14ac:dyDescent="0.25">
      <c r="A4" s="193"/>
      <c r="B4" s="203"/>
      <c r="C4" s="468" t="s">
        <v>222</v>
      </c>
      <c r="D4" s="468"/>
      <c r="E4" s="468"/>
      <c r="F4" s="468"/>
      <c r="G4" s="468"/>
      <c r="H4" s="468"/>
      <c r="I4" s="468"/>
      <c r="J4" s="204"/>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row>
    <row r="5" spans="1:52" ht="15" customHeight="1" x14ac:dyDescent="0.25">
      <c r="A5" s="193"/>
      <c r="B5" s="203"/>
      <c r="C5" s="74"/>
      <c r="D5" s="74"/>
      <c r="E5" s="74"/>
      <c r="F5" s="74"/>
      <c r="G5" s="74"/>
      <c r="H5" s="74"/>
      <c r="I5" s="74"/>
      <c r="J5" s="204"/>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5"/>
      <c r="AZ5" s="195"/>
    </row>
    <row r="6" spans="1:52" x14ac:dyDescent="0.25">
      <c r="A6" s="193"/>
      <c r="B6" s="203"/>
      <c r="C6" s="205"/>
      <c r="D6" s="37"/>
      <c r="E6" s="37"/>
      <c r="F6" s="37"/>
      <c r="G6" s="37"/>
      <c r="H6" s="206"/>
      <c r="I6" s="206"/>
      <c r="J6" s="204"/>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c r="AZ6" s="195"/>
    </row>
    <row r="7" spans="1:52" ht="30.75" customHeight="1" thickBot="1" x14ac:dyDescent="0.3">
      <c r="A7" s="193"/>
      <c r="B7" s="203"/>
      <c r="C7" s="205"/>
      <c r="D7" s="469" t="s">
        <v>254</v>
      </c>
      <c r="E7" s="469"/>
      <c r="F7" s="469" t="s">
        <v>258</v>
      </c>
      <c r="G7" s="469"/>
      <c r="H7" s="207" t="s">
        <v>259</v>
      </c>
      <c r="I7" s="207" t="s">
        <v>231</v>
      </c>
      <c r="J7" s="204"/>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195"/>
      <c r="AZ7" s="195"/>
    </row>
    <row r="8" spans="1:52" s="211" customFormat="1" ht="292.5" customHeight="1" thickBot="1" x14ac:dyDescent="0.3">
      <c r="A8" s="194"/>
      <c r="B8" s="208"/>
      <c r="C8" s="209" t="s">
        <v>251</v>
      </c>
      <c r="D8" s="470" t="s">
        <v>429</v>
      </c>
      <c r="E8" s="471"/>
      <c r="F8" s="470" t="s">
        <v>432</v>
      </c>
      <c r="G8" s="471"/>
      <c r="H8" s="328" t="s">
        <v>512</v>
      </c>
      <c r="I8" s="225" t="s">
        <v>227</v>
      </c>
      <c r="J8" s="210"/>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5"/>
      <c r="AW8" s="195"/>
      <c r="AX8" s="195"/>
      <c r="AY8" s="195"/>
      <c r="AZ8" s="195"/>
    </row>
    <row r="9" spans="1:52" s="333" customFormat="1" ht="273.75" customHeight="1" thickBot="1" x14ac:dyDescent="0.3">
      <c r="A9" s="329"/>
      <c r="B9" s="330"/>
      <c r="C9" s="331"/>
      <c r="D9" s="470" t="s">
        <v>428</v>
      </c>
      <c r="E9" s="471"/>
      <c r="F9" s="470" t="s">
        <v>428</v>
      </c>
      <c r="G9" s="471"/>
      <c r="H9" s="328" t="s">
        <v>509</v>
      </c>
      <c r="I9" s="328" t="s">
        <v>226</v>
      </c>
      <c r="J9" s="332"/>
    </row>
    <row r="10" spans="1:52" s="333" customFormat="1" ht="200.25" customHeight="1" thickBot="1" x14ac:dyDescent="0.3">
      <c r="A10" s="329"/>
      <c r="B10" s="330"/>
      <c r="C10" s="331"/>
      <c r="D10" s="470" t="s">
        <v>430</v>
      </c>
      <c r="E10" s="471"/>
      <c r="F10" s="470" t="s">
        <v>431</v>
      </c>
      <c r="G10" s="471"/>
      <c r="H10" s="328" t="s">
        <v>506</v>
      </c>
      <c r="I10" s="225" t="s">
        <v>227</v>
      </c>
      <c r="J10" s="332"/>
    </row>
    <row r="11" spans="1:52" s="211" customFormat="1" ht="27" customHeight="1" x14ac:dyDescent="0.25">
      <c r="A11" s="194"/>
      <c r="B11" s="208"/>
      <c r="C11" s="393"/>
      <c r="D11" s="212"/>
      <c r="E11" s="212"/>
      <c r="F11" s="212"/>
      <c r="G11" s="212"/>
      <c r="H11" s="213" t="s">
        <v>255</v>
      </c>
      <c r="I11" s="403" t="s">
        <v>227</v>
      </c>
      <c r="J11" s="210"/>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c r="AW11" s="195"/>
      <c r="AX11" s="195"/>
      <c r="AY11" s="195"/>
      <c r="AZ11" s="195"/>
    </row>
    <row r="12" spans="1:52" s="211" customFormat="1" ht="18.75" customHeight="1" x14ac:dyDescent="0.25">
      <c r="A12" s="194"/>
      <c r="B12" s="208"/>
      <c r="C12" s="393"/>
      <c r="D12" s="212"/>
      <c r="E12" s="212"/>
      <c r="F12" s="212"/>
      <c r="G12" s="212"/>
      <c r="H12" s="214"/>
      <c r="I12" s="205"/>
      <c r="J12" s="210"/>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195"/>
      <c r="AV12" s="195"/>
      <c r="AW12" s="195"/>
      <c r="AX12" s="195"/>
      <c r="AY12" s="195"/>
      <c r="AZ12" s="195"/>
    </row>
    <row r="13" spans="1:52" s="211" customFormat="1" ht="15.75" thickBot="1" x14ac:dyDescent="0.3">
      <c r="A13" s="194"/>
      <c r="B13" s="208"/>
      <c r="C13" s="393"/>
      <c r="D13" s="472" t="s">
        <v>281</v>
      </c>
      <c r="E13" s="472"/>
      <c r="F13" s="472"/>
      <c r="G13" s="472"/>
      <c r="H13" s="472"/>
      <c r="I13" s="472"/>
      <c r="J13" s="210"/>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195"/>
      <c r="AV13" s="195"/>
      <c r="AW13" s="195"/>
      <c r="AX13" s="195"/>
      <c r="AY13" s="195"/>
      <c r="AZ13" s="195"/>
    </row>
    <row r="14" spans="1:52" s="211" customFormat="1" ht="15.75" thickBot="1" x14ac:dyDescent="0.3">
      <c r="A14" s="194"/>
      <c r="B14" s="208"/>
      <c r="C14" s="393"/>
      <c r="D14" s="215" t="s">
        <v>60</v>
      </c>
      <c r="E14" s="465" t="s">
        <v>367</v>
      </c>
      <c r="F14" s="466" t="s">
        <v>367</v>
      </c>
      <c r="G14" s="466" t="s">
        <v>367</v>
      </c>
      <c r="H14" s="467" t="s">
        <v>367</v>
      </c>
      <c r="I14" s="212"/>
      <c r="J14" s="210"/>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195"/>
      <c r="AV14" s="195"/>
      <c r="AW14" s="195"/>
      <c r="AX14" s="195"/>
      <c r="AY14" s="195"/>
      <c r="AZ14" s="195"/>
    </row>
    <row r="15" spans="1:52" s="211" customFormat="1" ht="15.75" thickBot="1" x14ac:dyDescent="0.3">
      <c r="A15" s="194"/>
      <c r="B15" s="208"/>
      <c r="C15" s="393"/>
      <c r="D15" s="215" t="s">
        <v>62</v>
      </c>
      <c r="E15" s="465" t="s">
        <v>368</v>
      </c>
      <c r="F15" s="466" t="s">
        <v>368</v>
      </c>
      <c r="G15" s="466" t="s">
        <v>368</v>
      </c>
      <c r="H15" s="467" t="s">
        <v>368</v>
      </c>
      <c r="I15" s="212"/>
      <c r="J15" s="210"/>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5"/>
      <c r="AP15" s="195"/>
      <c r="AQ15" s="195"/>
      <c r="AR15" s="195"/>
      <c r="AS15" s="195"/>
      <c r="AT15" s="195"/>
      <c r="AU15" s="195"/>
      <c r="AV15" s="195"/>
      <c r="AW15" s="195"/>
      <c r="AX15" s="195"/>
      <c r="AY15" s="195"/>
      <c r="AZ15" s="195"/>
    </row>
    <row r="16" spans="1:52" s="211" customFormat="1" ht="13.5" customHeight="1" x14ac:dyDescent="0.25">
      <c r="A16" s="194"/>
      <c r="B16" s="208"/>
      <c r="C16" s="393"/>
      <c r="D16" s="212"/>
      <c r="E16" s="212"/>
      <c r="F16" s="212"/>
      <c r="G16" s="212"/>
      <c r="H16" s="212"/>
      <c r="I16" s="212"/>
      <c r="J16" s="210"/>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row>
    <row r="17" spans="1:52" s="211" customFormat="1" ht="30.75" customHeight="1" thickBot="1" x14ac:dyDescent="0.3">
      <c r="A17" s="194"/>
      <c r="B17" s="208"/>
      <c r="C17" s="474" t="s">
        <v>223</v>
      </c>
      <c r="D17" s="474"/>
      <c r="E17" s="474"/>
      <c r="F17" s="474"/>
      <c r="G17" s="474"/>
      <c r="H17" s="474"/>
      <c r="I17" s="206"/>
      <c r="J17" s="210"/>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195"/>
      <c r="AM17" s="195"/>
      <c r="AN17" s="195"/>
      <c r="AO17" s="195"/>
      <c r="AP17" s="195"/>
      <c r="AQ17" s="195"/>
      <c r="AR17" s="195"/>
      <c r="AS17" s="195"/>
      <c r="AT17" s="195"/>
      <c r="AU17" s="195"/>
      <c r="AV17" s="195"/>
      <c r="AW17" s="195"/>
      <c r="AX17" s="195"/>
      <c r="AY17" s="195"/>
      <c r="AZ17" s="195"/>
    </row>
    <row r="18" spans="1:52" s="211" customFormat="1" ht="30.75" customHeight="1" x14ac:dyDescent="0.25">
      <c r="A18" s="194"/>
      <c r="B18" s="208"/>
      <c r="C18" s="394"/>
      <c r="D18" s="475" t="s">
        <v>600</v>
      </c>
      <c r="E18" s="476"/>
      <c r="F18" s="476"/>
      <c r="G18" s="476"/>
      <c r="H18" s="476"/>
      <c r="I18" s="477"/>
      <c r="J18" s="210"/>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5"/>
    </row>
    <row r="19" spans="1:52" s="211" customFormat="1" ht="30.75" customHeight="1" x14ac:dyDescent="0.25">
      <c r="A19" s="194"/>
      <c r="B19" s="208"/>
      <c r="C19" s="394"/>
      <c r="D19" s="478"/>
      <c r="E19" s="479"/>
      <c r="F19" s="479"/>
      <c r="G19" s="479"/>
      <c r="H19" s="479"/>
      <c r="I19" s="480"/>
      <c r="J19" s="210"/>
      <c r="L19" s="216"/>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5"/>
    </row>
    <row r="20" spans="1:52" s="211" customFormat="1" ht="30.75" customHeight="1" x14ac:dyDescent="0.25">
      <c r="A20" s="194"/>
      <c r="B20" s="208"/>
      <c r="C20" s="394"/>
      <c r="D20" s="478"/>
      <c r="E20" s="479"/>
      <c r="F20" s="479"/>
      <c r="G20" s="479"/>
      <c r="H20" s="479"/>
      <c r="I20" s="480"/>
      <c r="J20" s="210"/>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5"/>
      <c r="AT20" s="195"/>
      <c r="AU20" s="195"/>
      <c r="AV20" s="195"/>
      <c r="AW20" s="195"/>
      <c r="AX20" s="195"/>
      <c r="AY20" s="195"/>
      <c r="AZ20" s="195"/>
    </row>
    <row r="21" spans="1:52" s="211" customFormat="1" ht="34.5" customHeight="1" thickBot="1" x14ac:dyDescent="0.3">
      <c r="A21" s="194"/>
      <c r="B21" s="208"/>
      <c r="C21" s="394"/>
      <c r="D21" s="481"/>
      <c r="E21" s="482"/>
      <c r="F21" s="482"/>
      <c r="G21" s="482"/>
      <c r="H21" s="482"/>
      <c r="I21" s="483"/>
      <c r="J21" s="210"/>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row>
    <row r="22" spans="1:52" s="211" customFormat="1" x14ac:dyDescent="0.25">
      <c r="A22" s="194"/>
      <c r="B22" s="208"/>
      <c r="C22" s="394"/>
      <c r="D22" s="394"/>
      <c r="E22" s="394"/>
      <c r="F22" s="394"/>
      <c r="G22" s="394"/>
      <c r="H22" s="206"/>
      <c r="I22" s="206"/>
      <c r="J22" s="210"/>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row>
    <row r="23" spans="1:52" ht="25.5" customHeight="1" thickBot="1" x14ac:dyDescent="0.3">
      <c r="A23" s="193"/>
      <c r="B23" s="208"/>
      <c r="C23" s="205"/>
      <c r="D23" s="469" t="s">
        <v>254</v>
      </c>
      <c r="E23" s="469"/>
      <c r="F23" s="469" t="s">
        <v>258</v>
      </c>
      <c r="G23" s="469"/>
      <c r="H23" s="207" t="s">
        <v>259</v>
      </c>
      <c r="I23" s="207" t="s">
        <v>231</v>
      </c>
      <c r="J23" s="210"/>
      <c r="K23" s="217"/>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195"/>
      <c r="AV23" s="195"/>
      <c r="AW23" s="195"/>
      <c r="AX23" s="195"/>
      <c r="AY23" s="195"/>
      <c r="AZ23" s="195"/>
    </row>
    <row r="24" spans="1:52" s="402" customFormat="1" ht="129.75" customHeight="1" thickBot="1" x14ac:dyDescent="0.3">
      <c r="A24" s="398"/>
      <c r="B24" s="399"/>
      <c r="C24" s="209" t="s">
        <v>252</v>
      </c>
      <c r="D24" s="470" t="s">
        <v>429</v>
      </c>
      <c r="E24" s="471"/>
      <c r="F24" s="470" t="s">
        <v>432</v>
      </c>
      <c r="G24" s="471"/>
      <c r="H24" s="328" t="s">
        <v>596</v>
      </c>
      <c r="I24" s="225" t="s">
        <v>227</v>
      </c>
      <c r="J24" s="400"/>
      <c r="K24" s="401"/>
      <c r="L24" s="195"/>
    </row>
    <row r="25" spans="1:52" s="402" customFormat="1" ht="146.25" customHeight="1" thickBot="1" x14ac:dyDescent="0.3">
      <c r="A25" s="398"/>
      <c r="B25" s="399"/>
      <c r="C25" s="212"/>
      <c r="D25" s="470" t="s">
        <v>428</v>
      </c>
      <c r="E25" s="471"/>
      <c r="F25" s="470" t="s">
        <v>428</v>
      </c>
      <c r="G25" s="471"/>
      <c r="H25" s="328" t="s">
        <v>597</v>
      </c>
      <c r="I25" s="328" t="s">
        <v>226</v>
      </c>
      <c r="J25" s="400"/>
      <c r="K25" s="401"/>
      <c r="L25" s="195"/>
    </row>
    <row r="26" spans="1:52" s="402" customFormat="1" ht="216" customHeight="1" thickBot="1" x14ac:dyDescent="0.3">
      <c r="A26" s="398"/>
      <c r="B26" s="399"/>
      <c r="C26" s="212"/>
      <c r="D26" s="470" t="s">
        <v>430</v>
      </c>
      <c r="E26" s="471"/>
      <c r="F26" s="470" t="s">
        <v>431</v>
      </c>
      <c r="G26" s="471"/>
      <c r="H26" s="328" t="s">
        <v>598</v>
      </c>
      <c r="I26" s="225" t="s">
        <v>227</v>
      </c>
      <c r="J26" s="400"/>
      <c r="K26" s="401"/>
      <c r="L26" s="195"/>
    </row>
    <row r="27" spans="1:52" ht="29.25" customHeight="1" x14ac:dyDescent="0.25">
      <c r="A27" s="193"/>
      <c r="B27" s="208"/>
      <c r="C27" s="205"/>
      <c r="D27" s="205"/>
      <c r="E27" s="205"/>
      <c r="F27" s="205"/>
      <c r="G27" s="205"/>
      <c r="H27" s="213" t="s">
        <v>255</v>
      </c>
      <c r="I27" s="403" t="s">
        <v>227</v>
      </c>
      <c r="J27" s="210"/>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row>
    <row r="28" spans="1:52" ht="25.5" customHeight="1" thickBot="1" x14ac:dyDescent="0.3">
      <c r="A28" s="193"/>
      <c r="B28" s="208"/>
      <c r="C28" s="205"/>
      <c r="D28" s="469"/>
      <c r="E28" s="469"/>
      <c r="F28" s="469"/>
      <c r="G28" s="469"/>
      <c r="H28" s="207"/>
      <c r="I28" s="207"/>
      <c r="J28" s="210"/>
      <c r="K28" s="217"/>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5"/>
      <c r="AZ28" s="195"/>
    </row>
    <row r="29" spans="1:52" ht="138" customHeight="1" thickBot="1" x14ac:dyDescent="0.3">
      <c r="A29" s="193"/>
      <c r="B29" s="208"/>
      <c r="C29" s="209" t="s">
        <v>595</v>
      </c>
      <c r="D29" s="470" t="s">
        <v>418</v>
      </c>
      <c r="E29" s="471"/>
      <c r="F29" s="484" t="s">
        <v>419</v>
      </c>
      <c r="G29" s="471"/>
      <c r="H29" s="328" t="s">
        <v>504</v>
      </c>
      <c r="I29" s="328" t="s">
        <v>226</v>
      </c>
      <c r="J29" s="210"/>
      <c r="K29" s="217"/>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row>
    <row r="30" spans="1:52" ht="196.5" customHeight="1" thickBot="1" x14ac:dyDescent="0.3">
      <c r="A30" s="193"/>
      <c r="B30" s="208"/>
      <c r="C30" s="209"/>
      <c r="D30" s="470" t="s">
        <v>420</v>
      </c>
      <c r="E30" s="471"/>
      <c r="F30" s="470" t="s">
        <v>421</v>
      </c>
      <c r="G30" s="471"/>
      <c r="H30" s="328" t="s">
        <v>505</v>
      </c>
      <c r="I30" s="328" t="s">
        <v>226</v>
      </c>
      <c r="J30" s="210"/>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row>
    <row r="31" spans="1:52" ht="249" customHeight="1" thickBot="1" x14ac:dyDescent="0.3">
      <c r="A31" s="193"/>
      <c r="B31" s="208"/>
      <c r="C31" s="209"/>
      <c r="D31" s="470" t="s">
        <v>422</v>
      </c>
      <c r="E31" s="471"/>
      <c r="F31" s="470" t="s">
        <v>510</v>
      </c>
      <c r="G31" s="471"/>
      <c r="H31" s="328" t="s">
        <v>511</v>
      </c>
      <c r="I31" s="328" t="s">
        <v>226</v>
      </c>
      <c r="J31" s="332"/>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row>
    <row r="32" spans="1:52" ht="26.25" customHeight="1" x14ac:dyDescent="0.25">
      <c r="A32" s="193"/>
      <c r="B32" s="208"/>
      <c r="C32" s="393"/>
      <c r="D32" s="205"/>
      <c r="E32" s="205"/>
      <c r="F32" s="205"/>
      <c r="G32" s="205"/>
      <c r="H32" s="205"/>
      <c r="I32" s="205"/>
      <c r="J32" s="332"/>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row>
    <row r="33" spans="1:52" ht="15.75" thickBot="1" x14ac:dyDescent="0.3">
      <c r="A33" s="193"/>
      <c r="B33" s="208"/>
      <c r="C33" s="205"/>
      <c r="D33" s="218" t="s">
        <v>281</v>
      </c>
      <c r="E33" s="219"/>
      <c r="F33" s="205"/>
      <c r="G33" s="205"/>
      <c r="H33" s="214"/>
      <c r="I33" s="205"/>
      <c r="J33" s="210"/>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row>
    <row r="34" spans="1:52" ht="15.75" thickBot="1" x14ac:dyDescent="0.3">
      <c r="A34" s="193"/>
      <c r="B34" s="208"/>
      <c r="C34" s="205"/>
      <c r="D34" s="215" t="s">
        <v>60</v>
      </c>
      <c r="E34" s="465" t="s">
        <v>423</v>
      </c>
      <c r="F34" s="466"/>
      <c r="G34" s="466"/>
      <c r="H34" s="467"/>
      <c r="I34" s="205"/>
      <c r="J34" s="210"/>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row>
    <row r="35" spans="1:52" ht="15.75" thickBot="1" x14ac:dyDescent="0.3">
      <c r="A35" s="193"/>
      <c r="B35" s="208"/>
      <c r="C35" s="205"/>
      <c r="D35" s="215" t="s">
        <v>62</v>
      </c>
      <c r="E35" s="473" t="s">
        <v>369</v>
      </c>
      <c r="F35" s="466"/>
      <c r="G35" s="466"/>
      <c r="H35" s="467"/>
      <c r="I35" s="205"/>
      <c r="J35" s="210"/>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row>
    <row r="36" spans="1:52" x14ac:dyDescent="0.25">
      <c r="A36" s="193"/>
      <c r="B36" s="208"/>
      <c r="C36" s="205"/>
      <c r="D36" s="205"/>
      <c r="E36" s="205"/>
      <c r="F36" s="205"/>
      <c r="G36" s="205"/>
      <c r="H36" s="214"/>
      <c r="I36" s="205"/>
      <c r="J36" s="210"/>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row>
    <row r="37" spans="1:52" ht="33" customHeight="1" thickBot="1" x14ac:dyDescent="0.3">
      <c r="A37" s="193"/>
      <c r="B37" s="208"/>
      <c r="C37" s="205"/>
      <c r="D37" s="469" t="s">
        <v>254</v>
      </c>
      <c r="E37" s="469"/>
      <c r="F37" s="469" t="s">
        <v>258</v>
      </c>
      <c r="G37" s="469"/>
      <c r="H37" s="207" t="s">
        <v>259</v>
      </c>
      <c r="I37" s="207" t="s">
        <v>231</v>
      </c>
      <c r="J37" s="210"/>
      <c r="K37" s="217"/>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row>
    <row r="38" spans="1:52" ht="39.950000000000003" customHeight="1" thickBot="1" x14ac:dyDescent="0.3">
      <c r="A38" s="193"/>
      <c r="B38" s="208"/>
      <c r="C38" s="209" t="s">
        <v>284</v>
      </c>
      <c r="D38" s="485" t="s">
        <v>513</v>
      </c>
      <c r="E38" s="486"/>
      <c r="F38" s="487"/>
      <c r="G38" s="488"/>
      <c r="H38" s="220"/>
      <c r="I38" s="220"/>
      <c r="J38" s="210"/>
      <c r="K38" s="217"/>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row>
    <row r="39" spans="1:52" ht="39.950000000000003" customHeight="1" thickBot="1" x14ac:dyDescent="0.3">
      <c r="A39" s="193"/>
      <c r="B39" s="208"/>
      <c r="C39" s="209"/>
      <c r="D39" s="487"/>
      <c r="E39" s="488"/>
      <c r="F39" s="487"/>
      <c r="G39" s="488"/>
      <c r="H39" s="220"/>
      <c r="I39" s="220"/>
      <c r="J39" s="210"/>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row>
    <row r="40" spans="1:52" ht="48" customHeight="1" thickBot="1" x14ac:dyDescent="0.3">
      <c r="A40" s="193"/>
      <c r="B40" s="208"/>
      <c r="C40" s="209"/>
      <c r="D40" s="487"/>
      <c r="E40" s="488"/>
      <c r="F40" s="487"/>
      <c r="G40" s="488"/>
      <c r="H40" s="220"/>
      <c r="I40" s="220"/>
      <c r="J40" s="210"/>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row>
    <row r="41" spans="1:52" ht="21.75" customHeight="1" thickBot="1" x14ac:dyDescent="0.3">
      <c r="A41" s="193"/>
      <c r="B41" s="208"/>
      <c r="C41" s="205"/>
      <c r="D41" s="205"/>
      <c r="E41" s="205"/>
      <c r="F41" s="205"/>
      <c r="G41" s="205"/>
      <c r="H41" s="213" t="s">
        <v>255</v>
      </c>
      <c r="I41" s="221"/>
      <c r="J41" s="210"/>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5"/>
    </row>
    <row r="42" spans="1:52" ht="15.75" thickBot="1" x14ac:dyDescent="0.3">
      <c r="A42" s="193"/>
      <c r="B42" s="208"/>
      <c r="C42" s="205"/>
      <c r="D42" s="218" t="s">
        <v>281</v>
      </c>
      <c r="E42" s="219"/>
      <c r="F42" s="205"/>
      <c r="G42" s="205"/>
      <c r="H42" s="214"/>
      <c r="I42" s="205"/>
      <c r="J42" s="210"/>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row>
    <row r="43" spans="1:52" ht="15.75" thickBot="1" x14ac:dyDescent="0.3">
      <c r="A43" s="193"/>
      <c r="B43" s="208"/>
      <c r="C43" s="205"/>
      <c r="D43" s="215" t="s">
        <v>60</v>
      </c>
      <c r="E43" s="492" t="s">
        <v>513</v>
      </c>
      <c r="F43" s="493"/>
      <c r="G43" s="493"/>
      <c r="H43" s="494"/>
      <c r="I43" s="205"/>
      <c r="J43" s="210"/>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c r="AS43" s="195"/>
      <c r="AT43" s="195"/>
      <c r="AU43" s="195"/>
      <c r="AV43" s="195"/>
      <c r="AW43" s="195"/>
      <c r="AX43" s="195"/>
      <c r="AY43" s="195"/>
      <c r="AZ43" s="195"/>
    </row>
    <row r="44" spans="1:52" ht="15.75" thickBot="1" x14ac:dyDescent="0.3">
      <c r="A44" s="193"/>
      <c r="B44" s="208"/>
      <c r="C44" s="205"/>
      <c r="D44" s="215" t="s">
        <v>62</v>
      </c>
      <c r="E44" s="492" t="s">
        <v>513</v>
      </c>
      <c r="F44" s="493"/>
      <c r="G44" s="493"/>
      <c r="H44" s="494"/>
      <c r="I44" s="205"/>
      <c r="J44" s="210"/>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5"/>
    </row>
    <row r="45" spans="1:52" ht="15.75" thickBot="1" x14ac:dyDescent="0.3">
      <c r="A45" s="193"/>
      <c r="B45" s="208"/>
      <c r="C45" s="205"/>
      <c r="D45" s="215"/>
      <c r="E45" s="205"/>
      <c r="F45" s="205"/>
      <c r="G45" s="205"/>
      <c r="H45" s="205"/>
      <c r="I45" s="205"/>
      <c r="J45" s="210"/>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5"/>
      <c r="AS45" s="195"/>
      <c r="AT45" s="195"/>
      <c r="AU45" s="195"/>
      <c r="AV45" s="195"/>
      <c r="AW45" s="195"/>
      <c r="AX45" s="195"/>
      <c r="AY45" s="195"/>
      <c r="AZ45" s="195"/>
    </row>
    <row r="46" spans="1:52" ht="297.75" customHeight="1" thickBot="1" x14ac:dyDescent="0.3">
      <c r="A46" s="193"/>
      <c r="B46" s="208"/>
      <c r="C46" s="222"/>
      <c r="D46" s="495" t="s">
        <v>260</v>
      </c>
      <c r="E46" s="495"/>
      <c r="F46" s="470" t="s">
        <v>601</v>
      </c>
      <c r="G46" s="496"/>
      <c r="H46" s="496"/>
      <c r="I46" s="497"/>
      <c r="J46" s="210"/>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95"/>
      <c r="AU46" s="195"/>
      <c r="AV46" s="195"/>
      <c r="AW46" s="195"/>
      <c r="AX46" s="195"/>
      <c r="AY46" s="195"/>
      <c r="AZ46" s="195"/>
    </row>
    <row r="47" spans="1:52" s="211" customFormat="1" ht="18.75" customHeight="1" x14ac:dyDescent="0.25">
      <c r="A47" s="194"/>
      <c r="B47" s="208"/>
      <c r="C47" s="38"/>
      <c r="D47" s="38"/>
      <c r="E47" s="38"/>
      <c r="F47" s="395"/>
      <c r="G47" s="38"/>
      <c r="H47" s="206"/>
      <c r="I47" s="206"/>
      <c r="J47" s="210"/>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5"/>
      <c r="AQ47" s="195"/>
      <c r="AR47" s="195"/>
      <c r="AS47" s="195"/>
      <c r="AT47" s="195"/>
      <c r="AU47" s="195"/>
      <c r="AV47" s="195"/>
      <c r="AW47" s="195"/>
      <c r="AX47" s="195"/>
      <c r="AY47" s="195"/>
      <c r="AZ47" s="195"/>
    </row>
    <row r="48" spans="1:52" s="211" customFormat="1" ht="15.75" customHeight="1" thickBot="1" x14ac:dyDescent="0.3">
      <c r="A48" s="194"/>
      <c r="B48" s="208"/>
      <c r="C48" s="205"/>
      <c r="D48" s="37"/>
      <c r="E48" s="37"/>
      <c r="F48" s="37"/>
      <c r="G48" s="223" t="s">
        <v>224</v>
      </c>
      <c r="H48" s="206"/>
      <c r="I48" s="206"/>
      <c r="J48" s="210"/>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5"/>
      <c r="AZ48" s="195"/>
    </row>
    <row r="49" spans="1:52" s="211" customFormat="1" ht="78" customHeight="1" x14ac:dyDescent="0.25">
      <c r="A49" s="194"/>
      <c r="B49" s="208"/>
      <c r="C49" s="205"/>
      <c r="D49" s="37"/>
      <c r="E49" s="37"/>
      <c r="F49" s="224" t="s">
        <v>225</v>
      </c>
      <c r="G49" s="498" t="s">
        <v>292</v>
      </c>
      <c r="H49" s="499"/>
      <c r="I49" s="500"/>
      <c r="J49" s="210"/>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c r="AY49" s="195"/>
      <c r="AZ49" s="195"/>
    </row>
    <row r="50" spans="1:52" s="211" customFormat="1" ht="54.75" customHeight="1" x14ac:dyDescent="0.25">
      <c r="A50" s="194"/>
      <c r="B50" s="208"/>
      <c r="C50" s="205"/>
      <c r="D50" s="37"/>
      <c r="E50" s="37"/>
      <c r="F50" s="225" t="s">
        <v>226</v>
      </c>
      <c r="G50" s="501" t="s">
        <v>293</v>
      </c>
      <c r="H50" s="502"/>
      <c r="I50" s="503"/>
      <c r="J50" s="210"/>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5"/>
      <c r="AQ50" s="195"/>
      <c r="AR50" s="195"/>
      <c r="AS50" s="195"/>
      <c r="AT50" s="195"/>
      <c r="AU50" s="195"/>
      <c r="AV50" s="195"/>
      <c r="AW50" s="195"/>
      <c r="AX50" s="195"/>
      <c r="AY50" s="195"/>
      <c r="AZ50" s="195"/>
    </row>
    <row r="51" spans="1:52" s="211" customFormat="1" ht="58.5" customHeight="1" x14ac:dyDescent="0.25">
      <c r="A51" s="194"/>
      <c r="B51" s="208"/>
      <c r="C51" s="205"/>
      <c r="D51" s="37"/>
      <c r="E51" s="37"/>
      <c r="F51" s="225" t="s">
        <v>227</v>
      </c>
      <c r="G51" s="501" t="s">
        <v>294</v>
      </c>
      <c r="H51" s="502"/>
      <c r="I51" s="503"/>
      <c r="J51" s="210"/>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5"/>
      <c r="AQ51" s="195"/>
      <c r="AR51" s="195"/>
      <c r="AS51" s="195"/>
      <c r="AT51" s="195"/>
      <c r="AU51" s="195"/>
      <c r="AV51" s="195"/>
      <c r="AW51" s="195"/>
      <c r="AX51" s="195"/>
      <c r="AY51" s="195"/>
      <c r="AZ51" s="195"/>
    </row>
    <row r="52" spans="1:52" ht="60" customHeight="1" x14ac:dyDescent="0.25">
      <c r="A52" s="193"/>
      <c r="B52" s="208"/>
      <c r="C52" s="205"/>
      <c r="D52" s="37"/>
      <c r="E52" s="37"/>
      <c r="F52" s="225" t="s">
        <v>228</v>
      </c>
      <c r="G52" s="501" t="s">
        <v>295</v>
      </c>
      <c r="H52" s="502"/>
      <c r="I52" s="503"/>
      <c r="J52" s="210"/>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195"/>
      <c r="AR52" s="195"/>
      <c r="AS52" s="195"/>
      <c r="AT52" s="195"/>
      <c r="AU52" s="195"/>
      <c r="AV52" s="195"/>
      <c r="AW52" s="195"/>
      <c r="AX52" s="195"/>
      <c r="AY52" s="195"/>
      <c r="AZ52" s="195"/>
    </row>
    <row r="53" spans="1:52" ht="54" customHeight="1" x14ac:dyDescent="0.25">
      <c r="A53" s="193"/>
      <c r="B53" s="203"/>
      <c r="C53" s="205"/>
      <c r="D53" s="37"/>
      <c r="E53" s="37"/>
      <c r="F53" s="225" t="s">
        <v>229</v>
      </c>
      <c r="G53" s="501" t="s">
        <v>296</v>
      </c>
      <c r="H53" s="502"/>
      <c r="I53" s="503"/>
      <c r="J53" s="204"/>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row>
    <row r="54" spans="1:52" ht="61.5" customHeight="1" thickBot="1" x14ac:dyDescent="0.3">
      <c r="A54" s="193"/>
      <c r="B54" s="203"/>
      <c r="C54" s="205"/>
      <c r="D54" s="37"/>
      <c r="E54" s="37"/>
      <c r="F54" s="226" t="s">
        <v>230</v>
      </c>
      <c r="G54" s="489" t="s">
        <v>297</v>
      </c>
      <c r="H54" s="490"/>
      <c r="I54" s="491"/>
      <c r="J54" s="204"/>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c r="AO54" s="195"/>
      <c r="AP54" s="195"/>
      <c r="AQ54" s="195"/>
      <c r="AR54" s="195"/>
      <c r="AS54" s="195"/>
      <c r="AT54" s="195"/>
      <c r="AU54" s="195"/>
      <c r="AV54" s="195"/>
      <c r="AW54" s="195"/>
      <c r="AX54" s="195"/>
      <c r="AY54" s="195"/>
      <c r="AZ54" s="195"/>
    </row>
    <row r="55" spans="1:52" ht="15.75" thickBot="1" x14ac:dyDescent="0.3">
      <c r="A55" s="193"/>
      <c r="B55" s="227"/>
      <c r="C55" s="228"/>
      <c r="D55" s="229"/>
      <c r="E55" s="229"/>
      <c r="F55" s="229"/>
      <c r="G55" s="229"/>
      <c r="H55" s="230"/>
      <c r="I55" s="230"/>
      <c r="J55" s="231"/>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5"/>
      <c r="AN55" s="195"/>
      <c r="AO55" s="195"/>
      <c r="AP55" s="195"/>
      <c r="AQ55" s="195"/>
      <c r="AR55" s="195"/>
    </row>
    <row r="56" spans="1:52" ht="50.1" customHeight="1" x14ac:dyDescent="0.25">
      <c r="A56" s="193"/>
      <c r="C56" s="195"/>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195"/>
      <c r="AN56" s="195"/>
      <c r="AO56" s="195"/>
      <c r="AP56" s="195"/>
      <c r="AQ56" s="195"/>
      <c r="AR56" s="195"/>
    </row>
    <row r="57" spans="1:52" ht="50.1" customHeight="1" x14ac:dyDescent="0.25">
      <c r="A57" s="193"/>
      <c r="C57" s="195"/>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c r="AM57" s="195"/>
      <c r="AN57" s="195"/>
      <c r="AO57" s="195"/>
      <c r="AP57" s="195"/>
      <c r="AQ57" s="195"/>
      <c r="AR57" s="195"/>
    </row>
    <row r="58" spans="1:52" ht="49.5" customHeight="1" x14ac:dyDescent="0.25">
      <c r="A58" s="193"/>
      <c r="C58" s="195"/>
      <c r="D58" s="195"/>
      <c r="E58" s="195"/>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5"/>
      <c r="AM58" s="195"/>
      <c r="AN58" s="195"/>
      <c r="AO58" s="195"/>
      <c r="AP58" s="195"/>
      <c r="AQ58" s="195"/>
      <c r="AR58" s="195"/>
    </row>
    <row r="59" spans="1:52" ht="50.1" customHeight="1" x14ac:dyDescent="0.25">
      <c r="A59" s="193"/>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195"/>
      <c r="AN59" s="195"/>
      <c r="AO59" s="195"/>
      <c r="AP59" s="195"/>
      <c r="AQ59" s="195"/>
      <c r="AR59" s="195"/>
    </row>
    <row r="60" spans="1:52" ht="50.1" customHeight="1" x14ac:dyDescent="0.25">
      <c r="A60" s="193"/>
      <c r="C60" s="195"/>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row>
    <row r="61" spans="1:52" ht="50.1" customHeight="1" x14ac:dyDescent="0.25">
      <c r="A61" s="193"/>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5"/>
      <c r="AM61" s="195"/>
      <c r="AN61" s="195"/>
      <c r="AO61" s="195"/>
      <c r="AP61" s="195"/>
      <c r="AQ61" s="195"/>
      <c r="AR61" s="195"/>
    </row>
    <row r="62" spans="1:52" x14ac:dyDescent="0.25">
      <c r="A62" s="193"/>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195"/>
      <c r="AO62" s="195"/>
      <c r="AP62" s="195"/>
      <c r="AQ62" s="195"/>
      <c r="AR62" s="195"/>
    </row>
    <row r="63" spans="1:52" x14ac:dyDescent="0.25">
      <c r="A63" s="193"/>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5"/>
      <c r="AL63" s="195"/>
      <c r="AM63" s="195"/>
      <c r="AN63" s="195"/>
      <c r="AO63" s="195"/>
      <c r="AP63" s="195"/>
      <c r="AQ63" s="195"/>
      <c r="AR63" s="195"/>
    </row>
    <row r="64" spans="1:52" x14ac:dyDescent="0.25">
      <c r="A64" s="193"/>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195"/>
      <c r="AI64" s="195"/>
      <c r="AJ64" s="195"/>
      <c r="AK64" s="195"/>
      <c r="AL64" s="195"/>
      <c r="AM64" s="195"/>
      <c r="AN64" s="195"/>
      <c r="AO64" s="195"/>
      <c r="AP64" s="195"/>
      <c r="AQ64" s="195"/>
      <c r="AR64" s="195"/>
    </row>
    <row r="65" spans="1:52" x14ac:dyDescent="0.25">
      <c r="A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5"/>
      <c r="AQ65" s="195"/>
      <c r="AR65" s="195"/>
      <c r="AS65" s="195"/>
      <c r="AT65" s="195"/>
      <c r="AU65" s="195"/>
      <c r="AV65" s="195"/>
      <c r="AW65" s="195"/>
      <c r="AX65" s="195"/>
      <c r="AY65" s="195"/>
      <c r="AZ65" s="195"/>
    </row>
    <row r="66" spans="1:52" x14ac:dyDescent="0.25">
      <c r="A66" s="195"/>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5"/>
      <c r="AI66" s="195"/>
      <c r="AJ66" s="195"/>
      <c r="AK66" s="195"/>
      <c r="AL66" s="195"/>
      <c r="AM66" s="195"/>
      <c r="AN66" s="195"/>
      <c r="AO66" s="195"/>
      <c r="AP66" s="195"/>
      <c r="AQ66" s="195"/>
      <c r="AR66" s="195"/>
      <c r="AS66" s="195"/>
      <c r="AT66" s="195"/>
      <c r="AU66" s="195"/>
      <c r="AV66" s="195"/>
      <c r="AW66" s="195"/>
      <c r="AX66" s="195"/>
      <c r="AY66" s="195"/>
      <c r="AZ66" s="195"/>
    </row>
    <row r="67" spans="1:52" x14ac:dyDescent="0.25">
      <c r="A67" s="195"/>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c r="AE67" s="195"/>
      <c r="AF67" s="195"/>
      <c r="AG67" s="195"/>
      <c r="AH67" s="195"/>
      <c r="AI67" s="195"/>
      <c r="AJ67" s="195"/>
      <c r="AK67" s="195"/>
      <c r="AL67" s="195"/>
      <c r="AM67" s="195"/>
      <c r="AN67" s="195"/>
      <c r="AO67" s="195"/>
      <c r="AP67" s="195"/>
      <c r="AQ67" s="195"/>
      <c r="AR67" s="195"/>
      <c r="AS67" s="195"/>
      <c r="AT67" s="195"/>
      <c r="AU67" s="195"/>
      <c r="AV67" s="195"/>
      <c r="AW67" s="195"/>
      <c r="AX67" s="195"/>
      <c r="AY67" s="195"/>
      <c r="AZ67" s="195"/>
    </row>
    <row r="68" spans="1:52" x14ac:dyDescent="0.25">
      <c r="A68" s="195"/>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195"/>
      <c r="AL68" s="195"/>
      <c r="AM68" s="195"/>
      <c r="AN68" s="195"/>
      <c r="AO68" s="195"/>
      <c r="AP68" s="195"/>
      <c r="AQ68" s="195"/>
      <c r="AR68" s="195"/>
      <c r="AS68" s="195"/>
      <c r="AT68" s="195"/>
      <c r="AU68" s="195"/>
      <c r="AV68" s="195"/>
      <c r="AW68" s="195"/>
      <c r="AX68" s="195"/>
      <c r="AY68" s="195"/>
      <c r="AZ68" s="195"/>
    </row>
    <row r="69" spans="1:52" x14ac:dyDescent="0.25">
      <c r="A69" s="195"/>
      <c r="B69" s="195"/>
      <c r="C69" s="195"/>
      <c r="D69" s="195"/>
      <c r="E69" s="195"/>
      <c r="F69" s="195"/>
      <c r="G69" s="195"/>
      <c r="H69" s="195"/>
      <c r="I69" s="195"/>
      <c r="J69" s="195"/>
      <c r="K69" s="195"/>
    </row>
    <row r="70" spans="1:52" x14ac:dyDescent="0.25">
      <c r="A70" s="195"/>
      <c r="B70" s="195"/>
      <c r="C70" s="195"/>
      <c r="D70" s="195"/>
      <c r="E70" s="195"/>
      <c r="F70" s="195"/>
      <c r="G70" s="195"/>
      <c r="H70" s="195"/>
      <c r="I70" s="195"/>
      <c r="J70" s="195"/>
      <c r="K70" s="195"/>
    </row>
    <row r="71" spans="1:52" x14ac:dyDescent="0.25">
      <c r="A71" s="195"/>
      <c r="B71" s="195"/>
      <c r="C71" s="195"/>
      <c r="D71" s="195"/>
      <c r="E71" s="195"/>
      <c r="F71" s="195"/>
      <c r="G71" s="195"/>
      <c r="H71" s="195"/>
      <c r="I71" s="195"/>
      <c r="J71" s="195"/>
      <c r="K71" s="195"/>
    </row>
    <row r="72" spans="1:52" x14ac:dyDescent="0.25">
      <c r="A72" s="195"/>
      <c r="B72" s="195"/>
      <c r="C72" s="195"/>
      <c r="D72" s="195"/>
      <c r="E72" s="195"/>
      <c r="F72" s="195"/>
      <c r="G72" s="195"/>
      <c r="H72" s="195"/>
      <c r="I72" s="195"/>
      <c r="J72" s="195"/>
      <c r="K72" s="195"/>
    </row>
    <row r="73" spans="1:52" x14ac:dyDescent="0.25">
      <c r="A73" s="195"/>
      <c r="B73" s="195"/>
      <c r="C73" s="195"/>
      <c r="D73" s="195"/>
      <c r="E73" s="195"/>
      <c r="F73" s="195"/>
      <c r="G73" s="195"/>
      <c r="H73" s="195"/>
      <c r="I73" s="195"/>
      <c r="J73" s="195"/>
      <c r="K73" s="195"/>
    </row>
    <row r="74" spans="1:52" x14ac:dyDescent="0.25">
      <c r="A74" s="195"/>
      <c r="B74" s="195"/>
      <c r="C74" s="195"/>
      <c r="D74" s="195"/>
      <c r="E74" s="195"/>
      <c r="F74" s="195"/>
      <c r="G74" s="195"/>
      <c r="H74" s="195"/>
      <c r="I74" s="195"/>
      <c r="J74" s="195"/>
      <c r="K74" s="195"/>
    </row>
    <row r="75" spans="1:52" x14ac:dyDescent="0.25">
      <c r="A75" s="195"/>
      <c r="B75" s="195"/>
      <c r="C75" s="195"/>
      <c r="D75" s="195"/>
      <c r="E75" s="195"/>
      <c r="F75" s="195"/>
      <c r="G75" s="195"/>
      <c r="H75" s="195"/>
      <c r="I75" s="195"/>
      <c r="J75" s="195"/>
      <c r="K75" s="195"/>
    </row>
    <row r="76" spans="1:52" x14ac:dyDescent="0.25">
      <c r="A76" s="195"/>
      <c r="B76" s="195"/>
      <c r="C76" s="195"/>
      <c r="D76" s="195"/>
      <c r="E76" s="195"/>
      <c r="F76" s="195"/>
      <c r="G76" s="195"/>
      <c r="H76" s="195"/>
      <c r="I76" s="195"/>
      <c r="J76" s="195"/>
      <c r="K76" s="195"/>
    </row>
    <row r="77" spans="1:52" x14ac:dyDescent="0.25">
      <c r="A77" s="195"/>
      <c r="B77" s="195"/>
      <c r="C77" s="195"/>
      <c r="D77" s="195"/>
      <c r="E77" s="195"/>
      <c r="F77" s="195"/>
      <c r="G77" s="195"/>
      <c r="H77" s="195"/>
      <c r="I77" s="195"/>
      <c r="J77" s="195"/>
      <c r="K77" s="195"/>
    </row>
    <row r="78" spans="1:52" x14ac:dyDescent="0.25">
      <c r="A78" s="195"/>
      <c r="B78" s="195"/>
      <c r="C78" s="195"/>
      <c r="D78" s="195"/>
      <c r="E78" s="195"/>
      <c r="F78" s="195"/>
      <c r="G78" s="195"/>
      <c r="H78" s="195"/>
      <c r="I78" s="195"/>
      <c r="J78" s="195"/>
      <c r="K78" s="195"/>
    </row>
    <row r="79" spans="1:52" x14ac:dyDescent="0.25">
      <c r="A79" s="195"/>
      <c r="B79" s="195"/>
      <c r="C79" s="195"/>
      <c r="D79" s="195"/>
      <c r="E79" s="195"/>
      <c r="F79" s="195"/>
      <c r="G79" s="195"/>
      <c r="H79" s="195"/>
      <c r="I79" s="195"/>
      <c r="J79" s="195"/>
      <c r="K79" s="195"/>
    </row>
    <row r="80" spans="1:52" x14ac:dyDescent="0.25">
      <c r="A80" s="195"/>
      <c r="B80" s="195"/>
      <c r="C80" s="195"/>
      <c r="D80" s="195"/>
      <c r="E80" s="195"/>
      <c r="F80" s="195"/>
      <c r="G80" s="195"/>
      <c r="H80" s="195"/>
      <c r="I80" s="195"/>
      <c r="J80" s="195"/>
      <c r="K80" s="195"/>
    </row>
    <row r="81" spans="1:11" x14ac:dyDescent="0.25">
      <c r="A81" s="195"/>
      <c r="B81" s="195"/>
      <c r="C81" s="195"/>
      <c r="D81" s="195"/>
      <c r="E81" s="195"/>
      <c r="F81" s="195"/>
      <c r="G81" s="195"/>
      <c r="H81" s="195"/>
      <c r="I81" s="195"/>
      <c r="J81" s="195"/>
      <c r="K81" s="195"/>
    </row>
    <row r="82" spans="1:11" x14ac:dyDescent="0.25">
      <c r="A82" s="195"/>
      <c r="B82" s="195"/>
      <c r="C82" s="195"/>
      <c r="D82" s="195"/>
      <c r="E82" s="195"/>
      <c r="F82" s="195"/>
      <c r="G82" s="195"/>
      <c r="H82" s="195"/>
      <c r="I82" s="195"/>
      <c r="J82" s="195"/>
      <c r="K82" s="195"/>
    </row>
    <row r="83" spans="1:11" x14ac:dyDescent="0.25">
      <c r="A83" s="195"/>
      <c r="B83" s="195"/>
      <c r="C83" s="195"/>
      <c r="D83" s="195"/>
      <c r="E83" s="195"/>
      <c r="F83" s="195"/>
      <c r="G83" s="195"/>
      <c r="H83" s="195"/>
      <c r="I83" s="195"/>
      <c r="J83" s="195"/>
      <c r="K83" s="195"/>
    </row>
    <row r="84" spans="1:11" x14ac:dyDescent="0.25">
      <c r="A84" s="195"/>
      <c r="B84" s="195"/>
      <c r="C84" s="195"/>
      <c r="D84" s="195"/>
      <c r="E84" s="195"/>
      <c r="F84" s="195"/>
      <c r="G84" s="195"/>
      <c r="H84" s="195"/>
      <c r="I84" s="195"/>
      <c r="J84" s="195"/>
      <c r="K84" s="195"/>
    </row>
    <row r="85" spans="1:11" x14ac:dyDescent="0.25">
      <c r="A85" s="195"/>
      <c r="B85" s="195"/>
      <c r="C85" s="195"/>
      <c r="D85" s="195"/>
      <c r="E85" s="195"/>
      <c r="F85" s="195"/>
      <c r="G85" s="195"/>
      <c r="H85" s="195"/>
      <c r="I85" s="195"/>
      <c r="J85" s="195"/>
      <c r="K85" s="195"/>
    </row>
    <row r="86" spans="1:11" x14ac:dyDescent="0.25">
      <c r="A86" s="195"/>
      <c r="B86" s="195"/>
      <c r="C86" s="195"/>
      <c r="D86" s="195"/>
      <c r="E86" s="195"/>
      <c r="F86" s="195"/>
      <c r="G86" s="195"/>
      <c r="H86" s="195"/>
      <c r="I86" s="195"/>
      <c r="J86" s="195"/>
      <c r="K86" s="195"/>
    </row>
    <row r="87" spans="1:11" x14ac:dyDescent="0.25">
      <c r="A87" s="195"/>
      <c r="B87" s="195"/>
      <c r="C87" s="195"/>
      <c r="D87" s="195"/>
      <c r="E87" s="195"/>
      <c r="F87" s="195"/>
      <c r="G87" s="195"/>
      <c r="H87" s="195"/>
      <c r="I87" s="195"/>
      <c r="J87" s="195"/>
      <c r="K87" s="195"/>
    </row>
    <row r="88" spans="1:11" x14ac:dyDescent="0.25">
      <c r="A88" s="195"/>
      <c r="B88" s="195"/>
      <c r="C88" s="195"/>
      <c r="D88" s="195"/>
      <c r="E88" s="195"/>
      <c r="F88" s="195"/>
      <c r="G88" s="195"/>
      <c r="H88" s="195"/>
      <c r="I88" s="195"/>
      <c r="J88" s="195"/>
      <c r="K88" s="195"/>
    </row>
    <row r="89" spans="1:11" x14ac:dyDescent="0.25">
      <c r="A89" s="195"/>
      <c r="B89" s="195"/>
      <c r="C89" s="195"/>
      <c r="D89" s="195"/>
      <c r="E89" s="195"/>
      <c r="F89" s="195"/>
      <c r="G89" s="195"/>
      <c r="H89" s="195"/>
      <c r="I89" s="195"/>
      <c r="J89" s="195"/>
      <c r="K89" s="195"/>
    </row>
    <row r="90" spans="1:11" x14ac:dyDescent="0.25">
      <c r="A90" s="195"/>
      <c r="B90" s="195"/>
      <c r="C90" s="195"/>
      <c r="D90" s="195"/>
      <c r="E90" s="195"/>
      <c r="F90" s="195"/>
      <c r="G90" s="195"/>
      <c r="H90" s="195"/>
      <c r="I90" s="195"/>
      <c r="J90" s="195"/>
      <c r="K90" s="195"/>
    </row>
    <row r="91" spans="1:11" x14ac:dyDescent="0.25">
      <c r="A91" s="195"/>
      <c r="B91" s="195"/>
      <c r="C91" s="195"/>
      <c r="D91" s="195"/>
      <c r="E91" s="195"/>
      <c r="F91" s="195"/>
      <c r="G91" s="195"/>
      <c r="H91" s="195"/>
      <c r="I91" s="195"/>
      <c r="J91" s="195"/>
      <c r="K91" s="195"/>
    </row>
    <row r="92" spans="1:11" x14ac:dyDescent="0.25">
      <c r="A92" s="195"/>
      <c r="B92" s="195"/>
      <c r="C92" s="195"/>
      <c r="D92" s="195"/>
      <c r="E92" s="195"/>
      <c r="F92" s="195"/>
      <c r="G92" s="195"/>
      <c r="H92" s="195"/>
      <c r="I92" s="195"/>
      <c r="J92" s="195"/>
      <c r="K92" s="195"/>
    </row>
    <row r="93" spans="1:11" x14ac:dyDescent="0.25">
      <c r="A93" s="195"/>
      <c r="B93" s="195"/>
      <c r="C93" s="195"/>
      <c r="D93" s="195"/>
      <c r="E93" s="195"/>
      <c r="F93" s="195"/>
      <c r="G93" s="195"/>
      <c r="H93" s="195"/>
      <c r="I93" s="195"/>
      <c r="J93" s="195"/>
      <c r="K93" s="195"/>
    </row>
    <row r="94" spans="1:11" x14ac:dyDescent="0.25">
      <c r="A94" s="195"/>
      <c r="B94" s="195"/>
      <c r="C94" s="195"/>
      <c r="D94" s="195"/>
      <c r="E94" s="195"/>
      <c r="F94" s="195"/>
      <c r="G94" s="195"/>
      <c r="H94" s="195"/>
      <c r="I94" s="195"/>
      <c r="J94" s="195"/>
      <c r="K94" s="195"/>
    </row>
    <row r="95" spans="1:11" x14ac:dyDescent="0.25">
      <c r="A95" s="195"/>
      <c r="B95" s="195"/>
      <c r="C95" s="195"/>
      <c r="D95" s="195"/>
      <c r="E95" s="195"/>
      <c r="F95" s="195"/>
      <c r="G95" s="195"/>
      <c r="H95" s="195"/>
      <c r="I95" s="195"/>
      <c r="J95" s="195"/>
      <c r="K95" s="195"/>
    </row>
    <row r="96" spans="1:11" x14ac:dyDescent="0.25">
      <c r="A96" s="195"/>
      <c r="B96" s="195"/>
      <c r="C96" s="195"/>
      <c r="D96" s="195"/>
      <c r="E96" s="195"/>
      <c r="F96" s="195"/>
      <c r="G96" s="195"/>
      <c r="H96" s="195"/>
      <c r="I96" s="195"/>
      <c r="J96" s="195"/>
      <c r="K96" s="195"/>
    </row>
    <row r="97" spans="1:11" x14ac:dyDescent="0.25">
      <c r="A97" s="195"/>
      <c r="B97" s="195"/>
      <c r="C97" s="195"/>
      <c r="D97" s="195"/>
      <c r="E97" s="195"/>
      <c r="F97" s="195"/>
      <c r="G97" s="195"/>
      <c r="H97" s="195"/>
      <c r="I97" s="195"/>
      <c r="J97" s="195"/>
      <c r="K97" s="195"/>
    </row>
    <row r="98" spans="1:11" x14ac:dyDescent="0.25">
      <c r="A98" s="195"/>
      <c r="B98" s="195"/>
      <c r="C98" s="195"/>
      <c r="D98" s="195"/>
      <c r="E98" s="195"/>
      <c r="F98" s="195"/>
      <c r="G98" s="195"/>
      <c r="H98" s="195"/>
      <c r="I98" s="195"/>
      <c r="J98" s="195"/>
      <c r="K98" s="195"/>
    </row>
    <row r="99" spans="1:11" x14ac:dyDescent="0.25">
      <c r="A99" s="195"/>
      <c r="B99" s="195"/>
      <c r="C99" s="195"/>
      <c r="D99" s="195"/>
      <c r="E99" s="195"/>
      <c r="F99" s="195"/>
      <c r="G99" s="195"/>
      <c r="H99" s="195"/>
      <c r="I99" s="195"/>
      <c r="J99" s="195"/>
      <c r="K99" s="195"/>
    </row>
    <row r="100" spans="1:11" x14ac:dyDescent="0.25">
      <c r="A100" s="195"/>
      <c r="B100" s="195"/>
      <c r="C100" s="195"/>
      <c r="D100" s="195"/>
      <c r="E100" s="195"/>
      <c r="F100" s="195"/>
      <c r="G100" s="195"/>
      <c r="H100" s="195"/>
      <c r="I100" s="195"/>
      <c r="J100" s="195"/>
      <c r="K100" s="195"/>
    </row>
    <row r="101" spans="1:11" x14ac:dyDescent="0.25">
      <c r="A101" s="195"/>
      <c r="B101" s="195"/>
      <c r="C101" s="195"/>
      <c r="D101" s="195"/>
      <c r="E101" s="195"/>
      <c r="F101" s="195"/>
      <c r="G101" s="195"/>
      <c r="H101" s="195"/>
      <c r="I101" s="195"/>
      <c r="J101" s="195"/>
      <c r="K101" s="195"/>
    </row>
    <row r="102" spans="1:11" x14ac:dyDescent="0.25">
      <c r="A102" s="195"/>
      <c r="B102" s="195"/>
      <c r="C102" s="195"/>
      <c r="D102" s="195"/>
      <c r="E102" s="195"/>
      <c r="F102" s="195"/>
      <c r="G102" s="195"/>
      <c r="H102" s="195"/>
      <c r="I102" s="195"/>
      <c r="J102" s="195"/>
      <c r="K102" s="195"/>
    </row>
    <row r="103" spans="1:11" x14ac:dyDescent="0.25">
      <c r="A103" s="195"/>
      <c r="B103" s="195"/>
      <c r="C103" s="195"/>
      <c r="D103" s="195"/>
      <c r="E103" s="195"/>
      <c r="F103" s="195"/>
      <c r="G103" s="195"/>
      <c r="H103" s="195"/>
      <c r="I103" s="195"/>
      <c r="J103" s="195"/>
      <c r="K103" s="195"/>
    </row>
    <row r="104" spans="1:11" x14ac:dyDescent="0.25">
      <c r="A104" s="195"/>
      <c r="B104" s="195"/>
      <c r="H104" s="195"/>
      <c r="I104" s="195"/>
      <c r="J104" s="195"/>
      <c r="K104" s="195"/>
    </row>
    <row r="105" spans="1:11" x14ac:dyDescent="0.25">
      <c r="A105" s="195"/>
      <c r="B105" s="195"/>
      <c r="H105" s="195"/>
      <c r="I105" s="195"/>
      <c r="J105" s="195"/>
      <c r="K105" s="195"/>
    </row>
    <row r="106" spans="1:11" x14ac:dyDescent="0.25">
      <c r="A106" s="195"/>
      <c r="B106" s="195"/>
      <c r="H106" s="195"/>
      <c r="I106" s="195"/>
      <c r="J106" s="195"/>
      <c r="K106" s="195"/>
    </row>
    <row r="107" spans="1:11" x14ac:dyDescent="0.25">
      <c r="A107" s="195"/>
      <c r="B107" s="195"/>
      <c r="H107" s="195"/>
      <c r="I107" s="195"/>
      <c r="J107" s="195"/>
      <c r="K107" s="195"/>
    </row>
    <row r="108" spans="1:11" x14ac:dyDescent="0.25">
      <c r="A108" s="195"/>
      <c r="B108" s="195"/>
      <c r="H108" s="195"/>
      <c r="I108" s="195"/>
      <c r="J108" s="195"/>
      <c r="K108" s="195"/>
    </row>
    <row r="109" spans="1:11" x14ac:dyDescent="0.25">
      <c r="A109" s="195"/>
      <c r="B109" s="195"/>
      <c r="H109" s="195"/>
      <c r="I109" s="195"/>
      <c r="J109" s="195"/>
      <c r="K109" s="195"/>
    </row>
    <row r="110" spans="1:11" x14ac:dyDescent="0.25">
      <c r="A110" s="195"/>
      <c r="B110" s="195"/>
      <c r="H110" s="195"/>
      <c r="I110" s="195"/>
      <c r="J110" s="195"/>
      <c r="K110" s="195"/>
    </row>
    <row r="111" spans="1:11" x14ac:dyDescent="0.25">
      <c r="A111" s="195"/>
      <c r="B111" s="195"/>
      <c r="H111" s="195"/>
      <c r="I111" s="195"/>
      <c r="J111" s="195"/>
      <c r="K111" s="195"/>
    </row>
    <row r="112" spans="1:11" x14ac:dyDescent="0.25">
      <c r="A112" s="195"/>
      <c r="B112" s="195"/>
      <c r="H112" s="195"/>
      <c r="I112" s="195"/>
      <c r="J112" s="195"/>
      <c r="K112" s="195"/>
    </row>
    <row r="113" spans="2:10" x14ac:dyDescent="0.25">
      <c r="B113" s="195"/>
      <c r="J113" s="195"/>
    </row>
  </sheetData>
  <mergeCells count="51">
    <mergeCell ref="F25:G25"/>
    <mergeCell ref="D26:E26"/>
    <mergeCell ref="F26:G26"/>
    <mergeCell ref="D28:E28"/>
    <mergeCell ref="F28:G28"/>
    <mergeCell ref="G54:I54"/>
    <mergeCell ref="D40:E40"/>
    <mergeCell ref="F40:G40"/>
    <mergeCell ref="E43:H43"/>
    <mergeCell ref="E44:H44"/>
    <mergeCell ref="D46:E46"/>
    <mergeCell ref="F46:I46"/>
    <mergeCell ref="G49:I49"/>
    <mergeCell ref="G50:I50"/>
    <mergeCell ref="G51:I51"/>
    <mergeCell ref="G52:I52"/>
    <mergeCell ref="G53:I53"/>
    <mergeCell ref="D37:E37"/>
    <mergeCell ref="F37:G37"/>
    <mergeCell ref="D38:E38"/>
    <mergeCell ref="F38:G38"/>
    <mergeCell ref="D39:E39"/>
    <mergeCell ref="F39:G39"/>
    <mergeCell ref="E35:H35"/>
    <mergeCell ref="E15:H15"/>
    <mergeCell ref="C17:H17"/>
    <mergeCell ref="D18:I21"/>
    <mergeCell ref="D23:E23"/>
    <mergeCell ref="F23:G23"/>
    <mergeCell ref="D29:E29"/>
    <mergeCell ref="F29:G29"/>
    <mergeCell ref="D24:E24"/>
    <mergeCell ref="F24:G24"/>
    <mergeCell ref="D25:E25"/>
    <mergeCell ref="D30:E30"/>
    <mergeCell ref="F30:G30"/>
    <mergeCell ref="D31:E31"/>
    <mergeCell ref="F31:G31"/>
    <mergeCell ref="E34:H34"/>
    <mergeCell ref="E14:H14"/>
    <mergeCell ref="C3:I3"/>
    <mergeCell ref="C4:I4"/>
    <mergeCell ref="D7:E7"/>
    <mergeCell ref="F7:G7"/>
    <mergeCell ref="D8:E8"/>
    <mergeCell ref="F8:G8"/>
    <mergeCell ref="D9:E9"/>
    <mergeCell ref="F9:G9"/>
    <mergeCell ref="D10:E10"/>
    <mergeCell ref="F10:G10"/>
    <mergeCell ref="D13:I13"/>
  </mergeCells>
  <hyperlinks>
    <hyperlink ref="E35" r:id="rId1"/>
  </hyperlinks>
  <pageMargins left="0.2" right="0.21" top="0.17" bottom="0.17" header="0.17" footer="0.17"/>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8"/>
  <sheetViews>
    <sheetView zoomScaleNormal="100" zoomScalePageLayoutView="150" workbookViewId="0"/>
  </sheetViews>
  <sheetFormatPr defaultColWidth="8.85546875" defaultRowHeight="15" x14ac:dyDescent="0.25"/>
  <cols>
    <col min="1" max="1" width="1.42578125" style="165" customWidth="1"/>
    <col min="2" max="2" width="1.85546875" style="165" customWidth="1"/>
    <col min="3" max="3" width="23.85546875" style="165" customWidth="1"/>
    <col min="4" max="4" width="11.42578125" style="165" customWidth="1"/>
    <col min="5" max="5" width="22.28515625" style="165" customWidth="1"/>
    <col min="6" max="8" width="30.140625" style="165" customWidth="1"/>
    <col min="9" max="10" width="1.7109375" style="165" customWidth="1"/>
    <col min="11" max="11" width="8.85546875" style="165"/>
    <col min="12" max="12" width="26" style="165" customWidth="1"/>
    <col min="13" max="16384" width="8.85546875" style="165"/>
  </cols>
  <sheetData>
    <row r="1" spans="2:9" ht="15.75" thickBot="1" x14ac:dyDescent="0.3"/>
    <row r="2" spans="2:9" ht="15.75" thickBot="1" x14ac:dyDescent="0.3">
      <c r="B2" s="166"/>
      <c r="C2" s="167"/>
      <c r="D2" s="168"/>
      <c r="E2" s="168"/>
      <c r="F2" s="168"/>
      <c r="G2" s="168"/>
      <c r="H2" s="168"/>
      <c r="I2" s="169"/>
    </row>
    <row r="3" spans="2:9" ht="21" thickBot="1" x14ac:dyDescent="0.3">
      <c r="B3" s="170"/>
      <c r="C3" s="530" t="s">
        <v>246</v>
      </c>
      <c r="D3" s="531"/>
      <c r="E3" s="531"/>
      <c r="F3" s="531"/>
      <c r="G3" s="531"/>
      <c r="H3" s="532"/>
      <c r="I3" s="171"/>
    </row>
    <row r="4" spans="2:9" x14ac:dyDescent="0.25">
      <c r="B4" s="172"/>
      <c r="C4" s="533" t="s">
        <v>247</v>
      </c>
      <c r="D4" s="533"/>
      <c r="E4" s="533"/>
      <c r="F4" s="533"/>
      <c r="G4" s="533"/>
      <c r="H4" s="533"/>
      <c r="I4" s="173"/>
    </row>
    <row r="5" spans="2:9" x14ac:dyDescent="0.25">
      <c r="B5" s="172"/>
      <c r="C5" s="392"/>
      <c r="D5" s="392"/>
      <c r="E5" s="392"/>
      <c r="F5" s="392"/>
      <c r="G5" s="392"/>
      <c r="H5" s="392"/>
      <c r="I5" s="173"/>
    </row>
    <row r="6" spans="2:9" ht="30.95" customHeight="1" x14ac:dyDescent="0.25">
      <c r="B6" s="172"/>
      <c r="C6" s="455" t="s">
        <v>593</v>
      </c>
      <c r="D6" s="455"/>
      <c r="E6" s="455"/>
      <c r="F6" s="455"/>
      <c r="G6" s="455"/>
      <c r="H6" s="455"/>
      <c r="I6" s="173"/>
    </row>
    <row r="7" spans="2:9" ht="17.25" customHeight="1" x14ac:dyDescent="0.25">
      <c r="B7" s="172"/>
      <c r="C7" s="339"/>
      <c r="D7" s="340"/>
      <c r="E7" s="340"/>
      <c r="F7" s="340"/>
      <c r="G7" s="340"/>
      <c r="H7" s="340"/>
      <c r="I7" s="173"/>
    </row>
    <row r="8" spans="2:9" ht="30.75" customHeight="1" thickBot="1" x14ac:dyDescent="0.3">
      <c r="B8" s="172"/>
      <c r="C8" s="536" t="s">
        <v>248</v>
      </c>
      <c r="D8" s="536"/>
      <c r="E8" s="174"/>
      <c r="F8" s="174"/>
      <c r="G8" s="174"/>
      <c r="H8" s="174"/>
      <c r="I8" s="173"/>
    </row>
    <row r="9" spans="2:9" ht="30" customHeight="1" thickBot="1" x14ac:dyDescent="0.3">
      <c r="B9" s="172"/>
      <c r="C9" s="175" t="s">
        <v>245</v>
      </c>
      <c r="D9" s="534" t="s">
        <v>244</v>
      </c>
      <c r="E9" s="535"/>
      <c r="F9" s="176" t="s">
        <v>242</v>
      </c>
      <c r="G9" s="177" t="s">
        <v>276</v>
      </c>
      <c r="H9" s="176" t="s">
        <v>285</v>
      </c>
      <c r="I9" s="173"/>
    </row>
    <row r="10" spans="2:9" ht="60.95" customHeight="1" thickBot="1" x14ac:dyDescent="0.3">
      <c r="B10" s="178"/>
      <c r="C10" s="504" t="s">
        <v>555</v>
      </c>
      <c r="D10" s="510" t="s">
        <v>556</v>
      </c>
      <c r="E10" s="511"/>
      <c r="F10" s="342" t="s">
        <v>521</v>
      </c>
      <c r="G10" s="342" t="s">
        <v>521</v>
      </c>
      <c r="H10" s="342" t="s">
        <v>522</v>
      </c>
      <c r="I10" s="179"/>
    </row>
    <row r="11" spans="2:9" ht="54.95" customHeight="1" thickBot="1" x14ac:dyDescent="0.3">
      <c r="B11" s="178"/>
      <c r="C11" s="537"/>
      <c r="D11" s="510" t="s">
        <v>557</v>
      </c>
      <c r="E11" s="511"/>
      <c r="F11" s="343" t="s">
        <v>520</v>
      </c>
      <c r="G11" s="343" t="s">
        <v>524</v>
      </c>
      <c r="H11" s="343" t="s">
        <v>523</v>
      </c>
      <c r="I11" s="179"/>
    </row>
    <row r="12" spans="2:9" ht="81" customHeight="1" thickBot="1" x14ac:dyDescent="0.3">
      <c r="B12" s="178"/>
      <c r="C12" s="505"/>
      <c r="D12" s="538" t="s">
        <v>558</v>
      </c>
      <c r="E12" s="539"/>
      <c r="F12" s="343" t="s">
        <v>519</v>
      </c>
      <c r="G12" s="343" t="s">
        <v>514</v>
      </c>
      <c r="H12" s="343" t="s">
        <v>525</v>
      </c>
      <c r="I12" s="179"/>
    </row>
    <row r="13" spans="2:9" ht="99" customHeight="1" thickBot="1" x14ac:dyDescent="0.3">
      <c r="B13" s="178"/>
      <c r="C13" s="344" t="s">
        <v>560</v>
      </c>
      <c r="D13" s="510" t="s">
        <v>559</v>
      </c>
      <c r="E13" s="511"/>
      <c r="F13" s="345" t="s">
        <v>526</v>
      </c>
      <c r="G13" s="345" t="s">
        <v>526</v>
      </c>
      <c r="H13" s="346" t="s">
        <v>527</v>
      </c>
      <c r="I13" s="179"/>
    </row>
    <row r="14" spans="2:9" s="234" customFormat="1" ht="242.25" customHeight="1" thickBot="1" x14ac:dyDescent="0.3">
      <c r="B14" s="232"/>
      <c r="C14" s="347" t="s">
        <v>591</v>
      </c>
      <c r="D14" s="512" t="s">
        <v>528</v>
      </c>
      <c r="E14" s="513"/>
      <c r="F14" s="348" t="s">
        <v>529</v>
      </c>
      <c r="G14" s="348" t="s">
        <v>530</v>
      </c>
      <c r="H14" s="373" t="s">
        <v>531</v>
      </c>
      <c r="I14" s="233"/>
    </row>
    <row r="15" spans="2:9" s="234" customFormat="1" ht="105.75" thickBot="1" x14ac:dyDescent="0.3">
      <c r="B15" s="232"/>
      <c r="C15" s="349"/>
      <c r="D15" s="514" t="s">
        <v>532</v>
      </c>
      <c r="E15" s="515"/>
      <c r="F15" s="376" t="s">
        <v>533</v>
      </c>
      <c r="G15" s="376" t="s">
        <v>533</v>
      </c>
      <c r="H15" s="376" t="s">
        <v>534</v>
      </c>
      <c r="I15" s="233"/>
    </row>
    <row r="16" spans="2:9" s="234" customFormat="1" ht="165.75" thickBot="1" x14ac:dyDescent="0.3">
      <c r="B16" s="232"/>
      <c r="C16" s="350"/>
      <c r="D16" s="514" t="s">
        <v>584</v>
      </c>
      <c r="E16" s="515"/>
      <c r="F16" s="376" t="s">
        <v>583</v>
      </c>
      <c r="G16" s="376" t="s">
        <v>583</v>
      </c>
      <c r="H16" s="376" t="s">
        <v>585</v>
      </c>
      <c r="I16" s="233"/>
    </row>
    <row r="17" spans="2:12" ht="126" customHeight="1" thickBot="1" x14ac:dyDescent="0.3">
      <c r="B17" s="178"/>
      <c r="C17" s="351" t="s">
        <v>561</v>
      </c>
      <c r="D17" s="516" t="s">
        <v>562</v>
      </c>
      <c r="E17" s="517"/>
      <c r="F17" s="352" t="s">
        <v>515</v>
      </c>
      <c r="G17" s="375" t="s">
        <v>516</v>
      </c>
      <c r="H17" s="374" t="s">
        <v>517</v>
      </c>
      <c r="I17" s="179"/>
    </row>
    <row r="18" spans="2:12" ht="48.75" customHeight="1" x14ac:dyDescent="0.25">
      <c r="B18" s="178"/>
      <c r="C18" s="528" t="s">
        <v>394</v>
      </c>
      <c r="D18" s="524" t="s">
        <v>563</v>
      </c>
      <c r="E18" s="525"/>
      <c r="F18" s="354" t="s">
        <v>535</v>
      </c>
      <c r="G18" s="379" t="s">
        <v>579</v>
      </c>
      <c r="H18" s="355" t="s">
        <v>539</v>
      </c>
      <c r="I18" s="179"/>
      <c r="L18" s="391"/>
    </row>
    <row r="19" spans="2:12" ht="38.1" customHeight="1" x14ac:dyDescent="0.25">
      <c r="B19" s="178"/>
      <c r="C19" s="529"/>
      <c r="D19" s="518" t="s">
        <v>564</v>
      </c>
      <c r="E19" s="519"/>
      <c r="F19" s="356" t="s">
        <v>536</v>
      </c>
      <c r="G19" s="380" t="s">
        <v>581</v>
      </c>
      <c r="H19" s="353" t="s">
        <v>540</v>
      </c>
      <c r="I19" s="179"/>
      <c r="L19" s="391"/>
    </row>
    <row r="20" spans="2:12" ht="29.25" customHeight="1" x14ac:dyDescent="0.25">
      <c r="B20" s="178"/>
      <c r="C20" s="357"/>
      <c r="D20" s="522" t="s">
        <v>565</v>
      </c>
      <c r="E20" s="523"/>
      <c r="F20" s="358" t="s">
        <v>537</v>
      </c>
      <c r="G20" s="377" t="s">
        <v>580</v>
      </c>
      <c r="H20" s="353" t="s">
        <v>541</v>
      </c>
      <c r="I20" s="179"/>
      <c r="L20" s="391"/>
    </row>
    <row r="21" spans="2:12" ht="47.25" customHeight="1" thickBot="1" x14ac:dyDescent="0.3">
      <c r="B21" s="178"/>
      <c r="C21" s="357"/>
      <c r="D21" s="516" t="s">
        <v>566</v>
      </c>
      <c r="E21" s="517"/>
      <c r="F21" s="359" t="s">
        <v>538</v>
      </c>
      <c r="G21" s="378" t="s">
        <v>578</v>
      </c>
      <c r="H21" s="360" t="s">
        <v>542</v>
      </c>
      <c r="I21" s="179"/>
      <c r="L21" s="391"/>
    </row>
    <row r="22" spans="2:12" ht="68.099999999999994" customHeight="1" thickBot="1" x14ac:dyDescent="0.3">
      <c r="B22" s="178"/>
      <c r="C22" s="361" t="s">
        <v>567</v>
      </c>
      <c r="D22" s="508" t="s">
        <v>568</v>
      </c>
      <c r="E22" s="509"/>
      <c r="F22" s="362" t="s">
        <v>543</v>
      </c>
      <c r="G22" s="362" t="s">
        <v>544</v>
      </c>
      <c r="H22" s="363" t="s">
        <v>545</v>
      </c>
      <c r="I22" s="179"/>
    </row>
    <row r="23" spans="2:12" ht="86.1" customHeight="1" thickBot="1" x14ac:dyDescent="0.3">
      <c r="B23" s="178"/>
      <c r="C23" s="364" t="s">
        <v>570</v>
      </c>
      <c r="D23" s="526" t="s">
        <v>569</v>
      </c>
      <c r="E23" s="527"/>
      <c r="F23" s="365" t="s">
        <v>546</v>
      </c>
      <c r="G23" s="365" t="s">
        <v>546</v>
      </c>
      <c r="H23" s="365" t="s">
        <v>548</v>
      </c>
      <c r="I23" s="179"/>
    </row>
    <row r="24" spans="2:12" ht="150.75" thickBot="1" x14ac:dyDescent="0.3">
      <c r="B24" s="178"/>
      <c r="C24" s="366" t="s">
        <v>571</v>
      </c>
      <c r="D24" s="506" t="s">
        <v>572</v>
      </c>
      <c r="E24" s="507"/>
      <c r="F24" s="367" t="s">
        <v>547</v>
      </c>
      <c r="G24" s="367" t="s">
        <v>550</v>
      </c>
      <c r="H24" s="367" t="s">
        <v>549</v>
      </c>
      <c r="I24" s="179"/>
    </row>
    <row r="25" spans="2:12" ht="165.75" thickBot="1" x14ac:dyDescent="0.3">
      <c r="B25" s="178"/>
      <c r="C25" s="368" t="s">
        <v>573</v>
      </c>
      <c r="D25" s="506" t="s">
        <v>574</v>
      </c>
      <c r="E25" s="507"/>
      <c r="F25" s="369" t="s">
        <v>576</v>
      </c>
      <c r="G25" s="369" t="s">
        <v>576</v>
      </c>
      <c r="H25" s="366" t="s">
        <v>577</v>
      </c>
      <c r="I25" s="179"/>
    </row>
    <row r="26" spans="2:12" ht="30.75" thickBot="1" x14ac:dyDescent="0.3">
      <c r="B26" s="178"/>
      <c r="C26" s="504" t="s">
        <v>395</v>
      </c>
      <c r="D26" s="520" t="s">
        <v>575</v>
      </c>
      <c r="E26" s="521"/>
      <c r="F26" s="355" t="s">
        <v>551</v>
      </c>
      <c r="G26" s="355" t="s">
        <v>551</v>
      </c>
      <c r="H26" s="370" t="s">
        <v>552</v>
      </c>
      <c r="I26" s="179"/>
    </row>
    <row r="27" spans="2:12" ht="42.95" customHeight="1" thickBot="1" x14ac:dyDescent="0.3">
      <c r="B27" s="178"/>
      <c r="C27" s="505"/>
      <c r="D27" s="506" t="s">
        <v>518</v>
      </c>
      <c r="E27" s="507"/>
      <c r="F27" s="372" t="s">
        <v>553</v>
      </c>
      <c r="G27" s="372" t="s">
        <v>553</v>
      </c>
      <c r="H27" s="371" t="s">
        <v>554</v>
      </c>
      <c r="I27" s="179"/>
    </row>
    <row r="28" spans="2:12" ht="15.75" thickBot="1" x14ac:dyDescent="0.3">
      <c r="B28" s="180"/>
      <c r="C28" s="181"/>
      <c r="D28" s="181"/>
      <c r="E28" s="181"/>
      <c r="F28" s="181"/>
      <c r="G28" s="181"/>
      <c r="H28" s="181"/>
      <c r="I28" s="182"/>
    </row>
  </sheetData>
  <mergeCells count="26">
    <mergeCell ref="C18:C19"/>
    <mergeCell ref="C3:H3"/>
    <mergeCell ref="C4:H4"/>
    <mergeCell ref="C6:H6"/>
    <mergeCell ref="D9:E9"/>
    <mergeCell ref="D10:E10"/>
    <mergeCell ref="C8:D8"/>
    <mergeCell ref="C10:C12"/>
    <mergeCell ref="D11:E11"/>
    <mergeCell ref="D12:E12"/>
    <mergeCell ref="C26:C27"/>
    <mergeCell ref="D24:E24"/>
    <mergeCell ref="D22:E22"/>
    <mergeCell ref="D13:E13"/>
    <mergeCell ref="D14:E14"/>
    <mergeCell ref="D16:E16"/>
    <mergeCell ref="D17:E17"/>
    <mergeCell ref="D19:E19"/>
    <mergeCell ref="D27:E27"/>
    <mergeCell ref="D21:E21"/>
    <mergeCell ref="D15:E15"/>
    <mergeCell ref="D25:E25"/>
    <mergeCell ref="D26:E26"/>
    <mergeCell ref="D20:E20"/>
    <mergeCell ref="D18:E18"/>
    <mergeCell ref="D23:E23"/>
  </mergeCells>
  <pageMargins left="0.25" right="0.25" top="0.17" bottom="0.17" header="0.17" footer="0.17"/>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zoomScaleNormal="100" zoomScalePageLayoutView="125" workbookViewId="0"/>
  </sheetViews>
  <sheetFormatPr defaultColWidth="8.85546875" defaultRowHeight="15" x14ac:dyDescent="0.25"/>
  <cols>
    <col min="1" max="1" width="1.28515625" style="196" customWidth="1"/>
    <col min="2" max="2" width="2" style="196" customWidth="1"/>
    <col min="3" max="3" width="43" style="196" customWidth="1"/>
    <col min="4" max="4" width="114" style="196" customWidth="1"/>
    <col min="5" max="5" width="2.42578125" style="196" customWidth="1"/>
    <col min="6" max="6" width="1.42578125" style="196" customWidth="1"/>
    <col min="7" max="16384" width="8.85546875" style="196"/>
  </cols>
  <sheetData>
    <row r="1" spans="2:5" ht="15.75" thickBot="1" x14ac:dyDescent="0.3"/>
    <row r="2" spans="2:5" ht="15.75" thickBot="1" x14ac:dyDescent="0.3">
      <c r="B2" s="240"/>
      <c r="C2" s="241"/>
      <c r="D2" s="241"/>
      <c r="E2" s="242"/>
    </row>
    <row r="3" spans="2:5" ht="19.5" thickBot="1" x14ac:dyDescent="0.35">
      <c r="B3" s="243"/>
      <c r="C3" s="541" t="s">
        <v>261</v>
      </c>
      <c r="D3" s="542"/>
      <c r="E3" s="244"/>
    </row>
    <row r="4" spans="2:5" x14ac:dyDescent="0.25">
      <c r="B4" s="243"/>
      <c r="C4" s="245"/>
      <c r="D4" s="245"/>
      <c r="E4" s="244"/>
    </row>
    <row r="5" spans="2:5" ht="15.75" thickBot="1" x14ac:dyDescent="0.3">
      <c r="B5" s="243"/>
      <c r="C5" s="246" t="s">
        <v>300</v>
      </c>
      <c r="D5" s="245"/>
      <c r="E5" s="244"/>
    </row>
    <row r="6" spans="2:5" ht="15.75" thickBot="1" x14ac:dyDescent="0.3">
      <c r="B6" s="243"/>
      <c r="C6" s="247" t="s">
        <v>262</v>
      </c>
      <c r="D6" s="248" t="s">
        <v>263</v>
      </c>
      <c r="E6" s="244"/>
    </row>
    <row r="7" spans="2:5" ht="409.15" customHeight="1" thickBot="1" x14ac:dyDescent="0.3">
      <c r="B7" s="243"/>
      <c r="C7" s="249" t="s">
        <v>303</v>
      </c>
      <c r="D7" s="249" t="s">
        <v>582</v>
      </c>
      <c r="E7" s="244"/>
    </row>
    <row r="8" spans="2:5" ht="262.5" customHeight="1" thickBot="1" x14ac:dyDescent="0.3">
      <c r="B8" s="243"/>
      <c r="C8" s="250" t="s">
        <v>304</v>
      </c>
      <c r="D8" s="251" t="s">
        <v>433</v>
      </c>
      <c r="E8" s="244"/>
    </row>
    <row r="9" spans="2:5" ht="128.25" customHeight="1" thickBot="1" x14ac:dyDescent="0.3">
      <c r="B9" s="243"/>
      <c r="C9" s="252" t="s">
        <v>264</v>
      </c>
      <c r="D9" s="253" t="s">
        <v>434</v>
      </c>
      <c r="E9" s="244"/>
    </row>
    <row r="10" spans="2:5" ht="152.25" customHeight="1" thickBot="1" x14ac:dyDescent="0.3">
      <c r="B10" s="243"/>
      <c r="C10" s="249" t="s">
        <v>277</v>
      </c>
      <c r="D10" s="254" t="s">
        <v>403</v>
      </c>
      <c r="E10" s="244"/>
    </row>
    <row r="11" spans="2:5" x14ac:dyDescent="0.25">
      <c r="B11" s="243"/>
      <c r="C11" s="245"/>
      <c r="D11" s="245"/>
      <c r="E11" s="244"/>
    </row>
    <row r="12" spans="2:5" ht="15.75" thickBot="1" x14ac:dyDescent="0.3">
      <c r="B12" s="243"/>
      <c r="C12" s="543" t="s">
        <v>435</v>
      </c>
      <c r="D12" s="543"/>
      <c r="E12" s="244"/>
    </row>
    <row r="13" spans="2:5" ht="15.75" thickBot="1" x14ac:dyDescent="0.3">
      <c r="B13" s="243"/>
      <c r="C13" s="255" t="s">
        <v>265</v>
      </c>
      <c r="D13" s="255" t="s">
        <v>263</v>
      </c>
      <c r="E13" s="244"/>
    </row>
    <row r="14" spans="2:5" ht="15.75" thickBot="1" x14ac:dyDescent="0.3">
      <c r="B14" s="243"/>
      <c r="C14" s="540" t="s">
        <v>301</v>
      </c>
      <c r="D14" s="540"/>
      <c r="E14" s="244"/>
    </row>
    <row r="15" spans="2:5" ht="90.75" thickBot="1" x14ac:dyDescent="0.3">
      <c r="B15" s="243"/>
      <c r="C15" s="252" t="s">
        <v>305</v>
      </c>
      <c r="D15" s="256"/>
      <c r="E15" s="244"/>
    </row>
    <row r="16" spans="2:5" ht="60.75" thickBot="1" x14ac:dyDescent="0.3">
      <c r="B16" s="243"/>
      <c r="C16" s="252" t="s">
        <v>306</v>
      </c>
      <c r="D16" s="256"/>
      <c r="E16" s="244"/>
    </row>
    <row r="17" spans="2:5" ht="15.75" thickBot="1" x14ac:dyDescent="0.3">
      <c r="B17" s="243"/>
      <c r="C17" s="540" t="s">
        <v>302</v>
      </c>
      <c r="D17" s="540"/>
      <c r="E17" s="244"/>
    </row>
    <row r="18" spans="2:5" ht="90.75" thickBot="1" x14ac:dyDescent="0.3">
      <c r="B18" s="243"/>
      <c r="C18" s="252" t="s">
        <v>307</v>
      </c>
      <c r="D18" s="256"/>
      <c r="E18" s="244"/>
    </row>
    <row r="19" spans="2:5" ht="60.75" thickBot="1" x14ac:dyDescent="0.3">
      <c r="B19" s="243"/>
      <c r="C19" s="252" t="s">
        <v>299</v>
      </c>
      <c r="D19" s="256"/>
      <c r="E19" s="244"/>
    </row>
    <row r="20" spans="2:5" ht="15.75" thickBot="1" x14ac:dyDescent="0.3">
      <c r="B20" s="243"/>
      <c r="C20" s="540" t="s">
        <v>266</v>
      </c>
      <c r="D20" s="540"/>
      <c r="E20" s="244"/>
    </row>
    <row r="21" spans="2:5" ht="30.75" thickBot="1" x14ac:dyDescent="0.3">
      <c r="B21" s="243"/>
      <c r="C21" s="252" t="s">
        <v>267</v>
      </c>
      <c r="D21" s="252"/>
      <c r="E21" s="244"/>
    </row>
    <row r="22" spans="2:5" ht="45.75" thickBot="1" x14ac:dyDescent="0.3">
      <c r="B22" s="243"/>
      <c r="C22" s="252" t="s">
        <v>268</v>
      </c>
      <c r="D22" s="252"/>
      <c r="E22" s="244"/>
    </row>
    <row r="23" spans="2:5" ht="30.75" thickBot="1" x14ac:dyDescent="0.3">
      <c r="B23" s="243"/>
      <c r="C23" s="252" t="s">
        <v>269</v>
      </c>
      <c r="D23" s="252"/>
      <c r="E23" s="244"/>
    </row>
    <row r="24" spans="2:5" ht="15.75" thickBot="1" x14ac:dyDescent="0.3">
      <c r="B24" s="243"/>
      <c r="C24" s="540" t="s">
        <v>270</v>
      </c>
      <c r="D24" s="540"/>
      <c r="E24" s="244"/>
    </row>
    <row r="25" spans="2:5" ht="60.75" thickBot="1" x14ac:dyDescent="0.3">
      <c r="B25" s="243"/>
      <c r="C25" s="252" t="s">
        <v>308</v>
      </c>
      <c r="D25" s="256"/>
      <c r="E25" s="244"/>
    </row>
    <row r="26" spans="2:5" ht="30.75" thickBot="1" x14ac:dyDescent="0.3">
      <c r="B26" s="243"/>
      <c r="C26" s="252" t="s">
        <v>309</v>
      </c>
      <c r="D26" s="256"/>
      <c r="E26" s="244"/>
    </row>
    <row r="27" spans="2:5" ht="75.75" thickBot="1" x14ac:dyDescent="0.3">
      <c r="B27" s="243"/>
      <c r="C27" s="252" t="s">
        <v>271</v>
      </c>
      <c r="D27" s="256"/>
      <c r="E27" s="244"/>
    </row>
    <row r="28" spans="2:5" ht="45.75" thickBot="1" x14ac:dyDescent="0.3">
      <c r="B28" s="243"/>
      <c r="C28" s="252" t="s">
        <v>310</v>
      </c>
      <c r="D28" s="256"/>
      <c r="E28" s="244"/>
    </row>
    <row r="29" spans="2:5" ht="15.75" thickBot="1" x14ac:dyDescent="0.3">
      <c r="B29" s="257"/>
      <c r="C29" s="258"/>
      <c r="D29" s="258"/>
      <c r="E29" s="259"/>
    </row>
  </sheetData>
  <mergeCells count="6">
    <mergeCell ref="C24:D24"/>
    <mergeCell ref="C3:D3"/>
    <mergeCell ref="C12:D12"/>
    <mergeCell ref="C14:D14"/>
    <mergeCell ref="C17:D17"/>
    <mergeCell ref="C20:D20"/>
  </mergeCells>
  <pageMargins left="0.25" right="0.25" top="0.18" bottom="0.17" header="0.17" footer="0.17"/>
  <pageSetup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21"/>
  <sheetViews>
    <sheetView zoomScaleNormal="100" zoomScalePageLayoutView="125" workbookViewId="0"/>
  </sheetViews>
  <sheetFormatPr defaultColWidth="8.85546875" defaultRowHeight="15" x14ac:dyDescent="0.25"/>
  <cols>
    <col min="1" max="1" width="3" style="97" customWidth="1"/>
    <col min="2" max="2" width="28.42578125" style="97" customWidth="1"/>
    <col min="3" max="3" width="50.42578125" style="97" customWidth="1"/>
    <col min="4" max="4" width="34.28515625" style="97" customWidth="1"/>
    <col min="5" max="5" width="32" style="97" customWidth="1"/>
    <col min="6" max="6" width="26.7109375" style="97" customWidth="1"/>
    <col min="7" max="7" width="26.42578125" style="97" bestFit="1" customWidth="1"/>
    <col min="8" max="8" width="30" style="97" customWidth="1"/>
    <col min="9" max="9" width="26.140625" style="97" customWidth="1"/>
    <col min="10" max="10" width="25.85546875" style="97" customWidth="1"/>
    <col min="11" max="11" width="31" style="97" bestFit="1" customWidth="1"/>
    <col min="12" max="12" width="30.28515625" style="97" customWidth="1"/>
    <col min="13" max="13" width="27.140625" style="97" bestFit="1" customWidth="1"/>
    <col min="14" max="14" width="25" style="97" customWidth="1"/>
    <col min="15" max="15" width="25.85546875" style="97" bestFit="1" customWidth="1"/>
    <col min="16" max="16" width="30.28515625" style="97" customWidth="1"/>
    <col min="17" max="17" width="27.140625" style="97" bestFit="1" customWidth="1"/>
    <col min="18" max="18" width="24.28515625" style="97" customWidth="1"/>
    <col min="19" max="19" width="23.140625" style="97" bestFit="1" customWidth="1"/>
    <col min="20" max="20" width="27.7109375" style="97" customWidth="1"/>
    <col min="21" max="16384" width="8.85546875" style="97"/>
  </cols>
  <sheetData>
    <row r="1" spans="2:19" ht="15.75" thickBot="1" x14ac:dyDescent="0.3"/>
    <row r="2" spans="2:19" ht="26.25" x14ac:dyDescent="0.25">
      <c r="B2" s="70"/>
      <c r="C2" s="643"/>
      <c r="D2" s="643"/>
      <c r="E2" s="643"/>
      <c r="F2" s="643"/>
      <c r="G2" s="643"/>
      <c r="H2" s="64"/>
      <c r="I2" s="64"/>
      <c r="J2" s="64"/>
      <c r="K2" s="64"/>
      <c r="L2" s="64"/>
      <c r="M2" s="64"/>
      <c r="N2" s="64"/>
      <c r="O2" s="64"/>
      <c r="P2" s="64"/>
      <c r="Q2" s="64"/>
      <c r="R2" s="64"/>
      <c r="S2" s="65"/>
    </row>
    <row r="3" spans="2:19" ht="26.25" x14ac:dyDescent="0.25">
      <c r="B3" s="71"/>
      <c r="C3" s="644" t="s">
        <v>288</v>
      </c>
      <c r="D3" s="645"/>
      <c r="E3" s="645"/>
      <c r="F3" s="645"/>
      <c r="G3" s="646"/>
      <c r="H3" s="67"/>
      <c r="I3" s="67"/>
      <c r="J3" s="67"/>
      <c r="K3" s="67"/>
      <c r="L3" s="67"/>
      <c r="M3" s="67"/>
      <c r="N3" s="67"/>
      <c r="O3" s="67"/>
      <c r="P3" s="67"/>
      <c r="Q3" s="67"/>
      <c r="R3" s="67"/>
      <c r="S3" s="69"/>
    </row>
    <row r="4" spans="2:19" ht="26.25" x14ac:dyDescent="0.25">
      <c r="B4" s="71"/>
      <c r="C4" s="72"/>
      <c r="D4" s="72"/>
      <c r="E4" s="72"/>
      <c r="F4" s="72"/>
      <c r="G4" s="72"/>
      <c r="H4" s="67"/>
      <c r="I4" s="67"/>
      <c r="J4" s="67"/>
      <c r="K4" s="67"/>
      <c r="L4" s="67"/>
      <c r="M4" s="67"/>
      <c r="N4" s="67"/>
      <c r="O4" s="67"/>
      <c r="P4" s="67"/>
      <c r="Q4" s="67"/>
      <c r="R4" s="67"/>
      <c r="S4" s="69"/>
    </row>
    <row r="5" spans="2:19" ht="15.75" thickBot="1" x14ac:dyDescent="0.3">
      <c r="B5" s="66"/>
      <c r="C5" s="67"/>
      <c r="D5" s="67"/>
      <c r="E5" s="67"/>
      <c r="F5" s="67"/>
      <c r="G5" s="67"/>
      <c r="H5" s="67"/>
      <c r="I5" s="67"/>
      <c r="J5" s="67"/>
      <c r="K5" s="67"/>
      <c r="L5" s="67"/>
      <c r="M5" s="67"/>
      <c r="N5" s="67"/>
      <c r="O5" s="67"/>
      <c r="P5" s="67"/>
      <c r="Q5" s="67"/>
      <c r="R5" s="67"/>
      <c r="S5" s="69"/>
    </row>
    <row r="6" spans="2:19" ht="16.5" thickBot="1" x14ac:dyDescent="0.3">
      <c r="B6" s="647" t="s">
        <v>360</v>
      </c>
      <c r="C6" s="648"/>
      <c r="D6" s="648"/>
      <c r="E6" s="648"/>
      <c r="F6" s="648"/>
      <c r="G6" s="648"/>
      <c r="H6" s="138"/>
      <c r="I6" s="138"/>
      <c r="J6" s="138"/>
      <c r="K6" s="138"/>
      <c r="L6" s="138"/>
      <c r="M6" s="138"/>
      <c r="N6" s="138"/>
      <c r="O6" s="138"/>
      <c r="P6" s="138"/>
      <c r="Q6" s="138"/>
      <c r="R6" s="138"/>
      <c r="S6" s="139"/>
    </row>
    <row r="7" spans="2:19" ht="15.75" x14ac:dyDescent="0.25">
      <c r="B7" s="647" t="s">
        <v>363</v>
      </c>
      <c r="C7" s="649"/>
      <c r="D7" s="649"/>
      <c r="E7" s="649"/>
      <c r="F7" s="649"/>
      <c r="G7" s="649"/>
      <c r="H7" s="138"/>
      <c r="I7" s="138"/>
      <c r="J7" s="138"/>
      <c r="K7" s="138"/>
      <c r="L7" s="138"/>
      <c r="M7" s="138"/>
      <c r="N7" s="138"/>
      <c r="O7" s="138"/>
      <c r="P7" s="138"/>
      <c r="Q7" s="138"/>
      <c r="R7" s="138"/>
      <c r="S7" s="139"/>
    </row>
    <row r="8" spans="2:19" ht="15.75" thickBot="1" x14ac:dyDescent="0.3">
      <c r="B8" s="650" t="s">
        <v>241</v>
      </c>
      <c r="C8" s="651"/>
      <c r="D8" s="651"/>
      <c r="E8" s="651"/>
      <c r="F8" s="651"/>
      <c r="G8" s="651"/>
      <c r="H8" s="140"/>
      <c r="I8" s="140"/>
      <c r="J8" s="140"/>
      <c r="K8" s="140"/>
      <c r="L8" s="140"/>
      <c r="M8" s="140"/>
      <c r="N8" s="140"/>
      <c r="O8" s="140"/>
      <c r="P8" s="140"/>
      <c r="Q8" s="140"/>
      <c r="R8" s="140"/>
      <c r="S8" s="141"/>
    </row>
    <row r="10" spans="2:19" ht="21" x14ac:dyDescent="0.35">
      <c r="B10" s="652" t="s">
        <v>313</v>
      </c>
      <c r="C10" s="652"/>
    </row>
    <row r="11" spans="2:19" ht="15.75" thickBot="1" x14ac:dyDescent="0.3"/>
    <row r="12" spans="2:19" ht="15.75" thickBot="1" x14ac:dyDescent="0.3">
      <c r="B12" s="142" t="s">
        <v>314</v>
      </c>
      <c r="C12" s="98" t="s">
        <v>416</v>
      </c>
    </row>
    <row r="13" spans="2:19" ht="15.75" thickBot="1" x14ac:dyDescent="0.3">
      <c r="B13" s="142" t="s">
        <v>280</v>
      </c>
      <c r="C13" s="98" t="s">
        <v>417</v>
      </c>
    </row>
    <row r="14" spans="2:19" ht="15.75" thickBot="1" x14ac:dyDescent="0.3">
      <c r="B14" s="142" t="s">
        <v>364</v>
      </c>
      <c r="C14" s="98" t="s">
        <v>361</v>
      </c>
    </row>
    <row r="15" spans="2:19" ht="15.75" thickBot="1" x14ac:dyDescent="0.3">
      <c r="B15" s="142" t="s">
        <v>315</v>
      </c>
      <c r="C15" s="98" t="s">
        <v>170</v>
      </c>
    </row>
    <row r="16" spans="2:19" ht="15.75" thickBot="1" x14ac:dyDescent="0.3">
      <c r="B16" s="142" t="s">
        <v>316</v>
      </c>
      <c r="C16" s="98" t="s">
        <v>362</v>
      </c>
    </row>
    <row r="17" spans="2:19" ht="15.75" thickBot="1" x14ac:dyDescent="0.3">
      <c r="B17" s="142" t="s">
        <v>317</v>
      </c>
      <c r="C17" s="98" t="s">
        <v>356</v>
      </c>
    </row>
    <row r="18" spans="2:19" ht="15.75" thickBot="1" x14ac:dyDescent="0.3">
      <c r="B18" s="163"/>
    </row>
    <row r="19" spans="2:19" ht="15.75" thickBot="1" x14ac:dyDescent="0.3">
      <c r="D19" s="560" t="s">
        <v>318</v>
      </c>
      <c r="E19" s="561"/>
      <c r="F19" s="561"/>
      <c r="G19" s="562"/>
      <c r="H19" s="560" t="s">
        <v>319</v>
      </c>
      <c r="I19" s="561"/>
      <c r="J19" s="561"/>
      <c r="K19" s="562"/>
      <c r="L19" s="560" t="s">
        <v>320</v>
      </c>
      <c r="M19" s="561"/>
      <c r="N19" s="561"/>
      <c r="O19" s="562"/>
      <c r="P19" s="560" t="s">
        <v>321</v>
      </c>
      <c r="Q19" s="561"/>
      <c r="R19" s="561"/>
      <c r="S19" s="562"/>
    </row>
    <row r="20" spans="2:19" ht="24.75" thickBot="1" x14ac:dyDescent="0.3">
      <c r="B20" s="563" t="s">
        <v>322</v>
      </c>
      <c r="C20" s="640" t="s">
        <v>323</v>
      </c>
      <c r="D20" s="99"/>
      <c r="E20" s="100" t="s">
        <v>324</v>
      </c>
      <c r="F20" s="101" t="s">
        <v>325</v>
      </c>
      <c r="G20" s="102" t="s">
        <v>326</v>
      </c>
      <c r="H20" s="99"/>
      <c r="I20" s="100" t="s">
        <v>324</v>
      </c>
      <c r="J20" s="101" t="s">
        <v>325</v>
      </c>
      <c r="K20" s="102" t="s">
        <v>326</v>
      </c>
      <c r="L20" s="99"/>
      <c r="M20" s="100" t="s">
        <v>324</v>
      </c>
      <c r="N20" s="101" t="s">
        <v>325</v>
      </c>
      <c r="O20" s="102" t="s">
        <v>326</v>
      </c>
      <c r="P20" s="99"/>
      <c r="Q20" s="100" t="s">
        <v>324</v>
      </c>
      <c r="R20" s="101" t="s">
        <v>325</v>
      </c>
      <c r="S20" s="102" t="s">
        <v>326</v>
      </c>
    </row>
    <row r="21" spans="2:19" x14ac:dyDescent="0.25">
      <c r="B21" s="605"/>
      <c r="C21" s="641"/>
      <c r="D21" s="103" t="s">
        <v>327</v>
      </c>
      <c r="E21" s="104">
        <v>0</v>
      </c>
      <c r="F21" s="105">
        <v>0</v>
      </c>
      <c r="G21" s="106">
        <v>0</v>
      </c>
      <c r="H21" s="107" t="s">
        <v>327</v>
      </c>
      <c r="I21" s="110">
        <v>2340</v>
      </c>
      <c r="J21" s="109">
        <v>600</v>
      </c>
      <c r="K21" s="110">
        <v>1740</v>
      </c>
      <c r="L21" s="103" t="s">
        <v>327</v>
      </c>
      <c r="M21" s="108"/>
      <c r="N21" s="109"/>
      <c r="O21" s="110"/>
      <c r="P21" s="103" t="s">
        <v>327</v>
      </c>
      <c r="Q21" s="108"/>
      <c r="R21" s="109"/>
      <c r="S21" s="110"/>
    </row>
    <row r="22" spans="2:19" x14ac:dyDescent="0.25">
      <c r="B22" s="605"/>
      <c r="C22" s="641"/>
      <c r="D22" s="111" t="s">
        <v>328</v>
      </c>
      <c r="E22" s="112">
        <v>0</v>
      </c>
      <c r="F22" s="112">
        <v>0</v>
      </c>
      <c r="G22" s="113">
        <v>0</v>
      </c>
      <c r="H22" s="114" t="s">
        <v>328</v>
      </c>
      <c r="I22" s="115">
        <v>0.5171</v>
      </c>
      <c r="J22" s="115">
        <v>0.5</v>
      </c>
      <c r="K22" s="116">
        <v>0.52290000000000003</v>
      </c>
      <c r="L22" s="111" t="s">
        <v>328</v>
      </c>
      <c r="M22" s="115"/>
      <c r="N22" s="115"/>
      <c r="O22" s="116"/>
      <c r="P22" s="111" t="s">
        <v>328</v>
      </c>
      <c r="Q22" s="115"/>
      <c r="R22" s="115"/>
      <c r="S22" s="116"/>
    </row>
    <row r="23" spans="2:19" x14ac:dyDescent="0.25">
      <c r="B23" s="564"/>
      <c r="C23" s="642"/>
      <c r="D23" s="111" t="s">
        <v>329</v>
      </c>
      <c r="E23" s="112">
        <v>0</v>
      </c>
      <c r="F23" s="112">
        <v>0</v>
      </c>
      <c r="G23" s="113">
        <v>0</v>
      </c>
      <c r="H23" s="114" t="s">
        <v>329</v>
      </c>
      <c r="I23" s="115">
        <v>0.2021</v>
      </c>
      <c r="J23" s="115">
        <v>0.33329999999999999</v>
      </c>
      <c r="K23" s="116">
        <v>0.15690000000000001</v>
      </c>
      <c r="L23" s="111" t="s">
        <v>329</v>
      </c>
      <c r="M23" s="115"/>
      <c r="N23" s="115"/>
      <c r="O23" s="116"/>
      <c r="P23" s="111" t="s">
        <v>329</v>
      </c>
      <c r="Q23" s="115"/>
      <c r="R23" s="115"/>
      <c r="S23" s="116"/>
    </row>
    <row r="24" spans="2:19" thickBot="1" x14ac:dyDescent="0.35">
      <c r="B24" s="117"/>
      <c r="C24" s="117"/>
      <c r="Q24" s="118"/>
      <c r="R24" s="118"/>
      <c r="S24" s="118"/>
    </row>
    <row r="25" spans="2:19" ht="15.75" hidden="1" thickBot="1" x14ac:dyDescent="0.3">
      <c r="B25" s="117"/>
      <c r="C25" s="117"/>
      <c r="D25" s="560" t="s">
        <v>318</v>
      </c>
      <c r="E25" s="561"/>
      <c r="F25" s="561"/>
      <c r="G25" s="562"/>
      <c r="H25" s="560" t="s">
        <v>319</v>
      </c>
      <c r="I25" s="561"/>
      <c r="J25" s="561"/>
      <c r="K25" s="562"/>
      <c r="L25" s="560" t="s">
        <v>320</v>
      </c>
      <c r="M25" s="561"/>
      <c r="N25" s="561"/>
      <c r="O25" s="562"/>
      <c r="P25" s="560" t="s">
        <v>321</v>
      </c>
      <c r="Q25" s="561"/>
      <c r="R25" s="561"/>
      <c r="S25" s="562"/>
    </row>
    <row r="26" spans="2:19" ht="24.75" hidden="1" thickBot="1" x14ac:dyDescent="0.3">
      <c r="B26" s="563" t="s">
        <v>436</v>
      </c>
      <c r="C26" s="563" t="s">
        <v>437</v>
      </c>
      <c r="D26" s="620" t="s">
        <v>438</v>
      </c>
      <c r="E26" s="621"/>
      <c r="F26" s="260" t="s">
        <v>439</v>
      </c>
      <c r="G26" s="261" t="s">
        <v>440</v>
      </c>
      <c r="H26" s="620" t="s">
        <v>438</v>
      </c>
      <c r="I26" s="621"/>
      <c r="J26" s="260" t="s">
        <v>439</v>
      </c>
      <c r="K26" s="261" t="s">
        <v>440</v>
      </c>
      <c r="L26" s="620" t="s">
        <v>438</v>
      </c>
      <c r="M26" s="621"/>
      <c r="N26" s="260" t="s">
        <v>439</v>
      </c>
      <c r="O26" s="261" t="s">
        <v>440</v>
      </c>
      <c r="P26" s="620" t="s">
        <v>438</v>
      </c>
      <c r="Q26" s="621"/>
      <c r="R26" s="260" t="s">
        <v>439</v>
      </c>
      <c r="S26" s="261" t="s">
        <v>440</v>
      </c>
    </row>
    <row r="27" spans="2:19" ht="15.75" hidden="1" thickBot="1" x14ac:dyDescent="0.3">
      <c r="B27" s="605"/>
      <c r="C27" s="605"/>
      <c r="D27" s="262" t="s">
        <v>327</v>
      </c>
      <c r="E27" s="263"/>
      <c r="F27" s="628"/>
      <c r="G27" s="630"/>
      <c r="H27" s="262" t="s">
        <v>327</v>
      </c>
      <c r="I27" s="264"/>
      <c r="J27" s="624"/>
      <c r="K27" s="626"/>
      <c r="L27" s="262" t="s">
        <v>327</v>
      </c>
      <c r="M27" s="264"/>
      <c r="N27" s="624"/>
      <c r="O27" s="626"/>
      <c r="P27" s="262" t="s">
        <v>327</v>
      </c>
      <c r="Q27" s="264"/>
      <c r="R27" s="624"/>
      <c r="S27" s="626"/>
    </row>
    <row r="28" spans="2:19" ht="15.75" hidden="1" thickBot="1" x14ac:dyDescent="0.3">
      <c r="B28" s="564"/>
      <c r="C28" s="564"/>
      <c r="D28" s="265" t="s">
        <v>441</v>
      </c>
      <c r="E28" s="266"/>
      <c r="F28" s="629"/>
      <c r="G28" s="631"/>
      <c r="H28" s="265" t="s">
        <v>441</v>
      </c>
      <c r="I28" s="267"/>
      <c r="J28" s="625"/>
      <c r="K28" s="627"/>
      <c r="L28" s="265" t="s">
        <v>441</v>
      </c>
      <c r="M28" s="267"/>
      <c r="N28" s="625"/>
      <c r="O28" s="627"/>
      <c r="P28" s="265" t="s">
        <v>441</v>
      </c>
      <c r="Q28" s="267"/>
      <c r="R28" s="625"/>
      <c r="S28" s="627"/>
    </row>
    <row r="29" spans="2:19" ht="36.75" hidden="1" thickBot="1" x14ac:dyDescent="0.3">
      <c r="B29" s="544" t="s">
        <v>442</v>
      </c>
      <c r="C29" s="558" t="s">
        <v>443</v>
      </c>
      <c r="D29" s="159" t="s">
        <v>330</v>
      </c>
      <c r="E29" s="119" t="s">
        <v>317</v>
      </c>
      <c r="F29" s="119" t="s">
        <v>331</v>
      </c>
      <c r="G29" s="120" t="s">
        <v>332</v>
      </c>
      <c r="H29" s="159" t="s">
        <v>330</v>
      </c>
      <c r="I29" s="119" t="s">
        <v>317</v>
      </c>
      <c r="J29" s="119" t="s">
        <v>331</v>
      </c>
      <c r="K29" s="120" t="s">
        <v>332</v>
      </c>
      <c r="L29" s="159" t="s">
        <v>330</v>
      </c>
      <c r="M29" s="119" t="s">
        <v>317</v>
      </c>
      <c r="N29" s="119" t="s">
        <v>331</v>
      </c>
      <c r="O29" s="120" t="s">
        <v>332</v>
      </c>
      <c r="P29" s="159" t="s">
        <v>330</v>
      </c>
      <c r="Q29" s="119" t="s">
        <v>317</v>
      </c>
      <c r="R29" s="119" t="s">
        <v>331</v>
      </c>
      <c r="S29" s="120" t="s">
        <v>332</v>
      </c>
    </row>
    <row r="30" spans="2:19" ht="15.75" hidden="1" thickBot="1" x14ac:dyDescent="0.3">
      <c r="B30" s="592"/>
      <c r="C30" s="575"/>
      <c r="D30" s="121"/>
      <c r="E30" s="122"/>
      <c r="F30" s="122"/>
      <c r="G30" s="123"/>
      <c r="H30" s="124"/>
      <c r="I30" s="125"/>
      <c r="J30" s="124"/>
      <c r="K30" s="126"/>
      <c r="L30" s="124"/>
      <c r="M30" s="125"/>
      <c r="N30" s="124"/>
      <c r="O30" s="126"/>
      <c r="P30" s="124"/>
      <c r="Q30" s="125"/>
      <c r="R30" s="124"/>
      <c r="S30" s="126"/>
    </row>
    <row r="31" spans="2:19" ht="36.75" hidden="1" thickBot="1" x14ac:dyDescent="0.3">
      <c r="B31" s="592"/>
      <c r="C31" s="575"/>
      <c r="D31" s="159" t="s">
        <v>330</v>
      </c>
      <c r="E31" s="119" t="s">
        <v>317</v>
      </c>
      <c r="F31" s="119" t="s">
        <v>331</v>
      </c>
      <c r="G31" s="120" t="s">
        <v>332</v>
      </c>
      <c r="H31" s="159" t="s">
        <v>330</v>
      </c>
      <c r="I31" s="119" t="s">
        <v>317</v>
      </c>
      <c r="J31" s="119" t="s">
        <v>331</v>
      </c>
      <c r="K31" s="120" t="s">
        <v>332</v>
      </c>
      <c r="L31" s="159" t="s">
        <v>330</v>
      </c>
      <c r="M31" s="119" t="s">
        <v>317</v>
      </c>
      <c r="N31" s="119" t="s">
        <v>331</v>
      </c>
      <c r="O31" s="120" t="s">
        <v>332</v>
      </c>
      <c r="P31" s="159" t="s">
        <v>330</v>
      </c>
      <c r="Q31" s="119" t="s">
        <v>317</v>
      </c>
      <c r="R31" s="119" t="s">
        <v>331</v>
      </c>
      <c r="S31" s="120" t="s">
        <v>332</v>
      </c>
    </row>
    <row r="32" spans="2:19" ht="15.75" hidden="1" thickBot="1" x14ac:dyDescent="0.3">
      <c r="B32" s="592"/>
      <c r="C32" s="575"/>
      <c r="D32" s="121"/>
      <c r="E32" s="122"/>
      <c r="F32" s="122"/>
      <c r="G32" s="123"/>
      <c r="H32" s="124"/>
      <c r="I32" s="125"/>
      <c r="J32" s="124"/>
      <c r="K32" s="126"/>
      <c r="L32" s="124"/>
      <c r="M32" s="125"/>
      <c r="N32" s="124"/>
      <c r="O32" s="126"/>
      <c r="P32" s="124"/>
      <c r="Q32" s="125"/>
      <c r="R32" s="124"/>
      <c r="S32" s="126"/>
    </row>
    <row r="33" spans="2:19" ht="36.75" hidden="1" thickBot="1" x14ac:dyDescent="0.3">
      <c r="B33" s="592"/>
      <c r="C33" s="575"/>
      <c r="D33" s="159" t="s">
        <v>330</v>
      </c>
      <c r="E33" s="119" t="s">
        <v>317</v>
      </c>
      <c r="F33" s="119" t="s">
        <v>331</v>
      </c>
      <c r="G33" s="120" t="s">
        <v>332</v>
      </c>
      <c r="H33" s="159" t="s">
        <v>330</v>
      </c>
      <c r="I33" s="119" t="s">
        <v>317</v>
      </c>
      <c r="J33" s="119" t="s">
        <v>331</v>
      </c>
      <c r="K33" s="120" t="s">
        <v>332</v>
      </c>
      <c r="L33" s="159" t="s">
        <v>330</v>
      </c>
      <c r="M33" s="119" t="s">
        <v>317</v>
      </c>
      <c r="N33" s="119" t="s">
        <v>331</v>
      </c>
      <c r="O33" s="120" t="s">
        <v>332</v>
      </c>
      <c r="P33" s="159" t="s">
        <v>330</v>
      </c>
      <c r="Q33" s="119" t="s">
        <v>317</v>
      </c>
      <c r="R33" s="119" t="s">
        <v>331</v>
      </c>
      <c r="S33" s="120" t="s">
        <v>332</v>
      </c>
    </row>
    <row r="34" spans="2:19" ht="15.75" hidden="1" thickBot="1" x14ac:dyDescent="0.3">
      <c r="B34" s="592"/>
      <c r="C34" s="575"/>
      <c r="D34" s="121"/>
      <c r="E34" s="122"/>
      <c r="F34" s="122"/>
      <c r="G34" s="123"/>
      <c r="H34" s="124"/>
      <c r="I34" s="125"/>
      <c r="J34" s="124"/>
      <c r="K34" s="126"/>
      <c r="L34" s="124"/>
      <c r="M34" s="125"/>
      <c r="N34" s="124"/>
      <c r="O34" s="126"/>
      <c r="P34" s="124"/>
      <c r="Q34" s="125"/>
      <c r="R34" s="124"/>
      <c r="S34" s="126"/>
    </row>
    <row r="35" spans="2:19" ht="36.75" hidden="1" thickBot="1" x14ac:dyDescent="0.3">
      <c r="B35" s="592"/>
      <c r="C35" s="575"/>
      <c r="D35" s="159" t="s">
        <v>330</v>
      </c>
      <c r="E35" s="119" t="s">
        <v>317</v>
      </c>
      <c r="F35" s="119" t="s">
        <v>331</v>
      </c>
      <c r="G35" s="120" t="s">
        <v>332</v>
      </c>
      <c r="H35" s="159" t="s">
        <v>330</v>
      </c>
      <c r="I35" s="119" t="s">
        <v>317</v>
      </c>
      <c r="J35" s="119" t="s">
        <v>331</v>
      </c>
      <c r="K35" s="120" t="s">
        <v>332</v>
      </c>
      <c r="L35" s="159" t="s">
        <v>330</v>
      </c>
      <c r="M35" s="119" t="s">
        <v>317</v>
      </c>
      <c r="N35" s="119" t="s">
        <v>331</v>
      </c>
      <c r="O35" s="120" t="s">
        <v>332</v>
      </c>
      <c r="P35" s="159" t="s">
        <v>330</v>
      </c>
      <c r="Q35" s="119" t="s">
        <v>317</v>
      </c>
      <c r="R35" s="119" t="s">
        <v>331</v>
      </c>
      <c r="S35" s="120" t="s">
        <v>332</v>
      </c>
    </row>
    <row r="36" spans="2:19" ht="15.75" hidden="1" thickBot="1" x14ac:dyDescent="0.3">
      <c r="B36" s="592"/>
      <c r="C36" s="575"/>
      <c r="D36" s="121"/>
      <c r="E36" s="122"/>
      <c r="F36" s="122"/>
      <c r="G36" s="123"/>
      <c r="H36" s="124"/>
      <c r="I36" s="125"/>
      <c r="J36" s="124"/>
      <c r="K36" s="126"/>
      <c r="L36" s="124"/>
      <c r="M36" s="125"/>
      <c r="N36" s="124"/>
      <c r="O36" s="126"/>
      <c r="P36" s="124"/>
      <c r="Q36" s="125"/>
      <c r="R36" s="124"/>
      <c r="S36" s="126"/>
    </row>
    <row r="37" spans="2:19" ht="36.75" hidden="1" thickBot="1" x14ac:dyDescent="0.3">
      <c r="B37" s="592"/>
      <c r="C37" s="575"/>
      <c r="D37" s="159" t="s">
        <v>330</v>
      </c>
      <c r="E37" s="119" t="s">
        <v>317</v>
      </c>
      <c r="F37" s="119" t="s">
        <v>331</v>
      </c>
      <c r="G37" s="120" t="s">
        <v>332</v>
      </c>
      <c r="H37" s="159" t="s">
        <v>330</v>
      </c>
      <c r="I37" s="119" t="s">
        <v>317</v>
      </c>
      <c r="J37" s="119" t="s">
        <v>331</v>
      </c>
      <c r="K37" s="120" t="s">
        <v>332</v>
      </c>
      <c r="L37" s="159" t="s">
        <v>330</v>
      </c>
      <c r="M37" s="119" t="s">
        <v>317</v>
      </c>
      <c r="N37" s="119" t="s">
        <v>331</v>
      </c>
      <c r="O37" s="120" t="s">
        <v>332</v>
      </c>
      <c r="P37" s="159" t="s">
        <v>330</v>
      </c>
      <c r="Q37" s="119" t="s">
        <v>317</v>
      </c>
      <c r="R37" s="119" t="s">
        <v>331</v>
      </c>
      <c r="S37" s="120" t="s">
        <v>332</v>
      </c>
    </row>
    <row r="38" spans="2:19" ht="15.75" hidden="1" thickBot="1" x14ac:dyDescent="0.3">
      <c r="B38" s="545"/>
      <c r="C38" s="559"/>
      <c r="D38" s="121"/>
      <c r="E38" s="122"/>
      <c r="F38" s="122"/>
      <c r="G38" s="123"/>
      <c r="H38" s="124"/>
      <c r="I38" s="125"/>
      <c r="J38" s="124"/>
      <c r="K38" s="126"/>
      <c r="L38" s="124"/>
      <c r="M38" s="125"/>
      <c r="N38" s="124"/>
      <c r="O38" s="126"/>
      <c r="P38" s="124"/>
      <c r="Q38" s="125"/>
      <c r="R38" s="124"/>
      <c r="S38" s="126"/>
    </row>
    <row r="39" spans="2:19" ht="15.75" hidden="1" thickBot="1" x14ac:dyDescent="0.3">
      <c r="B39" s="544" t="s">
        <v>444</v>
      </c>
      <c r="C39" s="544" t="s">
        <v>445</v>
      </c>
      <c r="D39" s="119" t="s">
        <v>446</v>
      </c>
      <c r="E39" s="119" t="s">
        <v>447</v>
      </c>
      <c r="F39" s="101" t="s">
        <v>448</v>
      </c>
      <c r="G39" s="268"/>
      <c r="H39" s="119" t="s">
        <v>446</v>
      </c>
      <c r="I39" s="119" t="s">
        <v>447</v>
      </c>
      <c r="J39" s="101" t="s">
        <v>448</v>
      </c>
      <c r="K39" s="269"/>
      <c r="L39" s="119" t="s">
        <v>446</v>
      </c>
      <c r="M39" s="119" t="s">
        <v>447</v>
      </c>
      <c r="N39" s="101" t="s">
        <v>448</v>
      </c>
      <c r="O39" s="269"/>
      <c r="P39" s="119" t="s">
        <v>446</v>
      </c>
      <c r="Q39" s="119" t="s">
        <v>447</v>
      </c>
      <c r="R39" s="101" t="s">
        <v>448</v>
      </c>
      <c r="S39" s="269"/>
    </row>
    <row r="40" spans="2:19" ht="15.75" hidden="1" thickBot="1" x14ac:dyDescent="0.3">
      <c r="B40" s="592"/>
      <c r="C40" s="592"/>
      <c r="D40" s="638"/>
      <c r="E40" s="638"/>
      <c r="F40" s="101" t="s">
        <v>449</v>
      </c>
      <c r="G40" s="270"/>
      <c r="H40" s="636"/>
      <c r="I40" s="636"/>
      <c r="J40" s="101" t="s">
        <v>449</v>
      </c>
      <c r="K40" s="271"/>
      <c r="L40" s="636"/>
      <c r="M40" s="636"/>
      <c r="N40" s="101" t="s">
        <v>449</v>
      </c>
      <c r="O40" s="271"/>
      <c r="P40" s="636"/>
      <c r="Q40" s="636"/>
      <c r="R40" s="101" t="s">
        <v>449</v>
      </c>
      <c r="S40" s="271"/>
    </row>
    <row r="41" spans="2:19" ht="15.75" hidden="1" thickBot="1" x14ac:dyDescent="0.3">
      <c r="B41" s="592"/>
      <c r="C41" s="592"/>
      <c r="D41" s="639"/>
      <c r="E41" s="639"/>
      <c r="F41" s="101" t="s">
        <v>450</v>
      </c>
      <c r="G41" s="123"/>
      <c r="H41" s="637"/>
      <c r="I41" s="637"/>
      <c r="J41" s="101" t="s">
        <v>450</v>
      </c>
      <c r="K41" s="126"/>
      <c r="L41" s="637"/>
      <c r="M41" s="637"/>
      <c r="N41" s="101" t="s">
        <v>450</v>
      </c>
      <c r="O41" s="126"/>
      <c r="P41" s="637"/>
      <c r="Q41" s="637"/>
      <c r="R41" s="101" t="s">
        <v>450</v>
      </c>
      <c r="S41" s="126"/>
    </row>
    <row r="42" spans="2:19" ht="15.75" hidden="1" thickBot="1" x14ac:dyDescent="0.3">
      <c r="B42" s="592"/>
      <c r="C42" s="592"/>
      <c r="D42" s="119" t="s">
        <v>446</v>
      </c>
      <c r="E42" s="119" t="s">
        <v>447</v>
      </c>
      <c r="F42" s="101" t="s">
        <v>448</v>
      </c>
      <c r="G42" s="268"/>
      <c r="H42" s="119" t="s">
        <v>446</v>
      </c>
      <c r="I42" s="119" t="s">
        <v>447</v>
      </c>
      <c r="J42" s="101" t="s">
        <v>448</v>
      </c>
      <c r="K42" s="269"/>
      <c r="L42" s="119" t="s">
        <v>446</v>
      </c>
      <c r="M42" s="119" t="s">
        <v>447</v>
      </c>
      <c r="N42" s="101" t="s">
        <v>448</v>
      </c>
      <c r="O42" s="269"/>
      <c r="P42" s="119" t="s">
        <v>446</v>
      </c>
      <c r="Q42" s="119" t="s">
        <v>447</v>
      </c>
      <c r="R42" s="101" t="s">
        <v>448</v>
      </c>
      <c r="S42" s="269"/>
    </row>
    <row r="43" spans="2:19" ht="15.75" hidden="1" thickBot="1" x14ac:dyDescent="0.3">
      <c r="B43" s="592"/>
      <c r="C43" s="592"/>
      <c r="D43" s="638"/>
      <c r="E43" s="638"/>
      <c r="F43" s="101" t="s">
        <v>449</v>
      </c>
      <c r="G43" s="270"/>
      <c r="H43" s="636"/>
      <c r="I43" s="636"/>
      <c r="J43" s="101" t="s">
        <v>449</v>
      </c>
      <c r="K43" s="271"/>
      <c r="L43" s="636"/>
      <c r="M43" s="636"/>
      <c r="N43" s="101" t="s">
        <v>449</v>
      </c>
      <c r="O43" s="271"/>
      <c r="P43" s="636"/>
      <c r="Q43" s="636"/>
      <c r="R43" s="101" t="s">
        <v>449</v>
      </c>
      <c r="S43" s="271"/>
    </row>
    <row r="44" spans="2:19" ht="15.75" hidden="1" thickBot="1" x14ac:dyDescent="0.3">
      <c r="B44" s="592"/>
      <c r="C44" s="592"/>
      <c r="D44" s="639"/>
      <c r="E44" s="639"/>
      <c r="F44" s="101" t="s">
        <v>450</v>
      </c>
      <c r="G44" s="123"/>
      <c r="H44" s="637"/>
      <c r="I44" s="637"/>
      <c r="J44" s="101" t="s">
        <v>450</v>
      </c>
      <c r="K44" s="126"/>
      <c r="L44" s="637"/>
      <c r="M44" s="637"/>
      <c r="N44" s="101" t="s">
        <v>450</v>
      </c>
      <c r="O44" s="126"/>
      <c r="P44" s="637"/>
      <c r="Q44" s="637"/>
      <c r="R44" s="101" t="s">
        <v>450</v>
      </c>
      <c r="S44" s="126"/>
    </row>
    <row r="45" spans="2:19" ht="15.75" hidden="1" thickBot="1" x14ac:dyDescent="0.3">
      <c r="B45" s="592"/>
      <c r="C45" s="592"/>
      <c r="D45" s="119" t="s">
        <v>446</v>
      </c>
      <c r="E45" s="119" t="s">
        <v>447</v>
      </c>
      <c r="F45" s="101" t="s">
        <v>448</v>
      </c>
      <c r="G45" s="268"/>
      <c r="H45" s="119" t="s">
        <v>446</v>
      </c>
      <c r="I45" s="119" t="s">
        <v>447</v>
      </c>
      <c r="J45" s="101" t="s">
        <v>448</v>
      </c>
      <c r="K45" s="269"/>
      <c r="L45" s="119" t="s">
        <v>446</v>
      </c>
      <c r="M45" s="119" t="s">
        <v>447</v>
      </c>
      <c r="N45" s="101" t="s">
        <v>448</v>
      </c>
      <c r="O45" s="269"/>
      <c r="P45" s="119" t="s">
        <v>446</v>
      </c>
      <c r="Q45" s="119" t="s">
        <v>447</v>
      </c>
      <c r="R45" s="101" t="s">
        <v>448</v>
      </c>
      <c r="S45" s="269"/>
    </row>
    <row r="46" spans="2:19" ht="15.75" hidden="1" thickBot="1" x14ac:dyDescent="0.3">
      <c r="B46" s="592"/>
      <c r="C46" s="592"/>
      <c r="D46" s="638"/>
      <c r="E46" s="638"/>
      <c r="F46" s="101" t="s">
        <v>449</v>
      </c>
      <c r="G46" s="270"/>
      <c r="H46" s="636"/>
      <c r="I46" s="636"/>
      <c r="J46" s="101" t="s">
        <v>449</v>
      </c>
      <c r="K46" s="271"/>
      <c r="L46" s="636"/>
      <c r="M46" s="636"/>
      <c r="N46" s="101" t="s">
        <v>449</v>
      </c>
      <c r="O46" s="271"/>
      <c r="P46" s="636"/>
      <c r="Q46" s="636"/>
      <c r="R46" s="101" t="s">
        <v>449</v>
      </c>
      <c r="S46" s="271"/>
    </row>
    <row r="47" spans="2:19" ht="15.75" hidden="1" thickBot="1" x14ac:dyDescent="0.3">
      <c r="B47" s="592"/>
      <c r="C47" s="592"/>
      <c r="D47" s="639"/>
      <c r="E47" s="639"/>
      <c r="F47" s="101" t="s">
        <v>450</v>
      </c>
      <c r="G47" s="123"/>
      <c r="H47" s="637"/>
      <c r="I47" s="637"/>
      <c r="J47" s="101" t="s">
        <v>450</v>
      </c>
      <c r="K47" s="126"/>
      <c r="L47" s="637"/>
      <c r="M47" s="637"/>
      <c r="N47" s="101" t="s">
        <v>450</v>
      </c>
      <c r="O47" s="126"/>
      <c r="P47" s="637"/>
      <c r="Q47" s="637"/>
      <c r="R47" s="101" t="s">
        <v>450</v>
      </c>
      <c r="S47" s="126"/>
    </row>
    <row r="48" spans="2:19" ht="15.75" hidden="1" thickBot="1" x14ac:dyDescent="0.3">
      <c r="B48" s="592"/>
      <c r="C48" s="592"/>
      <c r="D48" s="119" t="s">
        <v>446</v>
      </c>
      <c r="E48" s="119" t="s">
        <v>447</v>
      </c>
      <c r="F48" s="101" t="s">
        <v>448</v>
      </c>
      <c r="G48" s="268"/>
      <c r="H48" s="119" t="s">
        <v>446</v>
      </c>
      <c r="I48" s="119" t="s">
        <v>447</v>
      </c>
      <c r="J48" s="101" t="s">
        <v>448</v>
      </c>
      <c r="K48" s="269"/>
      <c r="L48" s="119" t="s">
        <v>446</v>
      </c>
      <c r="M48" s="119" t="s">
        <v>447</v>
      </c>
      <c r="N48" s="101" t="s">
        <v>448</v>
      </c>
      <c r="O48" s="269"/>
      <c r="P48" s="119" t="s">
        <v>446</v>
      </c>
      <c r="Q48" s="119" t="s">
        <v>447</v>
      </c>
      <c r="R48" s="101" t="s">
        <v>448</v>
      </c>
      <c r="S48" s="269"/>
    </row>
    <row r="49" spans="2:19" ht="15.75" hidden="1" thickBot="1" x14ac:dyDescent="0.3">
      <c r="B49" s="592"/>
      <c r="C49" s="592"/>
      <c r="D49" s="638"/>
      <c r="E49" s="638"/>
      <c r="F49" s="101" t="s">
        <v>449</v>
      </c>
      <c r="G49" s="270"/>
      <c r="H49" s="636"/>
      <c r="I49" s="636"/>
      <c r="J49" s="101" t="s">
        <v>449</v>
      </c>
      <c r="K49" s="271"/>
      <c r="L49" s="636"/>
      <c r="M49" s="636"/>
      <c r="N49" s="101" t="s">
        <v>449</v>
      </c>
      <c r="O49" s="271"/>
      <c r="P49" s="636"/>
      <c r="Q49" s="636"/>
      <c r="R49" s="101" t="s">
        <v>449</v>
      </c>
      <c r="S49" s="271"/>
    </row>
    <row r="50" spans="2:19" ht="15.75" hidden="1" thickBot="1" x14ac:dyDescent="0.3">
      <c r="B50" s="545"/>
      <c r="C50" s="545"/>
      <c r="D50" s="639"/>
      <c r="E50" s="639"/>
      <c r="F50" s="101" t="s">
        <v>450</v>
      </c>
      <c r="G50" s="123"/>
      <c r="H50" s="637"/>
      <c r="I50" s="637"/>
      <c r="J50" s="101" t="s">
        <v>450</v>
      </c>
      <c r="K50" s="126"/>
      <c r="L50" s="637"/>
      <c r="M50" s="637"/>
      <c r="N50" s="101" t="s">
        <v>450</v>
      </c>
      <c r="O50" s="126"/>
      <c r="P50" s="637"/>
      <c r="Q50" s="637"/>
      <c r="R50" s="101" t="s">
        <v>450</v>
      </c>
      <c r="S50" s="126"/>
    </row>
    <row r="51" spans="2:19" ht="15.75" hidden="1" thickBot="1" x14ac:dyDescent="0.3">
      <c r="C51" s="272"/>
      <c r="D51" s="127"/>
    </row>
    <row r="52" spans="2:19" thickBot="1" x14ac:dyDescent="0.35">
      <c r="D52" s="560" t="s">
        <v>318</v>
      </c>
      <c r="E52" s="561"/>
      <c r="F52" s="561"/>
      <c r="G52" s="562"/>
      <c r="H52" s="560" t="s">
        <v>319</v>
      </c>
      <c r="I52" s="561"/>
      <c r="J52" s="561"/>
      <c r="K52" s="562"/>
      <c r="L52" s="560" t="s">
        <v>320</v>
      </c>
      <c r="M52" s="561"/>
      <c r="N52" s="561"/>
      <c r="O52" s="562"/>
      <c r="P52" s="560" t="s">
        <v>321</v>
      </c>
      <c r="Q52" s="561"/>
      <c r="R52" s="561"/>
      <c r="S52" s="562"/>
    </row>
    <row r="53" spans="2:19" hidden="1" x14ac:dyDescent="0.25">
      <c r="B53" s="563" t="s">
        <v>451</v>
      </c>
      <c r="C53" s="563" t="s">
        <v>452</v>
      </c>
      <c r="D53" s="565" t="s">
        <v>453</v>
      </c>
      <c r="E53" s="595"/>
      <c r="F53" s="273" t="s">
        <v>317</v>
      </c>
      <c r="G53" s="274" t="s">
        <v>454</v>
      </c>
      <c r="H53" s="565" t="s">
        <v>453</v>
      </c>
      <c r="I53" s="595"/>
      <c r="J53" s="273" t="s">
        <v>317</v>
      </c>
      <c r="K53" s="274" t="s">
        <v>454</v>
      </c>
      <c r="L53" s="565" t="s">
        <v>453</v>
      </c>
      <c r="M53" s="595"/>
      <c r="N53" s="273" t="s">
        <v>317</v>
      </c>
      <c r="O53" s="274" t="s">
        <v>454</v>
      </c>
      <c r="P53" s="565" t="s">
        <v>453</v>
      </c>
      <c r="Q53" s="595"/>
      <c r="R53" s="273" t="s">
        <v>317</v>
      </c>
      <c r="S53" s="274" t="s">
        <v>454</v>
      </c>
    </row>
    <row r="54" spans="2:19" hidden="1" x14ac:dyDescent="0.25">
      <c r="B54" s="605"/>
      <c r="C54" s="605"/>
      <c r="D54" s="262" t="s">
        <v>327</v>
      </c>
      <c r="E54" s="263"/>
      <c r="F54" s="628"/>
      <c r="G54" s="630"/>
      <c r="H54" s="262" t="s">
        <v>327</v>
      </c>
      <c r="I54" s="264"/>
      <c r="J54" s="624"/>
      <c r="K54" s="626"/>
      <c r="L54" s="262" t="s">
        <v>327</v>
      </c>
      <c r="M54" s="264"/>
      <c r="N54" s="624"/>
      <c r="O54" s="626"/>
      <c r="P54" s="262" t="s">
        <v>327</v>
      </c>
      <c r="Q54" s="264"/>
      <c r="R54" s="624"/>
      <c r="S54" s="626"/>
    </row>
    <row r="55" spans="2:19" hidden="1" x14ac:dyDescent="0.25">
      <c r="B55" s="564"/>
      <c r="C55" s="564"/>
      <c r="D55" s="265" t="s">
        <v>441</v>
      </c>
      <c r="E55" s="266"/>
      <c r="F55" s="629"/>
      <c r="G55" s="631"/>
      <c r="H55" s="265" t="s">
        <v>441</v>
      </c>
      <c r="I55" s="267"/>
      <c r="J55" s="625"/>
      <c r="K55" s="627"/>
      <c r="L55" s="265" t="s">
        <v>441</v>
      </c>
      <c r="M55" s="267"/>
      <c r="N55" s="625"/>
      <c r="O55" s="627"/>
      <c r="P55" s="265" t="s">
        <v>441</v>
      </c>
      <c r="Q55" s="267"/>
      <c r="R55" s="625"/>
      <c r="S55" s="627"/>
    </row>
    <row r="56" spans="2:19" x14ac:dyDescent="0.25">
      <c r="B56" s="558" t="s">
        <v>333</v>
      </c>
      <c r="C56" s="544" t="s">
        <v>334</v>
      </c>
      <c r="D56" s="119" t="s">
        <v>335</v>
      </c>
      <c r="E56" s="160" t="s">
        <v>336</v>
      </c>
      <c r="F56" s="546" t="s">
        <v>337</v>
      </c>
      <c r="G56" s="606"/>
      <c r="H56" s="119" t="s">
        <v>335</v>
      </c>
      <c r="I56" s="160" t="s">
        <v>336</v>
      </c>
      <c r="J56" s="546" t="s">
        <v>337</v>
      </c>
      <c r="K56" s="606"/>
      <c r="L56" s="119" t="s">
        <v>335</v>
      </c>
      <c r="M56" s="160" t="s">
        <v>336</v>
      </c>
      <c r="N56" s="546" t="s">
        <v>337</v>
      </c>
      <c r="O56" s="606"/>
      <c r="P56" s="119" t="s">
        <v>335</v>
      </c>
      <c r="Q56" s="160" t="s">
        <v>336</v>
      </c>
      <c r="R56" s="546" t="s">
        <v>337</v>
      </c>
      <c r="S56" s="606"/>
    </row>
    <row r="57" spans="2:19" x14ac:dyDescent="0.25">
      <c r="B57" s="559"/>
      <c r="C57" s="545"/>
      <c r="D57" s="128">
        <v>0</v>
      </c>
      <c r="E57" s="129">
        <v>0</v>
      </c>
      <c r="F57" s="632" t="s">
        <v>353</v>
      </c>
      <c r="G57" s="633"/>
      <c r="H57" s="130">
        <v>36</v>
      </c>
      <c r="I57" s="131">
        <v>0.5</v>
      </c>
      <c r="J57" s="634" t="s">
        <v>353</v>
      </c>
      <c r="K57" s="635"/>
      <c r="L57" s="130"/>
      <c r="M57" s="131"/>
      <c r="N57" s="634"/>
      <c r="O57" s="635"/>
      <c r="P57" s="130"/>
      <c r="Q57" s="131"/>
      <c r="R57" s="634"/>
      <c r="S57" s="635"/>
    </row>
    <row r="58" spans="2:19" hidden="1" x14ac:dyDescent="0.25">
      <c r="B58" s="275"/>
      <c r="C58" s="544" t="s">
        <v>455</v>
      </c>
      <c r="D58" s="276" t="s">
        <v>337</v>
      </c>
      <c r="E58" s="189" t="s">
        <v>331</v>
      </c>
      <c r="F58" s="119" t="s">
        <v>317</v>
      </c>
      <c r="G58" s="190" t="s">
        <v>454</v>
      </c>
      <c r="H58" s="276" t="s">
        <v>337</v>
      </c>
      <c r="I58" s="189" t="s">
        <v>331</v>
      </c>
      <c r="J58" s="119" t="s">
        <v>317</v>
      </c>
      <c r="K58" s="190" t="s">
        <v>454</v>
      </c>
      <c r="L58" s="276" t="s">
        <v>337</v>
      </c>
      <c r="M58" s="189" t="s">
        <v>331</v>
      </c>
      <c r="N58" s="119" t="s">
        <v>317</v>
      </c>
      <c r="O58" s="190" t="s">
        <v>454</v>
      </c>
      <c r="P58" s="276" t="s">
        <v>337</v>
      </c>
      <c r="Q58" s="189" t="s">
        <v>331</v>
      </c>
      <c r="R58" s="119" t="s">
        <v>317</v>
      </c>
      <c r="S58" s="190" t="s">
        <v>454</v>
      </c>
    </row>
    <row r="59" spans="2:19" hidden="1" x14ac:dyDescent="0.25">
      <c r="B59" s="277"/>
      <c r="C59" s="623"/>
      <c r="D59" s="278"/>
      <c r="E59" s="279"/>
      <c r="F59" s="122"/>
      <c r="G59" s="280"/>
      <c r="H59" s="281"/>
      <c r="I59" s="282"/>
      <c r="J59" s="124"/>
      <c r="K59" s="283"/>
      <c r="L59" s="281"/>
      <c r="M59" s="282"/>
      <c r="N59" s="124"/>
      <c r="O59" s="283"/>
      <c r="P59" s="281"/>
      <c r="Q59" s="282"/>
      <c r="R59" s="124"/>
      <c r="S59" s="283"/>
    </row>
    <row r="60" spans="2:19" thickBot="1" x14ac:dyDescent="0.35">
      <c r="B60" s="117"/>
      <c r="C60" s="132"/>
      <c r="D60" s="127"/>
    </row>
    <row r="61" spans="2:19" thickBot="1" x14ac:dyDescent="0.35">
      <c r="B61" s="117"/>
      <c r="C61" s="117"/>
      <c r="D61" s="560" t="s">
        <v>318</v>
      </c>
      <c r="E61" s="561"/>
      <c r="F61" s="561"/>
      <c r="G61" s="561"/>
      <c r="H61" s="560" t="s">
        <v>319</v>
      </c>
      <c r="I61" s="561"/>
      <c r="J61" s="561"/>
      <c r="K61" s="562"/>
      <c r="L61" s="561" t="s">
        <v>320</v>
      </c>
      <c r="M61" s="561"/>
      <c r="N61" s="561"/>
      <c r="O61" s="561"/>
      <c r="P61" s="560" t="s">
        <v>321</v>
      </c>
      <c r="Q61" s="561"/>
      <c r="R61" s="561"/>
      <c r="S61" s="562"/>
    </row>
    <row r="62" spans="2:19" hidden="1" x14ac:dyDescent="0.25">
      <c r="B62" s="563" t="s">
        <v>456</v>
      </c>
      <c r="C62" s="563" t="s">
        <v>457</v>
      </c>
      <c r="D62" s="620" t="s">
        <v>458</v>
      </c>
      <c r="E62" s="621"/>
      <c r="F62" s="565" t="s">
        <v>317</v>
      </c>
      <c r="G62" s="566"/>
      <c r="H62" s="622" t="s">
        <v>458</v>
      </c>
      <c r="I62" s="621"/>
      <c r="J62" s="565" t="s">
        <v>317</v>
      </c>
      <c r="K62" s="567"/>
      <c r="L62" s="622" t="s">
        <v>458</v>
      </c>
      <c r="M62" s="621"/>
      <c r="N62" s="565" t="s">
        <v>317</v>
      </c>
      <c r="O62" s="567"/>
      <c r="P62" s="622" t="s">
        <v>458</v>
      </c>
      <c r="Q62" s="621"/>
      <c r="R62" s="565" t="s">
        <v>317</v>
      </c>
      <c r="S62" s="567"/>
    </row>
    <row r="63" spans="2:19" hidden="1" x14ac:dyDescent="0.25">
      <c r="B63" s="564"/>
      <c r="C63" s="564"/>
      <c r="D63" s="617"/>
      <c r="E63" s="618"/>
      <c r="F63" s="581"/>
      <c r="G63" s="619"/>
      <c r="H63" s="613"/>
      <c r="I63" s="614"/>
      <c r="J63" s="602"/>
      <c r="K63" s="603"/>
      <c r="L63" s="613"/>
      <c r="M63" s="614"/>
      <c r="N63" s="602"/>
      <c r="O63" s="603"/>
      <c r="P63" s="613"/>
      <c r="Q63" s="614"/>
      <c r="R63" s="602"/>
      <c r="S63" s="603"/>
    </row>
    <row r="64" spans="2:19" x14ac:dyDescent="0.25">
      <c r="B64" s="544" t="s">
        <v>338</v>
      </c>
      <c r="C64" s="544" t="s">
        <v>459</v>
      </c>
      <c r="D64" s="119" t="s">
        <v>339</v>
      </c>
      <c r="E64" s="119" t="s">
        <v>340</v>
      </c>
      <c r="F64" s="546" t="s">
        <v>341</v>
      </c>
      <c r="G64" s="606"/>
      <c r="H64" s="133" t="s">
        <v>339</v>
      </c>
      <c r="I64" s="119" t="s">
        <v>340</v>
      </c>
      <c r="J64" s="615" t="s">
        <v>341</v>
      </c>
      <c r="K64" s="606"/>
      <c r="L64" s="133" t="s">
        <v>339</v>
      </c>
      <c r="M64" s="119" t="s">
        <v>340</v>
      </c>
      <c r="N64" s="615" t="s">
        <v>341</v>
      </c>
      <c r="O64" s="606"/>
      <c r="P64" s="133" t="s">
        <v>339</v>
      </c>
      <c r="Q64" s="119" t="s">
        <v>340</v>
      </c>
      <c r="R64" s="615" t="s">
        <v>341</v>
      </c>
      <c r="S64" s="606"/>
    </row>
    <row r="65" spans="2:19" x14ac:dyDescent="0.25">
      <c r="B65" s="545"/>
      <c r="C65" s="545"/>
      <c r="D65" s="128">
        <v>0</v>
      </c>
      <c r="E65" s="129">
        <v>0</v>
      </c>
      <c r="F65" s="616" t="s">
        <v>358</v>
      </c>
      <c r="G65" s="616"/>
      <c r="H65" s="130">
        <v>600</v>
      </c>
      <c r="I65" s="131">
        <v>0.5</v>
      </c>
      <c r="J65" s="611" t="s">
        <v>357</v>
      </c>
      <c r="K65" s="612"/>
      <c r="L65" s="130"/>
      <c r="M65" s="131"/>
      <c r="N65" s="611"/>
      <c r="O65" s="612"/>
      <c r="P65" s="130"/>
      <c r="Q65" s="131"/>
      <c r="R65" s="611"/>
      <c r="S65" s="612"/>
    </row>
    <row r="66" spans="2:19" ht="15.75" thickBot="1" x14ac:dyDescent="0.3">
      <c r="B66" s="117"/>
      <c r="C66" s="117"/>
    </row>
    <row r="67" spans="2:19" ht="15.75" hidden="1" thickBot="1" x14ac:dyDescent="0.3">
      <c r="B67" s="117"/>
      <c r="C67" s="117"/>
      <c r="D67" s="560" t="s">
        <v>318</v>
      </c>
      <c r="E67" s="561"/>
      <c r="F67" s="561"/>
      <c r="G67" s="562"/>
      <c r="H67" s="561" t="s">
        <v>319</v>
      </c>
      <c r="I67" s="561"/>
      <c r="J67" s="561"/>
      <c r="K67" s="562"/>
      <c r="L67" s="561" t="s">
        <v>319</v>
      </c>
      <c r="M67" s="561"/>
      <c r="N67" s="561"/>
      <c r="O67" s="562"/>
      <c r="P67" s="561" t="s">
        <v>319</v>
      </c>
      <c r="Q67" s="561"/>
      <c r="R67" s="561"/>
      <c r="S67" s="562"/>
    </row>
    <row r="68" spans="2:19" ht="15.75" hidden="1" thickBot="1" x14ac:dyDescent="0.3">
      <c r="B68" s="563" t="s">
        <v>460</v>
      </c>
      <c r="C68" s="563" t="s">
        <v>461</v>
      </c>
      <c r="D68" s="284" t="s">
        <v>462</v>
      </c>
      <c r="E68" s="273" t="s">
        <v>463</v>
      </c>
      <c r="F68" s="565" t="s">
        <v>464</v>
      </c>
      <c r="G68" s="567"/>
      <c r="H68" s="284" t="s">
        <v>462</v>
      </c>
      <c r="I68" s="273" t="s">
        <v>463</v>
      </c>
      <c r="J68" s="565" t="s">
        <v>464</v>
      </c>
      <c r="K68" s="567"/>
      <c r="L68" s="284" t="s">
        <v>462</v>
      </c>
      <c r="M68" s="273" t="s">
        <v>463</v>
      </c>
      <c r="N68" s="565" t="s">
        <v>464</v>
      </c>
      <c r="O68" s="567"/>
      <c r="P68" s="284" t="s">
        <v>462</v>
      </c>
      <c r="Q68" s="273" t="s">
        <v>463</v>
      </c>
      <c r="R68" s="565" t="s">
        <v>464</v>
      </c>
      <c r="S68" s="567"/>
    </row>
    <row r="69" spans="2:19" ht="15.75" hidden="1" thickBot="1" x14ac:dyDescent="0.3">
      <c r="B69" s="605"/>
      <c r="C69" s="564"/>
      <c r="D69" s="285"/>
      <c r="E69" s="286"/>
      <c r="F69" s="607"/>
      <c r="G69" s="608"/>
      <c r="H69" s="287"/>
      <c r="I69" s="288"/>
      <c r="J69" s="609"/>
      <c r="K69" s="610"/>
      <c r="L69" s="287"/>
      <c r="M69" s="288"/>
      <c r="N69" s="609"/>
      <c r="O69" s="610"/>
      <c r="P69" s="287"/>
      <c r="Q69" s="288"/>
      <c r="R69" s="609"/>
      <c r="S69" s="610"/>
    </row>
    <row r="70" spans="2:19" ht="15.75" hidden="1" thickBot="1" x14ac:dyDescent="0.3">
      <c r="B70" s="605"/>
      <c r="C70" s="563" t="s">
        <v>465</v>
      </c>
      <c r="D70" s="119" t="s">
        <v>317</v>
      </c>
      <c r="E70" s="159" t="s">
        <v>466</v>
      </c>
      <c r="F70" s="546" t="s">
        <v>467</v>
      </c>
      <c r="G70" s="606"/>
      <c r="H70" s="119" t="s">
        <v>317</v>
      </c>
      <c r="I70" s="159" t="s">
        <v>466</v>
      </c>
      <c r="J70" s="546" t="s">
        <v>467</v>
      </c>
      <c r="K70" s="606"/>
      <c r="L70" s="119" t="s">
        <v>317</v>
      </c>
      <c r="M70" s="159" t="s">
        <v>466</v>
      </c>
      <c r="N70" s="546" t="s">
        <v>467</v>
      </c>
      <c r="O70" s="606"/>
      <c r="P70" s="119" t="s">
        <v>317</v>
      </c>
      <c r="Q70" s="159" t="s">
        <v>466</v>
      </c>
      <c r="R70" s="546" t="s">
        <v>467</v>
      </c>
      <c r="S70" s="606"/>
    </row>
    <row r="71" spans="2:19" ht="15.75" hidden="1" thickBot="1" x14ac:dyDescent="0.3">
      <c r="B71" s="605"/>
      <c r="C71" s="605"/>
      <c r="D71" s="122"/>
      <c r="E71" s="286"/>
      <c r="F71" s="581"/>
      <c r="G71" s="582"/>
      <c r="H71" s="124"/>
      <c r="I71" s="288"/>
      <c r="J71" s="602"/>
      <c r="K71" s="603"/>
      <c r="L71" s="124"/>
      <c r="M71" s="288"/>
      <c r="N71" s="602"/>
      <c r="O71" s="603"/>
      <c r="P71" s="124"/>
      <c r="Q71" s="288"/>
      <c r="R71" s="602"/>
      <c r="S71" s="603"/>
    </row>
    <row r="72" spans="2:19" ht="15.75" hidden="1" thickBot="1" x14ac:dyDescent="0.3">
      <c r="B72" s="605"/>
      <c r="C72" s="605"/>
      <c r="D72" s="122"/>
      <c r="E72" s="286"/>
      <c r="F72" s="581"/>
      <c r="G72" s="582"/>
      <c r="H72" s="124"/>
      <c r="I72" s="288"/>
      <c r="J72" s="602"/>
      <c r="K72" s="603"/>
      <c r="L72" s="124"/>
      <c r="M72" s="288"/>
      <c r="N72" s="602"/>
      <c r="O72" s="603"/>
      <c r="P72" s="124"/>
      <c r="Q72" s="288"/>
      <c r="R72" s="602"/>
      <c r="S72" s="603"/>
    </row>
    <row r="73" spans="2:19" ht="15.75" hidden="1" thickBot="1" x14ac:dyDescent="0.3">
      <c r="B73" s="605"/>
      <c r="C73" s="605"/>
      <c r="D73" s="122"/>
      <c r="E73" s="286"/>
      <c r="F73" s="581"/>
      <c r="G73" s="582"/>
      <c r="H73" s="124"/>
      <c r="I73" s="288"/>
      <c r="J73" s="602"/>
      <c r="K73" s="603"/>
      <c r="L73" s="124"/>
      <c r="M73" s="288"/>
      <c r="N73" s="602"/>
      <c r="O73" s="603"/>
      <c r="P73" s="124"/>
      <c r="Q73" s="288"/>
      <c r="R73" s="602"/>
      <c r="S73" s="603"/>
    </row>
    <row r="74" spans="2:19" ht="15.75" hidden="1" thickBot="1" x14ac:dyDescent="0.3">
      <c r="B74" s="605"/>
      <c r="C74" s="605"/>
      <c r="D74" s="122"/>
      <c r="E74" s="286"/>
      <c r="F74" s="581"/>
      <c r="G74" s="582"/>
      <c r="H74" s="124"/>
      <c r="I74" s="288"/>
      <c r="J74" s="602"/>
      <c r="K74" s="603"/>
      <c r="L74" s="124"/>
      <c r="M74" s="288"/>
      <c r="N74" s="602"/>
      <c r="O74" s="603"/>
      <c r="P74" s="124"/>
      <c r="Q74" s="288"/>
      <c r="R74" s="602"/>
      <c r="S74" s="603"/>
    </row>
    <row r="75" spans="2:19" ht="15.75" hidden="1" thickBot="1" x14ac:dyDescent="0.3">
      <c r="B75" s="605"/>
      <c r="C75" s="605"/>
      <c r="D75" s="122"/>
      <c r="E75" s="286"/>
      <c r="F75" s="581"/>
      <c r="G75" s="582"/>
      <c r="H75" s="124"/>
      <c r="I75" s="288"/>
      <c r="J75" s="602"/>
      <c r="K75" s="603"/>
      <c r="L75" s="124"/>
      <c r="M75" s="288"/>
      <c r="N75" s="602"/>
      <c r="O75" s="603"/>
      <c r="P75" s="124"/>
      <c r="Q75" s="288"/>
      <c r="R75" s="602"/>
      <c r="S75" s="603"/>
    </row>
    <row r="76" spans="2:19" ht="15.75" hidden="1" thickBot="1" x14ac:dyDescent="0.3">
      <c r="B76" s="564"/>
      <c r="C76" s="564"/>
      <c r="D76" s="122"/>
      <c r="E76" s="286"/>
      <c r="F76" s="581"/>
      <c r="G76" s="582"/>
      <c r="H76" s="124"/>
      <c r="I76" s="288"/>
      <c r="J76" s="602"/>
      <c r="K76" s="603"/>
      <c r="L76" s="124"/>
      <c r="M76" s="288"/>
      <c r="N76" s="602"/>
      <c r="O76" s="603"/>
      <c r="P76" s="124"/>
      <c r="Q76" s="288"/>
      <c r="R76" s="602"/>
      <c r="S76" s="603"/>
    </row>
    <row r="77" spans="2:19" ht="15.75" hidden="1" thickBot="1" x14ac:dyDescent="0.3">
      <c r="B77" s="544" t="s">
        <v>468</v>
      </c>
      <c r="C77" s="604" t="s">
        <v>469</v>
      </c>
      <c r="D77" s="160" t="s">
        <v>470</v>
      </c>
      <c r="E77" s="546" t="s">
        <v>337</v>
      </c>
      <c r="F77" s="547"/>
      <c r="G77" s="120" t="s">
        <v>317</v>
      </c>
      <c r="H77" s="160" t="s">
        <v>470</v>
      </c>
      <c r="I77" s="546" t="s">
        <v>337</v>
      </c>
      <c r="J77" s="547"/>
      <c r="K77" s="120" t="s">
        <v>317</v>
      </c>
      <c r="L77" s="160" t="s">
        <v>470</v>
      </c>
      <c r="M77" s="546" t="s">
        <v>337</v>
      </c>
      <c r="N77" s="547"/>
      <c r="O77" s="120" t="s">
        <v>317</v>
      </c>
      <c r="P77" s="160" t="s">
        <v>470</v>
      </c>
      <c r="Q77" s="546" t="s">
        <v>337</v>
      </c>
      <c r="R77" s="547"/>
      <c r="S77" s="120" t="s">
        <v>317</v>
      </c>
    </row>
    <row r="78" spans="2:19" ht="15.75" hidden="1" thickBot="1" x14ac:dyDescent="0.3">
      <c r="B78" s="592"/>
      <c r="C78" s="604"/>
      <c r="D78" s="289"/>
      <c r="E78" s="597"/>
      <c r="F78" s="598"/>
      <c r="G78" s="290"/>
      <c r="H78" s="291"/>
      <c r="I78" s="599"/>
      <c r="J78" s="600"/>
      <c r="K78" s="134"/>
      <c r="L78" s="291"/>
      <c r="M78" s="599"/>
      <c r="N78" s="600"/>
      <c r="O78" s="134"/>
      <c r="P78" s="291"/>
      <c r="Q78" s="599"/>
      <c r="R78" s="600"/>
      <c r="S78" s="134"/>
    </row>
    <row r="79" spans="2:19" ht="15.75" hidden="1" thickBot="1" x14ac:dyDescent="0.3">
      <c r="B79" s="592"/>
      <c r="C79" s="604"/>
      <c r="D79" s="289"/>
      <c r="E79" s="597"/>
      <c r="F79" s="598"/>
      <c r="G79" s="290"/>
      <c r="H79" s="291"/>
      <c r="I79" s="599"/>
      <c r="J79" s="600"/>
      <c r="K79" s="134"/>
      <c r="L79" s="291"/>
      <c r="M79" s="599"/>
      <c r="N79" s="600"/>
      <c r="O79" s="134"/>
      <c r="P79" s="291"/>
      <c r="Q79" s="599"/>
      <c r="R79" s="600"/>
      <c r="S79" s="134"/>
    </row>
    <row r="80" spans="2:19" ht="15.75" hidden="1" thickBot="1" x14ac:dyDescent="0.3">
      <c r="B80" s="592"/>
      <c r="C80" s="604"/>
      <c r="D80" s="289"/>
      <c r="E80" s="597"/>
      <c r="F80" s="598"/>
      <c r="G80" s="290"/>
      <c r="H80" s="291"/>
      <c r="I80" s="599"/>
      <c r="J80" s="600"/>
      <c r="K80" s="134"/>
      <c r="L80" s="291"/>
      <c r="M80" s="599"/>
      <c r="N80" s="600"/>
      <c r="O80" s="134"/>
      <c r="P80" s="291"/>
      <c r="Q80" s="599"/>
      <c r="R80" s="600"/>
      <c r="S80" s="134"/>
    </row>
    <row r="81" spans="2:19" ht="15.75" hidden="1" thickBot="1" x14ac:dyDescent="0.3">
      <c r="B81" s="592"/>
      <c r="C81" s="604"/>
      <c r="D81" s="289"/>
      <c r="E81" s="597"/>
      <c r="F81" s="598"/>
      <c r="G81" s="290"/>
      <c r="H81" s="291"/>
      <c r="I81" s="599"/>
      <c r="J81" s="600"/>
      <c r="K81" s="134"/>
      <c r="L81" s="291"/>
      <c r="M81" s="599"/>
      <c r="N81" s="600"/>
      <c r="O81" s="134"/>
      <c r="P81" s="291"/>
      <c r="Q81" s="599"/>
      <c r="R81" s="600"/>
      <c r="S81" s="134"/>
    </row>
    <row r="82" spans="2:19" ht="15.75" hidden="1" thickBot="1" x14ac:dyDescent="0.3">
      <c r="B82" s="592"/>
      <c r="C82" s="604"/>
      <c r="D82" s="289"/>
      <c r="E82" s="597"/>
      <c r="F82" s="598"/>
      <c r="G82" s="290"/>
      <c r="H82" s="291"/>
      <c r="I82" s="599"/>
      <c r="J82" s="600"/>
      <c r="K82" s="134"/>
      <c r="L82" s="291"/>
      <c r="M82" s="599"/>
      <c r="N82" s="600"/>
      <c r="O82" s="134"/>
      <c r="P82" s="291"/>
      <c r="Q82" s="599"/>
      <c r="R82" s="600"/>
      <c r="S82" s="134"/>
    </row>
    <row r="83" spans="2:19" ht="15.75" hidden="1" thickBot="1" x14ac:dyDescent="0.3">
      <c r="B83" s="545"/>
      <c r="C83" s="604"/>
      <c r="D83" s="289"/>
      <c r="E83" s="597"/>
      <c r="F83" s="598"/>
      <c r="G83" s="290"/>
      <c r="H83" s="291"/>
      <c r="I83" s="599"/>
      <c r="J83" s="600"/>
      <c r="K83" s="134"/>
      <c r="L83" s="291"/>
      <c r="M83" s="599"/>
      <c r="N83" s="600"/>
      <c r="O83" s="134"/>
      <c r="P83" s="291"/>
      <c r="Q83" s="599"/>
      <c r="R83" s="600"/>
      <c r="S83" s="134"/>
    </row>
    <row r="84" spans="2:19" ht="15.75" hidden="1" thickBot="1" x14ac:dyDescent="0.3">
      <c r="B84" s="117"/>
      <c r="C84" s="292"/>
      <c r="D84" s="127"/>
    </row>
    <row r="85" spans="2:19" ht="15.75" hidden="1" thickBot="1" x14ac:dyDescent="0.3">
      <c r="B85" s="117"/>
      <c r="C85" s="117"/>
      <c r="D85" s="560" t="s">
        <v>318</v>
      </c>
      <c r="E85" s="561"/>
      <c r="F85" s="561"/>
      <c r="G85" s="562"/>
      <c r="H85" s="568" t="s">
        <v>318</v>
      </c>
      <c r="I85" s="569"/>
      <c r="J85" s="569"/>
      <c r="K85" s="570"/>
      <c r="L85" s="568" t="s">
        <v>318</v>
      </c>
      <c r="M85" s="569"/>
      <c r="N85" s="569"/>
      <c r="O85" s="593"/>
      <c r="P85" s="594" t="s">
        <v>318</v>
      </c>
      <c r="Q85" s="569"/>
      <c r="R85" s="569"/>
      <c r="S85" s="570"/>
    </row>
    <row r="86" spans="2:19" ht="15.75" hidden="1" thickBot="1" x14ac:dyDescent="0.3">
      <c r="B86" s="563" t="s">
        <v>471</v>
      </c>
      <c r="C86" s="563" t="s">
        <v>472</v>
      </c>
      <c r="D86" s="565" t="s">
        <v>473</v>
      </c>
      <c r="E86" s="595"/>
      <c r="F86" s="273" t="s">
        <v>317</v>
      </c>
      <c r="G86" s="293" t="s">
        <v>337</v>
      </c>
      <c r="H86" s="596" t="s">
        <v>473</v>
      </c>
      <c r="I86" s="595"/>
      <c r="J86" s="273" t="s">
        <v>317</v>
      </c>
      <c r="K86" s="293" t="s">
        <v>337</v>
      </c>
      <c r="L86" s="596" t="s">
        <v>473</v>
      </c>
      <c r="M86" s="595"/>
      <c r="N86" s="273" t="s">
        <v>317</v>
      </c>
      <c r="O86" s="293" t="s">
        <v>337</v>
      </c>
      <c r="P86" s="596" t="s">
        <v>473</v>
      </c>
      <c r="Q86" s="595"/>
      <c r="R86" s="273" t="s">
        <v>317</v>
      </c>
      <c r="S86" s="293" t="s">
        <v>337</v>
      </c>
    </row>
    <row r="87" spans="2:19" ht="15.75" hidden="1" thickBot="1" x14ac:dyDescent="0.3">
      <c r="B87" s="564"/>
      <c r="C87" s="564"/>
      <c r="D87" s="581"/>
      <c r="E87" s="601"/>
      <c r="F87" s="285"/>
      <c r="G87" s="294"/>
      <c r="H87" s="295"/>
      <c r="I87" s="296"/>
      <c r="J87" s="287"/>
      <c r="K87" s="297"/>
      <c r="L87" s="295"/>
      <c r="M87" s="296"/>
      <c r="N87" s="287"/>
      <c r="O87" s="297"/>
      <c r="P87" s="295"/>
      <c r="Q87" s="296"/>
      <c r="R87" s="287"/>
      <c r="S87" s="297"/>
    </row>
    <row r="88" spans="2:19" ht="36.75" hidden="1" thickBot="1" x14ac:dyDescent="0.3">
      <c r="B88" s="591" t="s">
        <v>474</v>
      </c>
      <c r="C88" s="544" t="s">
        <v>475</v>
      </c>
      <c r="D88" s="119" t="s">
        <v>476</v>
      </c>
      <c r="E88" s="119" t="s">
        <v>477</v>
      </c>
      <c r="F88" s="160" t="s">
        <v>478</v>
      </c>
      <c r="G88" s="120" t="s">
        <v>479</v>
      </c>
      <c r="H88" s="119" t="s">
        <v>476</v>
      </c>
      <c r="I88" s="119" t="s">
        <v>477</v>
      </c>
      <c r="J88" s="160" t="s">
        <v>478</v>
      </c>
      <c r="K88" s="120" t="s">
        <v>479</v>
      </c>
      <c r="L88" s="119" t="s">
        <v>476</v>
      </c>
      <c r="M88" s="119" t="s">
        <v>477</v>
      </c>
      <c r="N88" s="160" t="s">
        <v>478</v>
      </c>
      <c r="O88" s="120" t="s">
        <v>479</v>
      </c>
      <c r="P88" s="119" t="s">
        <v>476</v>
      </c>
      <c r="Q88" s="119" t="s">
        <v>477</v>
      </c>
      <c r="R88" s="160" t="s">
        <v>478</v>
      </c>
      <c r="S88" s="120" t="s">
        <v>479</v>
      </c>
    </row>
    <row r="89" spans="2:19" ht="15.75" hidden="1" thickBot="1" x14ac:dyDescent="0.3">
      <c r="B89" s="591"/>
      <c r="C89" s="592"/>
      <c r="D89" s="585"/>
      <c r="E89" s="587"/>
      <c r="F89" s="585"/>
      <c r="G89" s="589"/>
      <c r="H89" s="571"/>
      <c r="I89" s="571"/>
      <c r="J89" s="571"/>
      <c r="K89" s="576"/>
      <c r="L89" s="571"/>
      <c r="M89" s="571"/>
      <c r="N89" s="571"/>
      <c r="O89" s="576"/>
      <c r="P89" s="571"/>
      <c r="Q89" s="571"/>
      <c r="R89" s="571"/>
      <c r="S89" s="576"/>
    </row>
    <row r="90" spans="2:19" ht="15.75" hidden="1" thickBot="1" x14ac:dyDescent="0.3">
      <c r="B90" s="591"/>
      <c r="C90" s="592"/>
      <c r="D90" s="586"/>
      <c r="E90" s="588"/>
      <c r="F90" s="586"/>
      <c r="G90" s="590"/>
      <c r="H90" s="572"/>
      <c r="I90" s="572"/>
      <c r="J90" s="572"/>
      <c r="K90" s="577"/>
      <c r="L90" s="572"/>
      <c r="M90" s="572"/>
      <c r="N90" s="572"/>
      <c r="O90" s="577"/>
      <c r="P90" s="572"/>
      <c r="Q90" s="572"/>
      <c r="R90" s="572"/>
      <c r="S90" s="577"/>
    </row>
    <row r="91" spans="2:19" ht="36.75" hidden="1" thickBot="1" x14ac:dyDescent="0.3">
      <c r="B91" s="591"/>
      <c r="C91" s="592"/>
      <c r="D91" s="119" t="s">
        <v>476</v>
      </c>
      <c r="E91" s="119" t="s">
        <v>477</v>
      </c>
      <c r="F91" s="160" t="s">
        <v>478</v>
      </c>
      <c r="G91" s="120" t="s">
        <v>479</v>
      </c>
      <c r="H91" s="119" t="s">
        <v>476</v>
      </c>
      <c r="I91" s="119" t="s">
        <v>477</v>
      </c>
      <c r="J91" s="160" t="s">
        <v>478</v>
      </c>
      <c r="K91" s="120" t="s">
        <v>479</v>
      </c>
      <c r="L91" s="119" t="s">
        <v>476</v>
      </c>
      <c r="M91" s="119" t="s">
        <v>477</v>
      </c>
      <c r="N91" s="160" t="s">
        <v>478</v>
      </c>
      <c r="O91" s="120" t="s">
        <v>479</v>
      </c>
      <c r="P91" s="119" t="s">
        <v>476</v>
      </c>
      <c r="Q91" s="119" t="s">
        <v>477</v>
      </c>
      <c r="R91" s="160" t="s">
        <v>478</v>
      </c>
      <c r="S91" s="120" t="s">
        <v>479</v>
      </c>
    </row>
    <row r="92" spans="2:19" ht="15.75" hidden="1" thickBot="1" x14ac:dyDescent="0.3">
      <c r="B92" s="591"/>
      <c r="C92" s="592"/>
      <c r="D92" s="585"/>
      <c r="E92" s="587"/>
      <c r="F92" s="585"/>
      <c r="G92" s="589"/>
      <c r="H92" s="571"/>
      <c r="I92" s="571"/>
      <c r="J92" s="571"/>
      <c r="K92" s="576"/>
      <c r="L92" s="571"/>
      <c r="M92" s="571"/>
      <c r="N92" s="571"/>
      <c r="O92" s="576"/>
      <c r="P92" s="571"/>
      <c r="Q92" s="571"/>
      <c r="R92" s="571"/>
      <c r="S92" s="576"/>
    </row>
    <row r="93" spans="2:19" ht="15.75" hidden="1" thickBot="1" x14ac:dyDescent="0.3">
      <c r="B93" s="591"/>
      <c r="C93" s="592"/>
      <c r="D93" s="586"/>
      <c r="E93" s="588"/>
      <c r="F93" s="586"/>
      <c r="G93" s="590"/>
      <c r="H93" s="572"/>
      <c r="I93" s="572"/>
      <c r="J93" s="572"/>
      <c r="K93" s="577"/>
      <c r="L93" s="572"/>
      <c r="M93" s="572"/>
      <c r="N93" s="572"/>
      <c r="O93" s="577"/>
      <c r="P93" s="572"/>
      <c r="Q93" s="572"/>
      <c r="R93" s="572"/>
      <c r="S93" s="577"/>
    </row>
    <row r="94" spans="2:19" ht="36.75" hidden="1" thickBot="1" x14ac:dyDescent="0.3">
      <c r="B94" s="591"/>
      <c r="C94" s="592"/>
      <c r="D94" s="119" t="s">
        <v>476</v>
      </c>
      <c r="E94" s="119" t="s">
        <v>477</v>
      </c>
      <c r="F94" s="160" t="s">
        <v>478</v>
      </c>
      <c r="G94" s="120" t="s">
        <v>479</v>
      </c>
      <c r="H94" s="119" t="s">
        <v>476</v>
      </c>
      <c r="I94" s="119" t="s">
        <v>477</v>
      </c>
      <c r="J94" s="160" t="s">
        <v>478</v>
      </c>
      <c r="K94" s="120" t="s">
        <v>479</v>
      </c>
      <c r="L94" s="119" t="s">
        <v>476</v>
      </c>
      <c r="M94" s="119" t="s">
        <v>477</v>
      </c>
      <c r="N94" s="160" t="s">
        <v>478</v>
      </c>
      <c r="O94" s="120" t="s">
        <v>479</v>
      </c>
      <c r="P94" s="119" t="s">
        <v>476</v>
      </c>
      <c r="Q94" s="119" t="s">
        <v>477</v>
      </c>
      <c r="R94" s="160" t="s">
        <v>478</v>
      </c>
      <c r="S94" s="120" t="s">
        <v>479</v>
      </c>
    </row>
    <row r="95" spans="2:19" ht="15.75" hidden="1" thickBot="1" x14ac:dyDescent="0.3">
      <c r="B95" s="591"/>
      <c r="C95" s="592"/>
      <c r="D95" s="585"/>
      <c r="E95" s="587"/>
      <c r="F95" s="585"/>
      <c r="G95" s="589"/>
      <c r="H95" s="571"/>
      <c r="I95" s="571"/>
      <c r="J95" s="571"/>
      <c r="K95" s="576"/>
      <c r="L95" s="571"/>
      <c r="M95" s="571"/>
      <c r="N95" s="571"/>
      <c r="O95" s="576"/>
      <c r="P95" s="571"/>
      <c r="Q95" s="571"/>
      <c r="R95" s="571"/>
      <c r="S95" s="576"/>
    </row>
    <row r="96" spans="2:19" ht="15.75" hidden="1" thickBot="1" x14ac:dyDescent="0.3">
      <c r="B96" s="591"/>
      <c r="C96" s="592"/>
      <c r="D96" s="586"/>
      <c r="E96" s="588"/>
      <c r="F96" s="586"/>
      <c r="G96" s="590"/>
      <c r="H96" s="572"/>
      <c r="I96" s="572"/>
      <c r="J96" s="572"/>
      <c r="K96" s="577"/>
      <c r="L96" s="572"/>
      <c r="M96" s="572"/>
      <c r="N96" s="572"/>
      <c r="O96" s="577"/>
      <c r="P96" s="572"/>
      <c r="Q96" s="572"/>
      <c r="R96" s="572"/>
      <c r="S96" s="577"/>
    </row>
    <row r="97" spans="2:19" ht="36.75" hidden="1" thickBot="1" x14ac:dyDescent="0.3">
      <c r="B97" s="591"/>
      <c r="C97" s="592"/>
      <c r="D97" s="119" t="s">
        <v>476</v>
      </c>
      <c r="E97" s="119" t="s">
        <v>477</v>
      </c>
      <c r="F97" s="160" t="s">
        <v>478</v>
      </c>
      <c r="G97" s="120" t="s">
        <v>479</v>
      </c>
      <c r="H97" s="119" t="s">
        <v>476</v>
      </c>
      <c r="I97" s="119" t="s">
        <v>477</v>
      </c>
      <c r="J97" s="160" t="s">
        <v>478</v>
      </c>
      <c r="K97" s="120" t="s">
        <v>479</v>
      </c>
      <c r="L97" s="119" t="s">
        <v>476</v>
      </c>
      <c r="M97" s="119" t="s">
        <v>477</v>
      </c>
      <c r="N97" s="160" t="s">
        <v>478</v>
      </c>
      <c r="O97" s="120" t="s">
        <v>479</v>
      </c>
      <c r="P97" s="119" t="s">
        <v>476</v>
      </c>
      <c r="Q97" s="119" t="s">
        <v>477</v>
      </c>
      <c r="R97" s="160" t="s">
        <v>478</v>
      </c>
      <c r="S97" s="120" t="s">
        <v>479</v>
      </c>
    </row>
    <row r="98" spans="2:19" ht="15.75" hidden="1" thickBot="1" x14ac:dyDescent="0.3">
      <c r="B98" s="591"/>
      <c r="C98" s="592"/>
      <c r="D98" s="585"/>
      <c r="E98" s="587"/>
      <c r="F98" s="585"/>
      <c r="G98" s="589"/>
      <c r="H98" s="571"/>
      <c r="I98" s="571"/>
      <c r="J98" s="571"/>
      <c r="K98" s="576"/>
      <c r="L98" s="571"/>
      <c r="M98" s="571"/>
      <c r="N98" s="571"/>
      <c r="O98" s="576"/>
      <c r="P98" s="571"/>
      <c r="Q98" s="571"/>
      <c r="R98" s="571"/>
      <c r="S98" s="576"/>
    </row>
    <row r="99" spans="2:19" ht="15.75" hidden="1" thickBot="1" x14ac:dyDescent="0.3">
      <c r="B99" s="591"/>
      <c r="C99" s="545"/>
      <c r="D99" s="586"/>
      <c r="E99" s="588"/>
      <c r="F99" s="586"/>
      <c r="G99" s="590"/>
      <c r="H99" s="572"/>
      <c r="I99" s="572"/>
      <c r="J99" s="572"/>
      <c r="K99" s="577"/>
      <c r="L99" s="572"/>
      <c r="M99" s="572"/>
      <c r="N99" s="572"/>
      <c r="O99" s="577"/>
      <c r="P99" s="572"/>
      <c r="Q99" s="572"/>
      <c r="R99" s="572"/>
      <c r="S99" s="577"/>
    </row>
    <row r="100" spans="2:19" ht="15.75" hidden="1" thickBot="1" x14ac:dyDescent="0.3">
      <c r="B100" s="117"/>
      <c r="C100" s="117"/>
    </row>
    <row r="101" spans="2:19" ht="15.75" thickBot="1" x14ac:dyDescent="0.3">
      <c r="B101" s="117"/>
      <c r="C101" s="117"/>
      <c r="D101" s="560" t="s">
        <v>318</v>
      </c>
      <c r="E101" s="561"/>
      <c r="F101" s="561"/>
      <c r="G101" s="562"/>
      <c r="H101" s="568" t="s">
        <v>342</v>
      </c>
      <c r="I101" s="569"/>
      <c r="J101" s="569"/>
      <c r="K101" s="570"/>
      <c r="L101" s="568" t="s">
        <v>320</v>
      </c>
      <c r="M101" s="569"/>
      <c r="N101" s="569"/>
      <c r="O101" s="570"/>
      <c r="P101" s="568" t="s">
        <v>321</v>
      </c>
      <c r="Q101" s="569"/>
      <c r="R101" s="569"/>
      <c r="S101" s="570"/>
    </row>
    <row r="102" spans="2:19" hidden="1" x14ac:dyDescent="0.25">
      <c r="B102" s="578" t="s">
        <v>480</v>
      </c>
      <c r="C102" s="563" t="s">
        <v>481</v>
      </c>
      <c r="D102" s="192" t="s">
        <v>482</v>
      </c>
      <c r="E102" s="298" t="s">
        <v>483</v>
      </c>
      <c r="F102" s="565" t="s">
        <v>484</v>
      </c>
      <c r="G102" s="567"/>
      <c r="H102" s="192" t="s">
        <v>482</v>
      </c>
      <c r="I102" s="298" t="s">
        <v>483</v>
      </c>
      <c r="J102" s="565" t="s">
        <v>484</v>
      </c>
      <c r="K102" s="567"/>
      <c r="L102" s="192" t="s">
        <v>482</v>
      </c>
      <c r="M102" s="298" t="s">
        <v>483</v>
      </c>
      <c r="N102" s="565" t="s">
        <v>484</v>
      </c>
      <c r="O102" s="567"/>
      <c r="P102" s="192" t="s">
        <v>482</v>
      </c>
      <c r="Q102" s="298" t="s">
        <v>483</v>
      </c>
      <c r="R102" s="565" t="s">
        <v>484</v>
      </c>
      <c r="S102" s="567"/>
    </row>
    <row r="103" spans="2:19" hidden="1" x14ac:dyDescent="0.25">
      <c r="B103" s="579"/>
      <c r="C103" s="564"/>
      <c r="D103" s="299"/>
      <c r="E103" s="300"/>
      <c r="F103" s="581"/>
      <c r="G103" s="582"/>
      <c r="H103" s="301"/>
      <c r="I103" s="302"/>
      <c r="J103" s="583"/>
      <c r="K103" s="584"/>
      <c r="L103" s="301"/>
      <c r="M103" s="302"/>
      <c r="N103" s="583"/>
      <c r="O103" s="584"/>
      <c r="P103" s="301"/>
      <c r="Q103" s="302"/>
      <c r="R103" s="583"/>
      <c r="S103" s="584"/>
    </row>
    <row r="104" spans="2:19" ht="24" hidden="1" x14ac:dyDescent="0.25">
      <c r="B104" s="579"/>
      <c r="C104" s="578" t="s">
        <v>485</v>
      </c>
      <c r="D104" s="303" t="s">
        <v>482</v>
      </c>
      <c r="E104" s="119" t="s">
        <v>483</v>
      </c>
      <c r="F104" s="119" t="s">
        <v>486</v>
      </c>
      <c r="G104" s="190" t="s">
        <v>487</v>
      </c>
      <c r="H104" s="303" t="s">
        <v>482</v>
      </c>
      <c r="I104" s="119" t="s">
        <v>483</v>
      </c>
      <c r="J104" s="119" t="s">
        <v>486</v>
      </c>
      <c r="K104" s="190" t="s">
        <v>487</v>
      </c>
      <c r="L104" s="303" t="s">
        <v>482</v>
      </c>
      <c r="M104" s="119" t="s">
        <v>483</v>
      </c>
      <c r="N104" s="119" t="s">
        <v>486</v>
      </c>
      <c r="O104" s="190" t="s">
        <v>487</v>
      </c>
      <c r="P104" s="303" t="s">
        <v>482</v>
      </c>
      <c r="Q104" s="119" t="s">
        <v>483</v>
      </c>
      <c r="R104" s="119" t="s">
        <v>486</v>
      </c>
      <c r="S104" s="190" t="s">
        <v>487</v>
      </c>
    </row>
    <row r="105" spans="2:19" hidden="1" x14ac:dyDescent="0.25">
      <c r="B105" s="579"/>
      <c r="C105" s="579"/>
      <c r="D105" s="299"/>
      <c r="E105" s="129"/>
      <c r="F105" s="286"/>
      <c r="G105" s="294"/>
      <c r="H105" s="301"/>
      <c r="I105" s="131"/>
      <c r="J105" s="288"/>
      <c r="K105" s="297"/>
      <c r="L105" s="301"/>
      <c r="M105" s="131"/>
      <c r="N105" s="288"/>
      <c r="O105" s="297"/>
      <c r="P105" s="301"/>
      <c r="Q105" s="131"/>
      <c r="R105" s="288"/>
      <c r="S105" s="297"/>
    </row>
    <row r="106" spans="2:19" ht="24" hidden="1" x14ac:dyDescent="0.25">
      <c r="B106" s="579"/>
      <c r="C106" s="579"/>
      <c r="D106" s="303" t="s">
        <v>482</v>
      </c>
      <c r="E106" s="119" t="s">
        <v>483</v>
      </c>
      <c r="F106" s="119" t="s">
        <v>486</v>
      </c>
      <c r="G106" s="190" t="s">
        <v>487</v>
      </c>
      <c r="H106" s="303" t="s">
        <v>482</v>
      </c>
      <c r="I106" s="119" t="s">
        <v>483</v>
      </c>
      <c r="J106" s="119" t="s">
        <v>486</v>
      </c>
      <c r="K106" s="190" t="s">
        <v>487</v>
      </c>
      <c r="L106" s="303" t="s">
        <v>482</v>
      </c>
      <c r="M106" s="119" t="s">
        <v>483</v>
      </c>
      <c r="N106" s="119" t="s">
        <v>486</v>
      </c>
      <c r="O106" s="190" t="s">
        <v>487</v>
      </c>
      <c r="P106" s="303" t="s">
        <v>482</v>
      </c>
      <c r="Q106" s="119" t="s">
        <v>483</v>
      </c>
      <c r="R106" s="119" t="s">
        <v>486</v>
      </c>
      <c r="S106" s="190" t="s">
        <v>487</v>
      </c>
    </row>
    <row r="107" spans="2:19" hidden="1" x14ac:dyDescent="0.25">
      <c r="B107" s="579"/>
      <c r="C107" s="579"/>
      <c r="D107" s="299"/>
      <c r="E107" s="129"/>
      <c r="F107" s="286"/>
      <c r="G107" s="294"/>
      <c r="H107" s="301"/>
      <c r="I107" s="131"/>
      <c r="J107" s="288"/>
      <c r="K107" s="297"/>
      <c r="L107" s="301"/>
      <c r="M107" s="131"/>
      <c r="N107" s="288"/>
      <c r="O107" s="297"/>
      <c r="P107" s="301"/>
      <c r="Q107" s="131"/>
      <c r="R107" s="288"/>
      <c r="S107" s="297"/>
    </row>
    <row r="108" spans="2:19" ht="24" hidden="1" x14ac:dyDescent="0.25">
      <c r="B108" s="579"/>
      <c r="C108" s="579"/>
      <c r="D108" s="303" t="s">
        <v>482</v>
      </c>
      <c r="E108" s="119" t="s">
        <v>483</v>
      </c>
      <c r="F108" s="119" t="s">
        <v>486</v>
      </c>
      <c r="G108" s="190" t="s">
        <v>487</v>
      </c>
      <c r="H108" s="303" t="s">
        <v>482</v>
      </c>
      <c r="I108" s="119" t="s">
        <v>483</v>
      </c>
      <c r="J108" s="119" t="s">
        <v>486</v>
      </c>
      <c r="K108" s="190" t="s">
        <v>487</v>
      </c>
      <c r="L108" s="303" t="s">
        <v>482</v>
      </c>
      <c r="M108" s="119" t="s">
        <v>483</v>
      </c>
      <c r="N108" s="119" t="s">
        <v>486</v>
      </c>
      <c r="O108" s="190" t="s">
        <v>487</v>
      </c>
      <c r="P108" s="303" t="s">
        <v>482</v>
      </c>
      <c r="Q108" s="119" t="s">
        <v>483</v>
      </c>
      <c r="R108" s="119" t="s">
        <v>486</v>
      </c>
      <c r="S108" s="190" t="s">
        <v>487</v>
      </c>
    </row>
    <row r="109" spans="2:19" hidden="1" x14ac:dyDescent="0.25">
      <c r="B109" s="579"/>
      <c r="C109" s="579"/>
      <c r="D109" s="299"/>
      <c r="E109" s="129"/>
      <c r="F109" s="286"/>
      <c r="G109" s="294"/>
      <c r="H109" s="301"/>
      <c r="I109" s="131"/>
      <c r="J109" s="288"/>
      <c r="K109" s="297"/>
      <c r="L109" s="301"/>
      <c r="M109" s="131"/>
      <c r="N109" s="288"/>
      <c r="O109" s="297"/>
      <c r="P109" s="301"/>
      <c r="Q109" s="131"/>
      <c r="R109" s="288"/>
      <c r="S109" s="297"/>
    </row>
    <row r="110" spans="2:19" ht="24" hidden="1" x14ac:dyDescent="0.25">
      <c r="B110" s="579"/>
      <c r="C110" s="579"/>
      <c r="D110" s="303" t="s">
        <v>482</v>
      </c>
      <c r="E110" s="119" t="s">
        <v>483</v>
      </c>
      <c r="F110" s="119" t="s">
        <v>486</v>
      </c>
      <c r="G110" s="190" t="s">
        <v>487</v>
      </c>
      <c r="H110" s="303" t="s">
        <v>482</v>
      </c>
      <c r="I110" s="119" t="s">
        <v>483</v>
      </c>
      <c r="J110" s="119" t="s">
        <v>486</v>
      </c>
      <c r="K110" s="190" t="s">
        <v>487</v>
      </c>
      <c r="L110" s="303" t="s">
        <v>482</v>
      </c>
      <c r="M110" s="119" t="s">
        <v>483</v>
      </c>
      <c r="N110" s="119" t="s">
        <v>486</v>
      </c>
      <c r="O110" s="190" t="s">
        <v>487</v>
      </c>
      <c r="P110" s="303" t="s">
        <v>482</v>
      </c>
      <c r="Q110" s="119" t="s">
        <v>483</v>
      </c>
      <c r="R110" s="119" t="s">
        <v>486</v>
      </c>
      <c r="S110" s="190" t="s">
        <v>487</v>
      </c>
    </row>
    <row r="111" spans="2:19" hidden="1" x14ac:dyDescent="0.25">
      <c r="B111" s="580"/>
      <c r="C111" s="580"/>
      <c r="D111" s="299"/>
      <c r="E111" s="129"/>
      <c r="F111" s="286"/>
      <c r="G111" s="294"/>
      <c r="H111" s="301"/>
      <c r="I111" s="131"/>
      <c r="J111" s="288"/>
      <c r="K111" s="297"/>
      <c r="L111" s="301"/>
      <c r="M111" s="131"/>
      <c r="N111" s="288"/>
      <c r="O111" s="297"/>
      <c r="P111" s="301"/>
      <c r="Q111" s="131"/>
      <c r="R111" s="288"/>
      <c r="S111" s="297"/>
    </row>
    <row r="112" spans="2:19" x14ac:dyDescent="0.25">
      <c r="B112" s="558" t="s">
        <v>343</v>
      </c>
      <c r="C112" s="573" t="s">
        <v>344</v>
      </c>
      <c r="D112" s="135" t="s">
        <v>345</v>
      </c>
      <c r="E112" s="135" t="s">
        <v>346</v>
      </c>
      <c r="F112" s="135" t="s">
        <v>317</v>
      </c>
      <c r="G112" s="136" t="s">
        <v>347</v>
      </c>
      <c r="H112" s="137" t="s">
        <v>345</v>
      </c>
      <c r="I112" s="135" t="s">
        <v>346</v>
      </c>
      <c r="J112" s="135" t="s">
        <v>317</v>
      </c>
      <c r="K112" s="136" t="s">
        <v>347</v>
      </c>
      <c r="L112" s="135" t="s">
        <v>345</v>
      </c>
      <c r="M112" s="135" t="s">
        <v>346</v>
      </c>
      <c r="N112" s="135" t="s">
        <v>317</v>
      </c>
      <c r="O112" s="136" t="s">
        <v>347</v>
      </c>
      <c r="P112" s="135" t="s">
        <v>345</v>
      </c>
      <c r="Q112" s="135" t="s">
        <v>346</v>
      </c>
      <c r="R112" s="135" t="s">
        <v>317</v>
      </c>
      <c r="S112" s="136" t="s">
        <v>347</v>
      </c>
    </row>
    <row r="113" spans="2:19" x14ac:dyDescent="0.25">
      <c r="B113" s="559"/>
      <c r="C113" s="574"/>
      <c r="D113" s="128">
        <v>0</v>
      </c>
      <c r="E113" s="128" t="s">
        <v>351</v>
      </c>
      <c r="F113" s="128" t="s">
        <v>356</v>
      </c>
      <c r="G113" s="128" t="s">
        <v>359</v>
      </c>
      <c r="H113" s="130">
        <v>24</v>
      </c>
      <c r="I113" s="130" t="s">
        <v>351</v>
      </c>
      <c r="J113" s="130" t="s">
        <v>356</v>
      </c>
      <c r="K113" s="134" t="s">
        <v>359</v>
      </c>
      <c r="L113" s="130"/>
      <c r="M113" s="130"/>
      <c r="N113" s="130"/>
      <c r="O113" s="134"/>
      <c r="P113" s="130"/>
      <c r="Q113" s="130"/>
      <c r="R113" s="130"/>
      <c r="S113" s="134"/>
    </row>
    <row r="114" spans="2:19" ht="24" hidden="1" x14ac:dyDescent="0.25">
      <c r="B114" s="275"/>
      <c r="C114" s="558" t="s">
        <v>488</v>
      </c>
      <c r="D114" s="119" t="s">
        <v>489</v>
      </c>
      <c r="E114" s="546" t="s">
        <v>490</v>
      </c>
      <c r="F114" s="547"/>
      <c r="G114" s="120" t="s">
        <v>491</v>
      </c>
      <c r="H114" s="119" t="s">
        <v>489</v>
      </c>
      <c r="I114" s="546" t="s">
        <v>490</v>
      </c>
      <c r="J114" s="547"/>
      <c r="K114" s="120" t="s">
        <v>491</v>
      </c>
      <c r="L114" s="119" t="s">
        <v>489</v>
      </c>
      <c r="M114" s="546" t="s">
        <v>490</v>
      </c>
      <c r="N114" s="547"/>
      <c r="O114" s="120" t="s">
        <v>491</v>
      </c>
      <c r="P114" s="119" t="s">
        <v>489</v>
      </c>
      <c r="Q114" s="119" t="s">
        <v>490</v>
      </c>
      <c r="R114" s="546" t="s">
        <v>490</v>
      </c>
      <c r="S114" s="547"/>
    </row>
    <row r="115" spans="2:19" hidden="1" x14ac:dyDescent="0.25">
      <c r="B115" s="275"/>
      <c r="C115" s="575"/>
      <c r="D115" s="304"/>
      <c r="E115" s="548"/>
      <c r="F115" s="549"/>
      <c r="G115" s="123"/>
      <c r="H115" s="305"/>
      <c r="I115" s="550"/>
      <c r="J115" s="551"/>
      <c r="K115" s="283"/>
      <c r="L115" s="305"/>
      <c r="M115" s="550"/>
      <c r="N115" s="551"/>
      <c r="O115" s="126"/>
      <c r="P115" s="305"/>
      <c r="Q115" s="124"/>
      <c r="R115" s="550"/>
      <c r="S115" s="551"/>
    </row>
    <row r="116" spans="2:19" ht="24" hidden="1" x14ac:dyDescent="0.25">
      <c r="B116" s="275"/>
      <c r="C116" s="575"/>
      <c r="D116" s="119" t="s">
        <v>489</v>
      </c>
      <c r="E116" s="546" t="s">
        <v>490</v>
      </c>
      <c r="F116" s="547"/>
      <c r="G116" s="120" t="s">
        <v>491</v>
      </c>
      <c r="H116" s="119" t="s">
        <v>489</v>
      </c>
      <c r="I116" s="546" t="s">
        <v>490</v>
      </c>
      <c r="J116" s="547"/>
      <c r="K116" s="120" t="s">
        <v>491</v>
      </c>
      <c r="L116" s="119" t="s">
        <v>489</v>
      </c>
      <c r="M116" s="546" t="s">
        <v>490</v>
      </c>
      <c r="N116" s="547"/>
      <c r="O116" s="120" t="s">
        <v>491</v>
      </c>
      <c r="P116" s="119" t="s">
        <v>489</v>
      </c>
      <c r="Q116" s="119" t="s">
        <v>490</v>
      </c>
      <c r="R116" s="546" t="s">
        <v>490</v>
      </c>
      <c r="S116" s="547"/>
    </row>
    <row r="117" spans="2:19" hidden="1" x14ac:dyDescent="0.25">
      <c r="B117" s="275"/>
      <c r="C117" s="575"/>
      <c r="D117" s="304"/>
      <c r="E117" s="548"/>
      <c r="F117" s="549"/>
      <c r="G117" s="123"/>
      <c r="H117" s="305"/>
      <c r="I117" s="550"/>
      <c r="J117" s="551"/>
      <c r="K117" s="126"/>
      <c r="L117" s="305"/>
      <c r="M117" s="550"/>
      <c r="N117" s="551"/>
      <c r="O117" s="126"/>
      <c r="P117" s="305"/>
      <c r="Q117" s="124"/>
      <c r="R117" s="550"/>
      <c r="S117" s="551"/>
    </row>
    <row r="118" spans="2:19" ht="24" hidden="1" x14ac:dyDescent="0.25">
      <c r="B118" s="275"/>
      <c r="C118" s="575"/>
      <c r="D118" s="119" t="s">
        <v>489</v>
      </c>
      <c r="E118" s="546" t="s">
        <v>490</v>
      </c>
      <c r="F118" s="547"/>
      <c r="G118" s="120" t="s">
        <v>491</v>
      </c>
      <c r="H118" s="119" t="s">
        <v>489</v>
      </c>
      <c r="I118" s="546" t="s">
        <v>490</v>
      </c>
      <c r="J118" s="547"/>
      <c r="K118" s="120" t="s">
        <v>491</v>
      </c>
      <c r="L118" s="119" t="s">
        <v>489</v>
      </c>
      <c r="M118" s="546" t="s">
        <v>490</v>
      </c>
      <c r="N118" s="547"/>
      <c r="O118" s="120" t="s">
        <v>491</v>
      </c>
      <c r="P118" s="119" t="s">
        <v>489</v>
      </c>
      <c r="Q118" s="119" t="s">
        <v>490</v>
      </c>
      <c r="R118" s="546" t="s">
        <v>490</v>
      </c>
      <c r="S118" s="547"/>
    </row>
    <row r="119" spans="2:19" hidden="1" x14ac:dyDescent="0.25">
      <c r="B119" s="275"/>
      <c r="C119" s="575"/>
      <c r="D119" s="304"/>
      <c r="E119" s="548"/>
      <c r="F119" s="549"/>
      <c r="G119" s="123"/>
      <c r="H119" s="305"/>
      <c r="I119" s="550"/>
      <c r="J119" s="551"/>
      <c r="K119" s="126"/>
      <c r="L119" s="305"/>
      <c r="M119" s="550"/>
      <c r="N119" s="551"/>
      <c r="O119" s="126"/>
      <c r="P119" s="305"/>
      <c r="Q119" s="124"/>
      <c r="R119" s="550"/>
      <c r="S119" s="551"/>
    </row>
    <row r="120" spans="2:19" ht="24" hidden="1" x14ac:dyDescent="0.25">
      <c r="B120" s="275"/>
      <c r="C120" s="575"/>
      <c r="D120" s="119" t="s">
        <v>489</v>
      </c>
      <c r="E120" s="546" t="s">
        <v>490</v>
      </c>
      <c r="F120" s="547"/>
      <c r="G120" s="120" t="s">
        <v>491</v>
      </c>
      <c r="H120" s="119" t="s">
        <v>489</v>
      </c>
      <c r="I120" s="546" t="s">
        <v>490</v>
      </c>
      <c r="J120" s="547"/>
      <c r="K120" s="120" t="s">
        <v>491</v>
      </c>
      <c r="L120" s="119" t="s">
        <v>489</v>
      </c>
      <c r="M120" s="546" t="s">
        <v>490</v>
      </c>
      <c r="N120" s="547"/>
      <c r="O120" s="120" t="s">
        <v>491</v>
      </c>
      <c r="P120" s="119" t="s">
        <v>489</v>
      </c>
      <c r="Q120" s="119" t="s">
        <v>490</v>
      </c>
      <c r="R120" s="546" t="s">
        <v>490</v>
      </c>
      <c r="S120" s="547"/>
    </row>
    <row r="121" spans="2:19" hidden="1" x14ac:dyDescent="0.25">
      <c r="B121" s="277"/>
      <c r="C121" s="559"/>
      <c r="D121" s="304"/>
      <c r="E121" s="548"/>
      <c r="F121" s="549"/>
      <c r="G121" s="123"/>
      <c r="H121" s="305"/>
      <c r="I121" s="550"/>
      <c r="J121" s="551"/>
      <c r="K121" s="126"/>
      <c r="L121" s="305"/>
      <c r="M121" s="550"/>
      <c r="N121" s="551"/>
      <c r="O121" s="126"/>
      <c r="P121" s="305"/>
      <c r="Q121" s="124"/>
      <c r="R121" s="550"/>
      <c r="S121" s="551"/>
    </row>
    <row r="122" spans="2:19" ht="15.75" thickBot="1" x14ac:dyDescent="0.3">
      <c r="B122" s="117"/>
      <c r="C122" s="117"/>
    </row>
    <row r="123" spans="2:19" ht="15.75" thickBot="1" x14ac:dyDescent="0.3">
      <c r="B123" s="117"/>
      <c r="C123" s="117"/>
      <c r="D123" s="560" t="s">
        <v>318</v>
      </c>
      <c r="E123" s="561"/>
      <c r="F123" s="561"/>
      <c r="G123" s="562"/>
      <c r="H123" s="560" t="s">
        <v>319</v>
      </c>
      <c r="I123" s="561"/>
      <c r="J123" s="561"/>
      <c r="K123" s="562"/>
      <c r="L123" s="561" t="s">
        <v>320</v>
      </c>
      <c r="M123" s="561"/>
      <c r="N123" s="561"/>
      <c r="O123" s="561"/>
      <c r="P123" s="560" t="s">
        <v>321</v>
      </c>
      <c r="Q123" s="561"/>
      <c r="R123" s="561"/>
      <c r="S123" s="562"/>
    </row>
    <row r="124" spans="2:19" x14ac:dyDescent="0.25">
      <c r="B124" s="563" t="s">
        <v>348</v>
      </c>
      <c r="C124" s="563" t="s">
        <v>349</v>
      </c>
      <c r="D124" s="565" t="s">
        <v>350</v>
      </c>
      <c r="E124" s="566"/>
      <c r="F124" s="566"/>
      <c r="G124" s="567"/>
      <c r="H124" s="565" t="s">
        <v>350</v>
      </c>
      <c r="I124" s="566"/>
      <c r="J124" s="566"/>
      <c r="K124" s="567"/>
      <c r="L124" s="565" t="s">
        <v>350</v>
      </c>
      <c r="M124" s="566"/>
      <c r="N124" s="566"/>
      <c r="O124" s="567"/>
      <c r="P124" s="565" t="s">
        <v>350</v>
      </c>
      <c r="Q124" s="566"/>
      <c r="R124" s="566"/>
      <c r="S124" s="567"/>
    </row>
    <row r="125" spans="2:19" x14ac:dyDescent="0.25">
      <c r="B125" s="564"/>
      <c r="C125" s="564"/>
      <c r="D125" s="552" t="s">
        <v>352</v>
      </c>
      <c r="E125" s="553"/>
      <c r="F125" s="553"/>
      <c r="G125" s="554"/>
      <c r="H125" s="555" t="s">
        <v>586</v>
      </c>
      <c r="I125" s="556"/>
      <c r="J125" s="556"/>
      <c r="K125" s="557"/>
      <c r="L125" s="555"/>
      <c r="M125" s="556"/>
      <c r="N125" s="556"/>
      <c r="O125" s="557"/>
      <c r="P125" s="555"/>
      <c r="Q125" s="556"/>
      <c r="R125" s="556"/>
      <c r="S125" s="557"/>
    </row>
    <row r="126" spans="2:19" x14ac:dyDescent="0.25">
      <c r="B126" s="558" t="s">
        <v>492</v>
      </c>
      <c r="C126" s="544" t="s">
        <v>493</v>
      </c>
      <c r="D126" s="135" t="s">
        <v>494</v>
      </c>
      <c r="E126" s="189" t="s">
        <v>317</v>
      </c>
      <c r="F126" s="119" t="s">
        <v>331</v>
      </c>
      <c r="G126" s="120" t="s">
        <v>337</v>
      </c>
      <c r="H126" s="135" t="s">
        <v>494</v>
      </c>
      <c r="I126" s="189" t="s">
        <v>317</v>
      </c>
      <c r="J126" s="119" t="s">
        <v>331</v>
      </c>
      <c r="K126" s="120" t="s">
        <v>337</v>
      </c>
      <c r="L126" s="135" t="s">
        <v>494</v>
      </c>
      <c r="M126" s="189" t="s">
        <v>317</v>
      </c>
      <c r="N126" s="119" t="s">
        <v>331</v>
      </c>
      <c r="O126" s="120" t="s">
        <v>337</v>
      </c>
      <c r="P126" s="135" t="s">
        <v>494</v>
      </c>
      <c r="Q126" s="189" t="s">
        <v>317</v>
      </c>
      <c r="R126" s="119" t="s">
        <v>331</v>
      </c>
      <c r="S126" s="120" t="s">
        <v>337</v>
      </c>
    </row>
    <row r="127" spans="2:19" x14ac:dyDescent="0.25">
      <c r="B127" s="559"/>
      <c r="C127" s="545"/>
      <c r="D127" s="128">
        <v>0</v>
      </c>
      <c r="E127" s="128" t="s">
        <v>356</v>
      </c>
      <c r="F127" s="128" t="s">
        <v>355</v>
      </c>
      <c r="G127" s="128" t="s">
        <v>590</v>
      </c>
      <c r="H127" s="130">
        <v>3</v>
      </c>
      <c r="I127" s="306" t="s">
        <v>356</v>
      </c>
      <c r="J127" s="130" t="s">
        <v>355</v>
      </c>
      <c r="K127" s="130" t="s">
        <v>590</v>
      </c>
      <c r="L127" s="130"/>
      <c r="M127" s="306"/>
      <c r="N127" s="130"/>
      <c r="O127" s="191"/>
      <c r="P127" s="130"/>
      <c r="Q127" s="306"/>
      <c r="R127" s="130"/>
      <c r="S127" s="191"/>
    </row>
    <row r="128" spans="2:19" hidden="1" x14ac:dyDescent="0.25">
      <c r="B128" s="275"/>
      <c r="C128" s="544" t="s">
        <v>495</v>
      </c>
      <c r="D128" s="119" t="s">
        <v>496</v>
      </c>
      <c r="E128" s="546" t="s">
        <v>497</v>
      </c>
      <c r="F128" s="547"/>
      <c r="G128" s="120" t="s">
        <v>498</v>
      </c>
      <c r="H128" s="119" t="s">
        <v>496</v>
      </c>
      <c r="I128" s="546" t="s">
        <v>497</v>
      </c>
      <c r="J128" s="547"/>
      <c r="K128" s="120" t="s">
        <v>498</v>
      </c>
      <c r="L128" s="119" t="s">
        <v>496</v>
      </c>
      <c r="M128" s="546" t="s">
        <v>497</v>
      </c>
      <c r="N128" s="547"/>
      <c r="O128" s="120" t="s">
        <v>498</v>
      </c>
      <c r="P128" s="119" t="s">
        <v>496</v>
      </c>
      <c r="Q128" s="546" t="s">
        <v>497</v>
      </c>
      <c r="R128" s="547"/>
      <c r="S128" s="120" t="s">
        <v>498</v>
      </c>
    </row>
    <row r="129" spans="2:19" hidden="1" x14ac:dyDescent="0.25">
      <c r="B129" s="277"/>
      <c r="C129" s="545"/>
      <c r="D129" s="304"/>
      <c r="E129" s="548"/>
      <c r="F129" s="549"/>
      <c r="G129" s="123"/>
      <c r="H129" s="305"/>
      <c r="I129" s="550"/>
      <c r="J129" s="551"/>
      <c r="K129" s="126"/>
      <c r="L129" s="305"/>
      <c r="M129" s="550"/>
      <c r="N129" s="551"/>
      <c r="O129" s="126"/>
      <c r="P129" s="305"/>
      <c r="Q129" s="550"/>
      <c r="R129" s="551"/>
      <c r="S129" s="126"/>
    </row>
    <row r="131" spans="2:19" x14ac:dyDescent="0.25">
      <c r="B131" s="163"/>
    </row>
    <row r="132" spans="2:19" s="164" customFormat="1" ht="15.75" customHeight="1" x14ac:dyDescent="0.25">
      <c r="B132" s="327"/>
    </row>
    <row r="133" spans="2:19" s="164" customFormat="1" x14ac:dyDescent="0.25"/>
    <row r="134" spans="2:19" s="164" customFormat="1" x14ac:dyDescent="0.25"/>
    <row r="135" spans="2:19" s="164" customFormat="1" x14ac:dyDescent="0.25"/>
    <row r="136" spans="2:19" s="164" customFormat="1" x14ac:dyDescent="0.25"/>
    <row r="137" spans="2:19" s="164" customFormat="1" x14ac:dyDescent="0.25">
      <c r="I137" s="235"/>
    </row>
    <row r="138" spans="2:19" s="164" customFormat="1" x14ac:dyDescent="0.25">
      <c r="I138" s="235"/>
    </row>
    <row r="139" spans="2:19" s="164" customFormat="1" x14ac:dyDescent="0.25"/>
    <row r="140" spans="2:19" s="164" customFormat="1" x14ac:dyDescent="0.25"/>
    <row r="141" spans="2:19" s="164" customFormat="1" x14ac:dyDescent="0.25">
      <c r="E141" s="307"/>
    </row>
    <row r="142" spans="2:19" s="164" customFormat="1" x14ac:dyDescent="0.25">
      <c r="E142" s="308"/>
    </row>
    <row r="143" spans="2:19" s="164" customFormat="1" x14ac:dyDescent="0.25">
      <c r="E143" s="309"/>
    </row>
    <row r="144" spans="2:19" s="164" customFormat="1" x14ac:dyDescent="0.25"/>
    <row r="145" spans="4:4" s="164" customFormat="1" x14ac:dyDescent="0.25"/>
    <row r="146" spans="4:4" s="164" customFormat="1" x14ac:dyDescent="0.25"/>
    <row r="147" spans="4:4" s="164" customFormat="1" x14ac:dyDescent="0.25"/>
    <row r="148" spans="4:4" s="164" customFormat="1" x14ac:dyDescent="0.25"/>
    <row r="149" spans="4:4" s="164" customFormat="1" x14ac:dyDescent="0.25"/>
    <row r="150" spans="4:4" s="164" customFormat="1" x14ac:dyDescent="0.25"/>
    <row r="151" spans="4:4" s="164" customFormat="1" x14ac:dyDescent="0.25"/>
    <row r="152" spans="4:4" s="164" customFormat="1" x14ac:dyDescent="0.25"/>
    <row r="153" spans="4:4" s="164" customFormat="1" x14ac:dyDescent="0.25"/>
    <row r="154" spans="4:4" s="164" customFormat="1" x14ac:dyDescent="0.25"/>
    <row r="155" spans="4:4" s="164" customFormat="1" x14ac:dyDescent="0.25">
      <c r="D155" s="310"/>
    </row>
    <row r="156" spans="4:4" s="164" customFormat="1" x14ac:dyDescent="0.25">
      <c r="D156" s="310"/>
    </row>
    <row r="157" spans="4:4" s="164" customFormat="1" x14ac:dyDescent="0.25">
      <c r="D157" s="310"/>
    </row>
    <row r="158" spans="4:4" s="164" customFormat="1" x14ac:dyDescent="0.25"/>
    <row r="159" spans="4:4" s="164" customFormat="1" x14ac:dyDescent="0.25"/>
    <row r="160" spans="4:4" s="164" customFormat="1" x14ac:dyDescent="0.25"/>
    <row r="161" spans="2:2" s="164" customFormat="1" x14ac:dyDescent="0.25"/>
    <row r="162" spans="2:2" s="164" customFormat="1" x14ac:dyDescent="0.25">
      <c r="B162" s="311"/>
    </row>
    <row r="163" spans="2:2" s="164" customFormat="1" x14ac:dyDescent="0.25">
      <c r="B163" s="311"/>
    </row>
    <row r="164" spans="2:2" s="164" customFormat="1" x14ac:dyDescent="0.25">
      <c r="B164" s="311"/>
    </row>
    <row r="165" spans="2:2" s="164" customFormat="1" x14ac:dyDescent="0.25">
      <c r="B165" s="311"/>
    </row>
    <row r="166" spans="2:2" s="164" customFormat="1" x14ac:dyDescent="0.25">
      <c r="B166" s="311"/>
    </row>
    <row r="167" spans="2:2" s="164" customFormat="1" x14ac:dyDescent="0.25">
      <c r="B167" s="311"/>
    </row>
    <row r="168" spans="2:2" s="164" customFormat="1" x14ac:dyDescent="0.25">
      <c r="B168" s="311"/>
    </row>
    <row r="169" spans="2:2" s="164" customFormat="1" x14ac:dyDescent="0.25">
      <c r="B169" s="311"/>
    </row>
    <row r="170" spans="2:2" s="164" customFormat="1" x14ac:dyDescent="0.25">
      <c r="B170" s="311"/>
    </row>
    <row r="171" spans="2:2" s="164" customFormat="1" x14ac:dyDescent="0.25">
      <c r="B171" s="311"/>
    </row>
    <row r="172" spans="2:2" s="164" customFormat="1" x14ac:dyDescent="0.25">
      <c r="B172" s="311"/>
    </row>
    <row r="173" spans="2:2" s="164" customFormat="1" x14ac:dyDescent="0.25">
      <c r="B173" s="311"/>
    </row>
    <row r="174" spans="2:2" s="164" customFormat="1" x14ac:dyDescent="0.25">
      <c r="B174" s="311"/>
    </row>
    <row r="175" spans="2:2" s="164" customFormat="1" x14ac:dyDescent="0.25">
      <c r="B175" s="311"/>
    </row>
    <row r="176" spans="2:2" s="164" customFormat="1" x14ac:dyDescent="0.25">
      <c r="B176" s="311"/>
    </row>
    <row r="177" spans="2:4" s="164" customFormat="1" x14ac:dyDescent="0.25">
      <c r="B177" s="311"/>
    </row>
    <row r="178" spans="2:4" s="164" customFormat="1" x14ac:dyDescent="0.25">
      <c r="B178" s="311"/>
    </row>
    <row r="179" spans="2:4" s="164" customFormat="1" x14ac:dyDescent="0.25">
      <c r="B179" s="311"/>
    </row>
    <row r="180" spans="2:4" s="164" customFormat="1" x14ac:dyDescent="0.25">
      <c r="B180" s="311"/>
    </row>
    <row r="181" spans="2:4" s="164" customFormat="1" x14ac:dyDescent="0.25">
      <c r="B181" s="311"/>
    </row>
    <row r="182" spans="2:4" s="164" customFormat="1" x14ac:dyDescent="0.25">
      <c r="B182" s="311"/>
      <c r="D182" s="6"/>
    </row>
    <row r="183" spans="2:4" s="164" customFormat="1" x14ac:dyDescent="0.25">
      <c r="B183" s="311"/>
      <c r="D183" s="6"/>
    </row>
    <row r="184" spans="2:4" s="164" customFormat="1" x14ac:dyDescent="0.25">
      <c r="B184" s="311"/>
      <c r="D184" s="6"/>
    </row>
    <row r="185" spans="2:4" s="164" customFormat="1" x14ac:dyDescent="0.25">
      <c r="B185" s="311"/>
      <c r="D185" s="6"/>
    </row>
    <row r="186" spans="2:4" s="164" customFormat="1" x14ac:dyDescent="0.25">
      <c r="B186" s="311"/>
      <c r="D186" s="6"/>
    </row>
    <row r="187" spans="2:4" s="164" customFormat="1" x14ac:dyDescent="0.25">
      <c r="B187" s="311"/>
      <c r="D187" s="6"/>
    </row>
    <row r="188" spans="2:4" s="164" customFormat="1" x14ac:dyDescent="0.25">
      <c r="B188" s="311"/>
    </row>
    <row r="189" spans="2:4" s="164" customFormat="1" x14ac:dyDescent="0.25">
      <c r="B189" s="311"/>
    </row>
    <row r="190" spans="2:4" s="164" customFormat="1" x14ac:dyDescent="0.25">
      <c r="B190" s="311"/>
    </row>
    <row r="191" spans="2:4" s="164" customFormat="1" x14ac:dyDescent="0.25">
      <c r="B191" s="311"/>
    </row>
    <row r="192" spans="2:4" s="164" customFormat="1" x14ac:dyDescent="0.25">
      <c r="B192" s="311"/>
    </row>
    <row r="193" spans="2:2" s="164" customFormat="1" x14ac:dyDescent="0.25">
      <c r="B193" s="311"/>
    </row>
    <row r="194" spans="2:2" s="164" customFormat="1" x14ac:dyDescent="0.25">
      <c r="B194" s="311"/>
    </row>
    <row r="195" spans="2:2" s="164" customFormat="1" x14ac:dyDescent="0.25">
      <c r="B195" s="311"/>
    </row>
    <row r="196" spans="2:2" s="164" customFormat="1" x14ac:dyDescent="0.25">
      <c r="B196" s="311"/>
    </row>
    <row r="197" spans="2:2" s="164" customFormat="1" x14ac:dyDescent="0.25">
      <c r="B197" s="311"/>
    </row>
    <row r="198" spans="2:2" s="164" customFormat="1" x14ac:dyDescent="0.25">
      <c r="B198" s="311"/>
    </row>
    <row r="199" spans="2:2" s="164" customFormat="1" x14ac:dyDescent="0.25">
      <c r="B199" s="311"/>
    </row>
    <row r="200" spans="2:2" s="164" customFormat="1" x14ac:dyDescent="0.25">
      <c r="B200" s="311"/>
    </row>
    <row r="201" spans="2:2" s="164" customFormat="1" x14ac:dyDescent="0.25">
      <c r="B201" s="311"/>
    </row>
    <row r="202" spans="2:2" s="164" customFormat="1" x14ac:dyDescent="0.25">
      <c r="B202" s="311"/>
    </row>
    <row r="203" spans="2:2" s="164" customFormat="1" x14ac:dyDescent="0.25">
      <c r="B203" s="311"/>
    </row>
    <row r="204" spans="2:2" s="164" customFormat="1" x14ac:dyDescent="0.25">
      <c r="B204" s="311"/>
    </row>
    <row r="205" spans="2:2" s="164" customFormat="1" x14ac:dyDescent="0.25">
      <c r="B205" s="311"/>
    </row>
    <row r="206" spans="2:2" s="164" customFormat="1" x14ac:dyDescent="0.25">
      <c r="B206" s="311"/>
    </row>
    <row r="207" spans="2:2" s="164" customFormat="1" x14ac:dyDescent="0.25">
      <c r="B207" s="311"/>
    </row>
    <row r="208" spans="2:2" s="164" customFormat="1" x14ac:dyDescent="0.25">
      <c r="B208" s="311"/>
    </row>
    <row r="209" spans="2:2" s="164" customFormat="1" x14ac:dyDescent="0.25">
      <c r="B209" s="311"/>
    </row>
    <row r="210" spans="2:2" s="164" customFormat="1" x14ac:dyDescent="0.25">
      <c r="B210" s="311"/>
    </row>
    <row r="211" spans="2:2" s="164" customFormat="1" x14ac:dyDescent="0.25">
      <c r="B211" s="311"/>
    </row>
    <row r="212" spans="2:2" s="164" customFormat="1" x14ac:dyDescent="0.25">
      <c r="B212" s="311"/>
    </row>
    <row r="213" spans="2:2" s="164" customFormat="1" x14ac:dyDescent="0.25">
      <c r="B213" s="311"/>
    </row>
    <row r="214" spans="2:2" s="164" customFormat="1" x14ac:dyDescent="0.25">
      <c r="B214" s="311"/>
    </row>
    <row r="215" spans="2:2" s="164" customFormat="1" x14ac:dyDescent="0.25">
      <c r="B215" s="311"/>
    </row>
    <row r="216" spans="2:2" s="164" customFormat="1" x14ac:dyDescent="0.25">
      <c r="B216" s="311"/>
    </row>
    <row r="217" spans="2:2" s="164" customFormat="1" x14ac:dyDescent="0.25">
      <c r="B217" s="311"/>
    </row>
    <row r="218" spans="2:2" s="164" customFormat="1" x14ac:dyDescent="0.25">
      <c r="B218" s="311"/>
    </row>
    <row r="219" spans="2:2" s="164" customFormat="1" x14ac:dyDescent="0.25">
      <c r="B219" s="311"/>
    </row>
    <row r="220" spans="2:2" s="164" customFormat="1" x14ac:dyDescent="0.25">
      <c r="B220" s="311"/>
    </row>
    <row r="221" spans="2:2" s="164" customFormat="1" x14ac:dyDescent="0.25">
      <c r="B221" s="311"/>
    </row>
    <row r="222" spans="2:2" s="164" customFormat="1" x14ac:dyDescent="0.25">
      <c r="B222" s="311"/>
    </row>
    <row r="223" spans="2:2" s="164" customFormat="1" x14ac:dyDescent="0.25">
      <c r="B223" s="311"/>
    </row>
    <row r="224" spans="2:2" s="164" customFormat="1" x14ac:dyDescent="0.25">
      <c r="B224" s="311"/>
    </row>
    <row r="225" spans="2:2" s="164" customFormat="1" x14ac:dyDescent="0.25">
      <c r="B225" s="311"/>
    </row>
    <row r="226" spans="2:2" s="164" customFormat="1" x14ac:dyDescent="0.25">
      <c r="B226" s="311"/>
    </row>
    <row r="227" spans="2:2" s="164" customFormat="1" x14ac:dyDescent="0.25">
      <c r="B227" s="311"/>
    </row>
    <row r="228" spans="2:2" s="164" customFormat="1" x14ac:dyDescent="0.25">
      <c r="B228" s="311"/>
    </row>
    <row r="229" spans="2:2" s="164" customFormat="1" x14ac:dyDescent="0.25">
      <c r="B229" s="311"/>
    </row>
    <row r="230" spans="2:2" s="164" customFormat="1" x14ac:dyDescent="0.25">
      <c r="B230" s="311"/>
    </row>
    <row r="231" spans="2:2" s="164" customFormat="1" x14ac:dyDescent="0.25">
      <c r="B231" s="311"/>
    </row>
    <row r="232" spans="2:2" s="164" customFormat="1" x14ac:dyDescent="0.25">
      <c r="B232" s="311"/>
    </row>
    <row r="233" spans="2:2" s="164" customFormat="1" x14ac:dyDescent="0.25">
      <c r="B233" s="311"/>
    </row>
    <row r="234" spans="2:2" s="164" customFormat="1" x14ac:dyDescent="0.25">
      <c r="B234" s="311"/>
    </row>
    <row r="235" spans="2:2" s="164" customFormat="1" x14ac:dyDescent="0.25">
      <c r="B235" s="311"/>
    </row>
    <row r="236" spans="2:2" s="164" customFormat="1" x14ac:dyDescent="0.25">
      <c r="B236" s="311"/>
    </row>
    <row r="237" spans="2:2" s="164" customFormat="1" x14ac:dyDescent="0.25">
      <c r="B237" s="311"/>
    </row>
    <row r="238" spans="2:2" s="164" customFormat="1" x14ac:dyDescent="0.25">
      <c r="B238" s="311"/>
    </row>
    <row r="239" spans="2:2" s="164" customFormat="1" x14ac:dyDescent="0.25">
      <c r="B239" s="311"/>
    </row>
    <row r="240" spans="2:2" s="164" customFormat="1" x14ac:dyDescent="0.25">
      <c r="B240" s="311"/>
    </row>
    <row r="241" spans="2:2" s="164" customFormat="1" x14ac:dyDescent="0.25">
      <c r="B241" s="311"/>
    </row>
    <row r="242" spans="2:2" s="164" customFormat="1" x14ac:dyDescent="0.25">
      <c r="B242" s="311"/>
    </row>
    <row r="243" spans="2:2" s="164" customFormat="1" x14ac:dyDescent="0.25">
      <c r="B243" s="311"/>
    </row>
    <row r="244" spans="2:2" s="164" customFormat="1" x14ac:dyDescent="0.25">
      <c r="B244" s="311"/>
    </row>
    <row r="245" spans="2:2" s="164" customFormat="1" x14ac:dyDescent="0.25">
      <c r="B245" s="311"/>
    </row>
    <row r="246" spans="2:2" s="164" customFormat="1" x14ac:dyDescent="0.25">
      <c r="B246" s="311"/>
    </row>
    <row r="247" spans="2:2" s="164" customFormat="1" x14ac:dyDescent="0.25">
      <c r="B247" s="311"/>
    </row>
    <row r="248" spans="2:2" s="164" customFormat="1" x14ac:dyDescent="0.25">
      <c r="B248" s="311"/>
    </row>
    <row r="249" spans="2:2" s="164" customFormat="1" x14ac:dyDescent="0.25">
      <c r="B249" s="311"/>
    </row>
    <row r="250" spans="2:2" s="164" customFormat="1" x14ac:dyDescent="0.25">
      <c r="B250" s="311"/>
    </row>
    <row r="251" spans="2:2" s="164" customFormat="1" x14ac:dyDescent="0.25">
      <c r="B251" s="311"/>
    </row>
    <row r="252" spans="2:2" s="164" customFormat="1" x14ac:dyDescent="0.25">
      <c r="B252" s="311"/>
    </row>
    <row r="253" spans="2:2" s="164" customFormat="1" x14ac:dyDescent="0.25">
      <c r="B253" s="311"/>
    </row>
    <row r="254" spans="2:2" s="164" customFormat="1" x14ac:dyDescent="0.25">
      <c r="B254" s="311"/>
    </row>
    <row r="255" spans="2:2" s="164" customFormat="1" x14ac:dyDescent="0.25">
      <c r="B255" s="311"/>
    </row>
    <row r="256" spans="2:2" s="164" customFormat="1" x14ac:dyDescent="0.25">
      <c r="B256" s="311"/>
    </row>
    <row r="257" spans="2:2" s="164" customFormat="1" x14ac:dyDescent="0.25">
      <c r="B257" s="311"/>
    </row>
    <row r="258" spans="2:2" s="164" customFormat="1" x14ac:dyDescent="0.25">
      <c r="B258" s="311"/>
    </row>
    <row r="259" spans="2:2" s="164" customFormat="1" x14ac:dyDescent="0.25">
      <c r="B259" s="311"/>
    </row>
    <row r="260" spans="2:2" s="164" customFormat="1" x14ac:dyDescent="0.25">
      <c r="B260" s="311"/>
    </row>
    <row r="261" spans="2:2" s="164" customFormat="1" x14ac:dyDescent="0.25">
      <c r="B261" s="311"/>
    </row>
    <row r="262" spans="2:2" s="164" customFormat="1" x14ac:dyDescent="0.25">
      <c r="B262" s="311"/>
    </row>
    <row r="263" spans="2:2" s="164" customFormat="1" x14ac:dyDescent="0.25">
      <c r="B263" s="311"/>
    </row>
    <row r="264" spans="2:2" s="164" customFormat="1" x14ac:dyDescent="0.25">
      <c r="B264" s="311"/>
    </row>
    <row r="265" spans="2:2" s="164" customFormat="1" x14ac:dyDescent="0.25">
      <c r="B265" s="311"/>
    </row>
    <row r="266" spans="2:2" s="164" customFormat="1" x14ac:dyDescent="0.25">
      <c r="B266" s="311"/>
    </row>
    <row r="267" spans="2:2" s="164" customFormat="1" x14ac:dyDescent="0.25">
      <c r="B267" s="311"/>
    </row>
    <row r="268" spans="2:2" s="164" customFormat="1" x14ac:dyDescent="0.25">
      <c r="B268" s="311"/>
    </row>
    <row r="269" spans="2:2" s="164" customFormat="1" x14ac:dyDescent="0.25">
      <c r="B269" s="311"/>
    </row>
    <row r="270" spans="2:2" s="164" customFormat="1" x14ac:dyDescent="0.25">
      <c r="B270" s="311"/>
    </row>
    <row r="271" spans="2:2" s="164" customFormat="1" x14ac:dyDescent="0.25">
      <c r="B271" s="311"/>
    </row>
    <row r="272" spans="2:2" s="164" customFormat="1" x14ac:dyDescent="0.25">
      <c r="B272" s="311"/>
    </row>
    <row r="273" spans="2:2" s="164" customFormat="1" x14ac:dyDescent="0.25">
      <c r="B273" s="311"/>
    </row>
    <row r="274" spans="2:2" s="164" customFormat="1" x14ac:dyDescent="0.25">
      <c r="B274" s="311"/>
    </row>
    <row r="275" spans="2:2" s="164" customFormat="1" x14ac:dyDescent="0.25">
      <c r="B275" s="311"/>
    </row>
    <row r="276" spans="2:2" s="164" customFormat="1" x14ac:dyDescent="0.25">
      <c r="B276" s="311"/>
    </row>
    <row r="277" spans="2:2" s="164" customFormat="1" x14ac:dyDescent="0.25">
      <c r="B277" s="311"/>
    </row>
    <row r="278" spans="2:2" s="164" customFormat="1" x14ac:dyDescent="0.25">
      <c r="B278" s="311"/>
    </row>
    <row r="279" spans="2:2" s="164" customFormat="1" x14ac:dyDescent="0.25">
      <c r="B279" s="311"/>
    </row>
    <row r="280" spans="2:2" s="164" customFormat="1" x14ac:dyDescent="0.25">
      <c r="B280" s="311"/>
    </row>
    <row r="281" spans="2:2" s="164" customFormat="1" x14ac:dyDescent="0.25">
      <c r="B281" s="311"/>
    </row>
    <row r="282" spans="2:2" s="164" customFormat="1" x14ac:dyDescent="0.25">
      <c r="B282" s="311"/>
    </row>
    <row r="283" spans="2:2" s="164" customFormat="1" x14ac:dyDescent="0.25">
      <c r="B283" s="311"/>
    </row>
    <row r="284" spans="2:2" s="164" customFormat="1" x14ac:dyDescent="0.25">
      <c r="B284" s="311"/>
    </row>
    <row r="285" spans="2:2" s="164" customFormat="1" x14ac:dyDescent="0.25">
      <c r="B285" s="311"/>
    </row>
    <row r="286" spans="2:2" s="164" customFormat="1" x14ac:dyDescent="0.25">
      <c r="B286" s="311"/>
    </row>
    <row r="287" spans="2:2" s="164" customFormat="1" x14ac:dyDescent="0.25">
      <c r="B287" s="311"/>
    </row>
    <row r="288" spans="2:2" s="164" customFormat="1" x14ac:dyDescent="0.25">
      <c r="B288" s="311"/>
    </row>
    <row r="289" spans="2:2" s="164" customFormat="1" x14ac:dyDescent="0.25">
      <c r="B289" s="311"/>
    </row>
    <row r="290" spans="2:2" s="164" customFormat="1" x14ac:dyDescent="0.25">
      <c r="B290" s="311"/>
    </row>
    <row r="291" spans="2:2" s="164" customFormat="1" x14ac:dyDescent="0.25">
      <c r="B291" s="311"/>
    </row>
    <row r="292" spans="2:2" s="164" customFormat="1" x14ac:dyDescent="0.25">
      <c r="B292" s="311"/>
    </row>
    <row r="293" spans="2:2" s="164" customFormat="1" x14ac:dyDescent="0.25">
      <c r="B293" s="311"/>
    </row>
    <row r="294" spans="2:2" s="164" customFormat="1" x14ac:dyDescent="0.25">
      <c r="B294" s="311"/>
    </row>
    <row r="295" spans="2:2" s="164" customFormat="1" x14ac:dyDescent="0.25">
      <c r="B295" s="311"/>
    </row>
    <row r="296" spans="2:2" s="164" customFormat="1" x14ac:dyDescent="0.25">
      <c r="B296" s="311"/>
    </row>
    <row r="297" spans="2:2" s="164" customFormat="1" x14ac:dyDescent="0.25">
      <c r="B297" s="311"/>
    </row>
    <row r="298" spans="2:2" s="164" customFormat="1" x14ac:dyDescent="0.25">
      <c r="B298" s="311"/>
    </row>
    <row r="299" spans="2:2" s="164" customFormat="1" x14ac:dyDescent="0.25">
      <c r="B299" s="311"/>
    </row>
    <row r="300" spans="2:2" s="164" customFormat="1" x14ac:dyDescent="0.25">
      <c r="B300" s="311"/>
    </row>
    <row r="301" spans="2:2" s="164" customFormat="1" x14ac:dyDescent="0.25">
      <c r="B301" s="311"/>
    </row>
    <row r="302" spans="2:2" s="164" customFormat="1" x14ac:dyDescent="0.25">
      <c r="B302" s="311"/>
    </row>
    <row r="303" spans="2:2" s="164" customFormat="1" x14ac:dyDescent="0.25">
      <c r="B303" s="311"/>
    </row>
    <row r="304" spans="2:2" s="164" customFormat="1" x14ac:dyDescent="0.25">
      <c r="B304" s="311"/>
    </row>
    <row r="305" spans="2:2" s="164" customFormat="1" x14ac:dyDescent="0.25">
      <c r="B305" s="311"/>
    </row>
    <row r="306" spans="2:2" s="164" customFormat="1" x14ac:dyDescent="0.25">
      <c r="B306" s="311"/>
    </row>
    <row r="307" spans="2:2" s="164" customFormat="1" x14ac:dyDescent="0.25">
      <c r="B307" s="311"/>
    </row>
    <row r="308" spans="2:2" s="164" customFormat="1" x14ac:dyDescent="0.25">
      <c r="B308" s="311"/>
    </row>
    <row r="309" spans="2:2" s="164" customFormat="1" x14ac:dyDescent="0.25">
      <c r="B309" s="311"/>
    </row>
    <row r="310" spans="2:2" s="164" customFormat="1" x14ac:dyDescent="0.25">
      <c r="B310" s="311"/>
    </row>
    <row r="311" spans="2:2" s="164" customFormat="1" x14ac:dyDescent="0.25">
      <c r="B311" s="311"/>
    </row>
    <row r="312" spans="2:2" s="164" customFormat="1" x14ac:dyDescent="0.25">
      <c r="B312" s="311"/>
    </row>
    <row r="313" spans="2:2" s="164" customFormat="1" x14ac:dyDescent="0.25">
      <c r="B313" s="311"/>
    </row>
    <row r="314" spans="2:2" s="164" customFormat="1" x14ac:dyDescent="0.25">
      <c r="B314" s="311"/>
    </row>
    <row r="315" spans="2:2" s="164" customFormat="1" x14ac:dyDescent="0.25">
      <c r="B315" s="311"/>
    </row>
    <row r="316" spans="2:2" s="164" customFormat="1" x14ac:dyDescent="0.25">
      <c r="B316" s="311"/>
    </row>
    <row r="317" spans="2:2" s="164" customFormat="1" x14ac:dyDescent="0.25">
      <c r="B317" s="311"/>
    </row>
    <row r="318" spans="2:2" s="164" customFormat="1" x14ac:dyDescent="0.25">
      <c r="B318" s="311"/>
    </row>
    <row r="319" spans="2:2" s="164" customFormat="1" x14ac:dyDescent="0.25">
      <c r="B319" s="311"/>
    </row>
    <row r="320" spans="2:2" s="164" customFormat="1" x14ac:dyDescent="0.25">
      <c r="B320" s="311"/>
    </row>
    <row r="321" s="164" customFormat="1" x14ac:dyDescent="0.25"/>
  </sheetData>
  <mergeCells count="352">
    <mergeCell ref="D19:G19"/>
    <mergeCell ref="H19:K19"/>
    <mergeCell ref="L19:O19"/>
    <mergeCell ref="P19:S19"/>
    <mergeCell ref="B20:B23"/>
    <mergeCell ref="C20:C23"/>
    <mergeCell ref="C2:G2"/>
    <mergeCell ref="C3:G3"/>
    <mergeCell ref="B6:G6"/>
    <mergeCell ref="B7:G7"/>
    <mergeCell ref="B8:G8"/>
    <mergeCell ref="B10:C10"/>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7"/>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C58:C59"/>
    <mergeCell ref="D61:G61"/>
    <mergeCell ref="H61:K61"/>
    <mergeCell ref="L61:O61"/>
    <mergeCell ref="P61:S61"/>
    <mergeCell ref="L62:M62"/>
    <mergeCell ref="N62:O62"/>
    <mergeCell ref="P62:Q62"/>
    <mergeCell ref="R62:S62"/>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R68:S68"/>
    <mergeCell ref="F69:G69"/>
    <mergeCell ref="J69:K69"/>
    <mergeCell ref="N69:O69"/>
    <mergeCell ref="R69:S69"/>
    <mergeCell ref="N65:O65"/>
    <mergeCell ref="R65:S65"/>
    <mergeCell ref="D67:G67"/>
    <mergeCell ref="H67:K67"/>
    <mergeCell ref="L67:O67"/>
    <mergeCell ref="P67:S67"/>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D98:D99"/>
    <mergeCell ref="E98:E99"/>
    <mergeCell ref="F98:F99"/>
    <mergeCell ref="G98:G99"/>
    <mergeCell ref="H98:H99"/>
    <mergeCell ref="I98:I99"/>
    <mergeCell ref="J98:J99"/>
    <mergeCell ref="K98:K99"/>
    <mergeCell ref="L98:L99"/>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P101:S101"/>
    <mergeCell ref="Q98:Q99"/>
    <mergeCell ref="R98:R99"/>
    <mergeCell ref="B112:B113"/>
    <mergeCell ref="C112:C113"/>
    <mergeCell ref="C114:C121"/>
    <mergeCell ref="E114:F114"/>
    <mergeCell ref="I114:J114"/>
    <mergeCell ref="M114:N114"/>
    <mergeCell ref="E117:F117"/>
    <mergeCell ref="I117:J117"/>
    <mergeCell ref="M117:N117"/>
    <mergeCell ref="E120:F120"/>
    <mergeCell ref="R114:S114"/>
    <mergeCell ref="E115:F115"/>
    <mergeCell ref="I115:J115"/>
    <mergeCell ref="M115:N115"/>
    <mergeCell ref="R115:S115"/>
    <mergeCell ref="E116:F116"/>
    <mergeCell ref="I116:J116"/>
    <mergeCell ref="M116:N116"/>
    <mergeCell ref="R116:S116"/>
    <mergeCell ref="I120:J120"/>
    <mergeCell ref="M120:N120"/>
    <mergeCell ref="R120:S120"/>
    <mergeCell ref="E121:F121"/>
    <mergeCell ref="I121:J121"/>
    <mergeCell ref="M121:N121"/>
    <mergeCell ref="R121:S121"/>
    <mergeCell ref="R117:S117"/>
    <mergeCell ref="E118:F118"/>
    <mergeCell ref="I118:J118"/>
    <mergeCell ref="M118:N118"/>
    <mergeCell ref="R118:S118"/>
    <mergeCell ref="E119:F119"/>
    <mergeCell ref="I119:J119"/>
    <mergeCell ref="M119:N119"/>
    <mergeCell ref="R119:S119"/>
    <mergeCell ref="D125:G125"/>
    <mergeCell ref="H125:K125"/>
    <mergeCell ref="L125:O125"/>
    <mergeCell ref="P125:S125"/>
    <mergeCell ref="B126:B127"/>
    <mergeCell ref="C126:C127"/>
    <mergeCell ref="D123:G123"/>
    <mergeCell ref="H123:K123"/>
    <mergeCell ref="L123:O123"/>
    <mergeCell ref="P123:S123"/>
    <mergeCell ref="B124:B125"/>
    <mergeCell ref="C124:C125"/>
    <mergeCell ref="D124:G124"/>
    <mergeCell ref="H124:K124"/>
    <mergeCell ref="L124:O124"/>
    <mergeCell ref="P124:S124"/>
    <mergeCell ref="C128:C129"/>
    <mergeCell ref="E128:F128"/>
    <mergeCell ref="I128:J128"/>
    <mergeCell ref="M128:N128"/>
    <mergeCell ref="Q128:R128"/>
    <mergeCell ref="E129:F129"/>
    <mergeCell ref="I129:J129"/>
    <mergeCell ref="M129:N129"/>
    <mergeCell ref="Q129:R129"/>
  </mergeCells>
  <conditionalFormatting sqref="E136">
    <cfRule type="iconSet" priority="1">
      <iconSet iconSet="4ArrowsGray">
        <cfvo type="percent" val="0"/>
        <cfvo type="percent" val="25"/>
        <cfvo type="percent" val="50"/>
        <cfvo type="percent" val="75"/>
      </iconSet>
    </cfRule>
  </conditionalFormatting>
  <dataValidations count="64">
    <dataValidation type="list" allowBlank="1" showInputMessage="1" showErrorMessage="1" prompt="Select type of policy" sqref="K127 G127">
      <formula1>$H$164:$H$185</formula1>
    </dataValidation>
    <dataValidation type="list" allowBlank="1" showInputMessage="1" showErrorMessage="1" prompt="Select type of assets" sqref="I113 Q113 M113 E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M54 H57">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Q27 E27 E21:G21 Q21:S21 M27 I27 M21:O21 I21:K21">
      <formula1>0</formula1>
      <formula2>99999999999</formula2>
    </dataValidation>
    <dataValidation type="decimal" allowBlank="1" showInputMessage="1" showErrorMessage="1" errorTitle="Invalid data" error="Enter a percentage between 0 and 100" prompt="Enter a percentage (between 0 and 100)" sqref="N22:O23 F22:G23 R22:S23 J22:K23">
      <formula1>0</formula1>
      <formula2>100</formula2>
    </dataValidation>
    <dataValidation type="decimal" allowBlank="1" showInputMessage="1" showErrorMessage="1" errorTitle="Invalid data" error="Please enter a number between 0 and 100" prompt="Enter a percentage between 0 and 100" sqref="P63:Q63 E65 E22:E23 M22:M23 M28 I28 Q22:Q23 E28 E55 E103 I55 M55 M57 E57 Q28 I22:I23 Q57 I65 M65 Q65 Q103 M111 I111 M103 I103 E111 Q55 D63:E63 E105 E107 E109 I105 I107 I109 M105 M107 M109 Q105 Q107 Q109 Q111 H63:I63 L63:M63 I57">
      <formula1>0</formula1>
      <formula2>100</formula2>
    </dataValidation>
    <dataValidation type="list" allowBlank="1" showInputMessage="1" showErrorMessage="1" prompt="Select type of policy" sqref="S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J127 Q59 M59 I59 E59 R38 R36 R34 R32 R30 N30 N32 N34 N36 N38 J38 J36 J34 J32 J30 F38 F36 F34 F32 F30 R127 N127 F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59 R59 F113 S78:S83 P71:P76 O78:O83 L71:L76 K78:K83 H71:H76 G78:G83 D71:D76 J59 N59 I127 J54 N54 M127 E127">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K113 S113 O113 G113">
      <formula1>$I$161:$I$177</formula1>
    </dataValidation>
    <dataValidation type="list" allowBlank="1" showInputMessage="1" showErrorMessage="1" prompt="Select integration level" sqref="D125:S125">
      <formula1>$H$143:$H$147</formula1>
    </dataValidation>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 type="list" allowBlank="1" showInputMessage="1" showErrorMessage="1" error="Please select the from the drop-down list_x000a_" prompt="Please select from the drop-down list" sqref="C17">
      <formula1>$J$67:$J$74</formula1>
    </dataValidation>
    <dataValidation type="list" allowBlank="1" showInputMessage="1" showErrorMessage="1" error="Please select from the drop-down list" prompt="Please select from the drop-down list" sqref="C14">
      <formula1>$C$76:$C$78</formula1>
    </dataValidation>
    <dataValidation type="list" allowBlank="1" showInputMessage="1" showErrorMessage="1" error="Select from the drop-down list" prompt="Select from the drop-down list" sqref="C16">
      <formula1>$B$76:$B$79</formula1>
    </dataValidation>
    <dataValidation type="list" allowBlank="1" showInputMessage="1" showErrorMessage="1" prompt="Select state of enforcement" sqref="E129:F129 I129:J129 M129:N129 Q129:R129">
      <formula1>$I$136:$I$140</formula1>
    </dataValidation>
    <dataValidation type="list" allowBlank="1" showInputMessage="1" showErrorMessage="1" error="Select from the drop-down list" prompt="Select from the drop-down list" sqref="C15">
      <formula1>$B$82:$B$240</formula1>
    </dataValidation>
  </dataValidation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heetViews>
  <sheetFormatPr defaultColWidth="8.85546875" defaultRowHeight="15" x14ac:dyDescent="0.25"/>
  <cols>
    <col min="1" max="1" width="2.42578125" customWidth="1"/>
    <col min="2" max="2" width="109.28515625" customWidth="1"/>
    <col min="3" max="3" width="2.42578125" customWidth="1"/>
  </cols>
  <sheetData>
    <row r="1" spans="2:2" ht="16.5" thickBot="1" x14ac:dyDescent="0.3">
      <c r="B1" s="25" t="s">
        <v>237</v>
      </c>
    </row>
    <row r="2" spans="2:2" ht="306.75" thickBot="1" x14ac:dyDescent="0.3">
      <c r="B2" s="26" t="s">
        <v>238</v>
      </c>
    </row>
    <row r="3" spans="2:2" ht="16.5" thickBot="1" x14ac:dyDescent="0.3">
      <c r="B3" s="25" t="s">
        <v>239</v>
      </c>
    </row>
    <row r="4" spans="2:2" ht="243" thickBot="1" x14ac:dyDescent="0.3">
      <c r="B4" s="27" t="s">
        <v>240</v>
      </c>
    </row>
  </sheetData>
  <pageMargins left="0.7" right="0.7" top="0.75" bottom="0.75" header="0.3" footer="0.3"/>
  <pageSetup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25</ProjectId>
    <ReportingPeriod xmlns="dc9b7735-1e97-4a24-b7a2-47bf824ab39e" xsi:nil="true"/>
    <WBDocsDocURL xmlns="dc9b7735-1e97-4a24-b7a2-47bf824ab39e" xsi:nil="true"/>
    <WBDocsDocURLPublicOnly xmlns="dc9b7735-1e97-4a24-b7a2-47bf824ab39e">http://pubdocs.worldbank.org/en/121151548187774604/25-For-Website-SANBI-Small-Grants-Facility-Year-1-PPR-25-11-2016-revised-13-02-2017.xlsx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DocStatus xmlns="dc9b7735-1e97-4a24-b7a2-47bf824ab39e">Completed</DocStatus>
    <Application xmlns="dc9b7735-1e97-4a24-b7a2-47bf824ab39e">Allocation</Application>
    <UpdatedtoDB xmlns="dc9b7735-1e97-4a24-b7a2-47bf824ab39e">No</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comments xmlns="dc9b7735-1e97-4a24-b7a2-47bf824ab39e" xsi:nil="true"/>
    <CIFCoBenefitDocumentType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AB297D49-3B58-4B40-8670-001F0AF0FAE3}"/>
</file>

<file path=customXml/itemProps2.xml><?xml version="1.0" encoding="utf-8"?>
<ds:datastoreItem xmlns:ds="http://schemas.openxmlformats.org/officeDocument/2006/customXml" ds:itemID="{2C342FFF-4BA9-450E-BD58-1D4FC9E9138D}"/>
</file>

<file path=customXml/itemProps3.xml><?xml version="1.0" encoding="utf-8"?>
<ds:datastoreItem xmlns:ds="http://schemas.openxmlformats.org/officeDocument/2006/customXml" ds:itemID="{A5B42531-B49C-4B9A-8FFA-6B99FE37D4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FinancialData</vt:lpstr>
      <vt:lpstr>Risk Assesment</vt:lpstr>
      <vt:lpstr>Rating</vt:lpstr>
      <vt:lpstr>Project Indicators</vt:lpstr>
      <vt:lpstr>Lessons Learned</vt:lpstr>
      <vt:lpstr>Results Tracker</vt:lpstr>
      <vt:lpstr>Units for Indicators</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2018-06-14T18:50:12Z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edfa6b03-c144-4c18-8471-09dbee134889,3;edfa6b03-c144-4c18-8471-09dbee134889,3;edfa6b03-c144-4c18-8471-09dbee134889,3;edfa6b03-c144-4c18-8471-09dbee134889,3;edfa6b03-c144-4c18-8471-09dbee134889,3;edfa6b03-c144-4c18-8471-09dbee134889,3;edfa6b03-c144-4c18-8471-09dbee134889,3;edfa6b03-c144-4c18-8471-09dbee134889,3;edfa6b03-c144-4c18-8471-09dbee134889,3;</vt:lpwstr>
  </property>
</Properties>
</file>