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eychelles/PPR 2_2020/"/>
    </mc:Choice>
  </mc:AlternateContent>
  <xr:revisionPtr revIDLastSave="0" documentId="8_{F02A1B18-58FF-492C-83A1-870340DD404C}" xr6:coauthVersionLast="45" xr6:coauthVersionMax="45" xr10:uidLastSave="{00000000-0000-0000-0000-000000000000}"/>
  <bookViews>
    <workbookView xWindow="-110" yWindow="-110" windowWidth="19420" windowHeight="10420" activeTab="3" xr2:uid="{00000000-000D-0000-FFFF-FFFF00000000}"/>
  </bookViews>
  <sheets>
    <sheet name="Overview" sheetId="1" r:id="rId1"/>
    <sheet name="FinancialData" sheetId="2" r:id="rId2"/>
    <sheet name="Rating" sheetId="7" r:id="rId3"/>
    <sheet name="Risk Assessment" sheetId="4" r:id="rId4"/>
    <sheet name="ESP Compliance" sheetId="12" r:id="rId5"/>
    <sheet name="GP Compliance" sheetId="6" r:id="rId6"/>
    <sheet name="ESP and GP Guidance notes" sheetId="14" r:id="rId7"/>
    <sheet name="Project Indicators" sheetId="8" r:id="rId8"/>
    <sheet name="Lessons Learned" sheetId="9" r:id="rId9"/>
    <sheet name="Results Tracker" sheetId="10" r:id="rId10"/>
    <sheet name="Units for Indicators" sheetId="11" r:id="rId11"/>
  </sheets>
  <externalReferences>
    <externalReference r:id="rId12"/>
    <externalReference r:id="rId13"/>
  </externalReferences>
  <definedNames>
    <definedName name="iincome" localSheetId="4">#REF!</definedName>
    <definedName name="iincome">#REF!</definedName>
    <definedName name="income" localSheetId="4">#REF!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6">'ESP and GP Guidance notes'!$A$1:$D$35</definedName>
    <definedName name="_xlnm.Print_Area" localSheetId="4">'ESP Compliance'!$B$2:$L$76</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2" l="1"/>
  <c r="F88" i="2"/>
  <c r="F84" i="2"/>
  <c r="F72" i="2"/>
  <c r="F34" i="7"/>
  <c r="F89" i="2" l="1"/>
</calcChain>
</file>

<file path=xl/sharedStrings.xml><?xml version="1.0" encoding="utf-8"?>
<sst xmlns="http://schemas.openxmlformats.org/spreadsheetml/2006/main" count="1998" uniqueCount="1096">
  <si>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</si>
  <si>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</si>
  <si>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</si>
  <si>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</si>
  <si>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</si>
  <si>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</si>
  <si>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</si>
  <si>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</si>
  <si>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</si>
  <si>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</si>
  <si>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</si>
  <si>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</si>
  <si>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</si>
  <si>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</si>
  <si>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</si>
  <si>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</si>
  <si>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</si>
  <si>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</si>
  <si>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</si>
  <si>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</si>
  <si>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</si>
  <si>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</si>
  <si>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</si>
  <si>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</si>
  <si>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</si>
  <si>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</si>
  <si>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</si>
  <si>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</si>
  <si>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</si>
  <si>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</si>
  <si>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</si>
  <si>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</si>
  <si>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</si>
  <si>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</si>
  <si>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</si>
  <si>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</si>
  <si>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</si>
  <si>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</si>
  <si>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</si>
  <si>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</si>
  <si>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</si>
  <si>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</si>
  <si>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</si>
  <si>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</si>
  <si>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</si>
  <si>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</si>
  <si>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</si>
  <si>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</si>
  <si>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</si>
  <si>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</si>
  <si>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</si>
  <si>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</si>
  <si>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</si>
  <si>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</si>
  <si>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</si>
  <si>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</si>
  <si>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</si>
  <si>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</si>
  <si>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</si>
  <si>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</si>
  <si>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</si>
  <si>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</si>
  <si>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</si>
  <si>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</si>
  <si>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</si>
  <si>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</si>
  <si>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</si>
  <si>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</si>
  <si>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</si>
  <si>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</si>
  <si>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</si>
  <si>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</si>
  <si>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</si>
  <si>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</si>
  <si>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</si>
  <si>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</si>
  <si>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</si>
  <si>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</si>
  <si>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</si>
  <si>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</si>
  <si>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</si>
  <si>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</si>
  <si>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</si>
  <si>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</si>
  <si>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</si>
  <si>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</si>
  <si>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</si>
  <si>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</si>
  <si>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</si>
  <si>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</si>
  <si>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</si>
  <si>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</si>
  <si>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</si>
  <si>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</si>
  <si>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</si>
  <si>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</si>
  <si>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</si>
  <si>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</si>
  <si>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</si>
  <si>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</si>
  <si>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</si>
  <si>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</si>
  <si>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</si>
  <si>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</si>
  <si>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</si>
  <si>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</si>
  <si>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</si>
  <si>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</si>
  <si>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</si>
  <si>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</si>
  <si>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</si>
  <si>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</si>
  <si>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</si>
  <si>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</si>
  <si>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</si>
  <si>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</si>
  <si>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</si>
  <si>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</si>
  <si>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</si>
  <si>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</si>
  <si>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</si>
  <si>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</si>
  <si>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</si>
  <si>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</si>
  <si>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</si>
  <si>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</si>
  <si>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</si>
  <si>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</si>
  <si>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</si>
  <si>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</si>
  <si>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</si>
  <si>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</si>
  <si>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</si>
  <si>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</si>
  <si>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</si>
  <si>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</si>
  <si>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</si>
  <si>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</si>
  <si>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</si>
  <si>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</si>
  <si>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</si>
  <si>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</si>
  <si>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</si>
  <si>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</si>
  <si>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</si>
  <si>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</si>
  <si>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</si>
  <si>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</si>
  <si>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</si>
  <si>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</si>
  <si>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</si>
  <si>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</si>
  <si>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</si>
  <si>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</si>
  <si>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</si>
  <si>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</si>
  <si>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</si>
  <si>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</si>
  <si>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</si>
  <si>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</si>
  <si>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</si>
  <si>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</si>
  <si>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</si>
  <si>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</si>
  <si>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</si>
  <si>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</si>
  <si>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</si>
  <si>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</si>
  <si>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</si>
  <si>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</si>
  <si>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</si>
  <si>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</si>
  <si>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</si>
  <si>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</si>
  <si>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</si>
  <si>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</si>
  <si>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</si>
  <si>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</si>
  <si>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</si>
  <si>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</si>
  <si>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</si>
  <si>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</si>
  <si>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</si>
  <si>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</si>
  <si>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</si>
  <si>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</si>
  <si>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</si>
  <si>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</si>
  <si>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</si>
  <si>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</si>
  <si>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</si>
  <si>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</si>
  <si>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</si>
  <si>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</si>
  <si>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</si>
  <si>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</si>
  <si>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</si>
  <si>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</si>
  <si>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</si>
  <si>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</si>
  <si>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</si>
  <si>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</si>
  <si>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</si>
  <si>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</si>
  <si>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</si>
  <si>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</si>
  <si>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</si>
  <si>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</si>
  <si>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</si>
  <si>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</si>
  <si>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</si>
  <si>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</si>
  <si>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</si>
  <si>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</si>
  <si>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</si>
  <si>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</si>
  <si>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</si>
  <si>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</si>
  <si>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</si>
  <si>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</si>
  <si>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</si>
  <si>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</si>
  <si>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</si>
  <si>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</si>
  <si>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</si>
  <si>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</si>
  <si>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</si>
  <si>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</si>
  <si>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</si>
  <si>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</si>
  <si>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</si>
  <si>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</si>
  <si>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</si>
  <si>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</si>
  <si>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</si>
  <si>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</si>
  <si>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</si>
  <si>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</si>
  <si>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</si>
  <si>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</si>
  <si>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</si>
  <si>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</si>
  <si>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</si>
  <si>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</si>
  <si>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</si>
  <si>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</si>
  <si>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</si>
  <si>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</si>
  <si>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</si>
  <si>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</si>
  <si>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</si>
  <si>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</si>
  <si>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</si>
  <si>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</si>
  <si>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</si>
  <si>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</si>
  <si>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</si>
  <si>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</si>
  <si>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</si>
  <si>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</si>
  <si>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</si>
  <si>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</si>
  <si>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</si>
  <si>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</si>
  <si>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</si>
  <si>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</si>
  <si>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</si>
  <si>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</si>
  <si>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</si>
  <si>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</si>
  <si>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</si>
  <si>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</si>
  <si>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</si>
  <si>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</si>
  <si>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</si>
  <si>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</si>
  <si>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</si>
  <si>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</si>
  <si>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</si>
  <si>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</si>
  <si>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</si>
  <si>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</si>
  <si>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</si>
  <si>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</si>
  <si>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</si>
  <si>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</si>
  <si>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</si>
  <si>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</si>
  <si>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</si>
  <si>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</si>
  <si>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</si>
  <si>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</si>
  <si>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</si>
  <si>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</si>
  <si>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</si>
  <si>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</si>
  <si>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</si>
  <si>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</si>
  <si>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</si>
  <si>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</si>
  <si>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</si>
  <si>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</si>
  <si>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</si>
  <si>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</si>
  <si>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</si>
  <si>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</si>
  <si>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</si>
  <si>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</si>
  <si>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</si>
  <si>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</si>
  <si>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</si>
  <si>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</si>
  <si>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</si>
  <si>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</si>
  <si>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</si>
  <si>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</si>
  <si>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</si>
  <si>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</si>
  <si>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</si>
  <si>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</si>
  <si>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</si>
  <si>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</si>
  <si>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</si>
  <si>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</si>
  <si>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</si>
  <si>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</si>
  <si>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</si>
  <si>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</si>
  <si>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</si>
  <si>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</si>
  <si>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</si>
  <si>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</si>
  <si>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</si>
  <si>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</si>
  <si>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</si>
  <si>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</si>
  <si>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</si>
  <si>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</si>
  <si>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</si>
  <si>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</si>
  <si>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</si>
  <si>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</si>
  <si>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</si>
  <si>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</si>
  <si>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</si>
  <si>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</si>
  <si>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</si>
  <si>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</si>
  <si>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</si>
  <si>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</si>
  <si>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</si>
  <si>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</si>
  <si>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</si>
  <si>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</si>
  <si>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</si>
  <si>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</si>
  <si>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</si>
  <si>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</si>
  <si>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</si>
  <si>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</si>
  <si>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</si>
  <si>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</si>
  <si>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</si>
  <si>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</si>
  <si>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</si>
  <si>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</si>
  <si>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</si>
  <si>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</si>
  <si>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</si>
  <si>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</si>
  <si>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</si>
  <si>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</si>
  <si>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</si>
  <si>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</si>
  <si>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</si>
  <si>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</si>
  <si>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</si>
  <si>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</si>
  <si>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</si>
  <si>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</si>
  <si>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</si>
  <si>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</si>
  <si>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</si>
  <si>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</si>
  <si>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</si>
  <si>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</si>
  <si>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</si>
  <si>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</si>
  <si>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</si>
  <si>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</si>
  <si>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</si>
  <si>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</si>
  <si>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</si>
  <si>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</si>
  <si>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</si>
  <si>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</si>
  <si>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</si>
  <si>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</si>
  <si>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</si>
  <si>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</si>
  <si>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</si>
  <si>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</si>
  <si>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</si>
  <si>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</si>
  <si>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</si>
  <si>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</si>
  <si>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</si>
  <si>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</si>
  <si>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</si>
  <si>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</si>
  <si>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</si>
  <si>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</si>
  <si>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</si>
  <si>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</si>
  <si>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</si>
  <si>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</si>
  <si>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</si>
  <si>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</si>
  <si>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</si>
  <si>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</si>
  <si>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</si>
  <si>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</si>
  <si>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</si>
  <si>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</si>
  <si>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</si>
  <si>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</si>
  <si>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</si>
  <si>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</si>
  <si>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</si>
  <si>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</si>
  <si>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</si>
  <si>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</si>
  <si>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</si>
  <si>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</si>
  <si>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</si>
  <si>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</si>
  <si>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</si>
  <si>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</si>
  <si>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</si>
  <si>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</si>
  <si>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</si>
  <si>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</si>
  <si>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</si>
  <si>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</si>
  <si>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</si>
  <si>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</si>
  <si>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</si>
  <si>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</si>
  <si>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</si>
  <si>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</si>
  <si>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</si>
  <si>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</si>
  <si>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</si>
  <si>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</si>
  <si>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</si>
  <si>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</si>
  <si>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</si>
  <si>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</si>
  <si>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</si>
  <si>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</si>
  <si>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</si>
  <si>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</si>
  <si>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</si>
  <si>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</si>
  <si>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</si>
  <si>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</si>
  <si>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</si>
  <si>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</si>
  <si>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</si>
  <si>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</si>
  <si>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</si>
  <si>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</si>
  <si>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</si>
  <si>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</si>
  <si>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</si>
  <si>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</si>
  <si>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</si>
  <si>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</si>
  <si>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</si>
  <si>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</si>
  <si>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</si>
  <si>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</si>
  <si>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</si>
  <si>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</si>
  <si>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</si>
  <si>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</si>
  <si>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</si>
  <si>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</si>
  <si>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</si>
  <si>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</si>
  <si>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</si>
  <si>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</si>
  <si>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</si>
  <si>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</si>
  <si>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</si>
  <si>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</si>
  <si>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</si>
  <si>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</si>
  <si>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</si>
  <si>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</si>
  <si>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</si>
  <si>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</si>
  <si>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</si>
  <si>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</si>
  <si>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</si>
  <si>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</si>
  <si>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</si>
  <si>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</si>
  <si>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</si>
  <si>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</si>
  <si>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</si>
  <si>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</si>
  <si>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</si>
  <si>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</si>
  <si>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</si>
  <si>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</si>
  <si>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</si>
  <si>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</si>
  <si>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</si>
  <si>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</si>
  <si>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</si>
  <si>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</si>
  <si>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</si>
  <si>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</si>
  <si>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</si>
  <si>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</si>
  <si>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</si>
  <si>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</si>
  <si>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</si>
  <si>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</si>
  <si>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</si>
  <si>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</si>
  <si>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</si>
  <si>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</si>
  <si>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</si>
  <si>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</si>
  <si>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</si>
  <si>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</si>
  <si>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</si>
  <si>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</si>
  <si>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</si>
  <si>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</si>
  <si>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</si>
  <si>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</si>
  <si>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</si>
  <si>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</si>
  <si>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</si>
  <si>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</si>
  <si>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</si>
  <si>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</si>
  <si>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</si>
  <si>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</si>
  <si>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</si>
  <si>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</si>
  <si>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</si>
  <si>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</si>
  <si>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</si>
  <si>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</si>
  <si>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</si>
  <si>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</si>
  <si>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</si>
  <si>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</si>
  <si>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</si>
  <si>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</si>
  <si>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</si>
  <si>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</si>
  <si>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</si>
  <si>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</si>
  <si>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</si>
  <si>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</si>
  <si>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</si>
  <si>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</si>
  <si>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</si>
  <si>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</si>
  <si>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</si>
  <si>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</si>
  <si>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</si>
  <si>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</si>
  <si>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</si>
  <si>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</si>
  <si>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</si>
  <si>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</si>
  <si>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</si>
  <si>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</si>
  <si>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</si>
  <si>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</si>
  <si>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</si>
  <si>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</si>
  <si>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</si>
  <si>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</si>
  <si>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</si>
  <si>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</si>
  <si>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</si>
  <si>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</si>
  <si>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</si>
  <si>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</si>
  <si>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</si>
  <si>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</si>
  <si>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</si>
  <si>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</si>
  <si>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</si>
  <si>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</si>
  <si>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</si>
  <si>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</si>
  <si>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</si>
  <si>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</si>
  <si>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</si>
  <si>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</si>
  <si>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</si>
  <si>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</si>
  <si>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</si>
  <si>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</si>
  <si>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</si>
  <si>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</si>
  <si>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</si>
  <si>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</si>
  <si>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</si>
  <si>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</si>
  <si>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</si>
  <si>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</si>
  <si>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</si>
  <si>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</si>
  <si>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</si>
  <si>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</si>
  <si>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</si>
  <si>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</si>
  <si>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</si>
  <si>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</si>
  <si>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</si>
  <si>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</si>
  <si>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</si>
  <si>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</si>
  <si>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</si>
  <si>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</si>
  <si>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</si>
  <si>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</si>
  <si>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</si>
  <si>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</si>
  <si>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</si>
  <si>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</si>
  <si>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</si>
  <si>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</si>
  <si>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</si>
  <si>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</si>
  <si>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</si>
  <si>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</si>
  <si>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</si>
  <si>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</si>
  <si>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</si>
  <si>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</si>
  <si>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</si>
  <si>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</si>
  <si>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</si>
  <si>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</si>
  <si>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</si>
  <si>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</si>
  <si>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</si>
  <si>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</si>
  <si>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</si>
  <si>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</si>
  <si>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</si>
  <si>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</si>
  <si>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</si>
  <si>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</si>
  <si>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</si>
  <si>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</si>
  <si>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</si>
  <si>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</si>
  <si>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</si>
  <si>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</si>
  <si>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</si>
  <si>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</si>
  <si>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</si>
  <si>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</si>
  <si>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</si>
  <si>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</si>
  <si>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</si>
  <si>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</si>
  <si>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</si>
  <si>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</si>
  <si>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</si>
  <si>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</si>
  <si>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</si>
  <si>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</si>
  <si>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</si>
  <si>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</si>
  <si>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</si>
  <si>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</si>
  <si>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</si>
  <si>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</si>
  <si>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</si>
  <si>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</si>
  <si>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</si>
  <si>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</si>
  <si>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</si>
  <si>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</si>
  <si>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</si>
  <si>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</si>
  <si>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</si>
  <si>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</si>
  <si>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</si>
  <si>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</si>
  <si>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</si>
  <si>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</si>
  <si>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</si>
  <si>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</si>
  <si>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</si>
  <si>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</si>
  <si>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</si>
  <si>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</si>
  <si>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</si>
  <si>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</si>
  <si>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</si>
  <si>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</si>
  <si>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</si>
  <si>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</si>
  <si>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</si>
  <si>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</si>
  <si>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</si>
  <si>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</si>
  <si>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</si>
  <si>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</si>
  <si>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</si>
  <si>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</si>
  <si>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</si>
  <si>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</si>
  <si>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</si>
  <si>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</si>
  <si>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</si>
  <si>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</si>
  <si>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</si>
  <si>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</si>
  <si>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</si>
  <si>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</si>
  <si>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</si>
  <si>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</si>
  <si>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</si>
  <si>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</si>
  <si>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</si>
  <si>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</si>
  <si>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</si>
  <si>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</si>
  <si>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</si>
  <si>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</si>
  <si>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</si>
  <si>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</si>
  <si>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</si>
  <si>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</si>
  <si>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</si>
  <si>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</si>
  <si>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</si>
  <si>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</si>
  <si>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</si>
  <si>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</si>
  <si>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</si>
  <si>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</si>
  <si>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r>
      <t>USP 4:</t>
    </r>
    <r>
      <rPr>
        <i/>
        <sz val="11"/>
        <color indexed="8"/>
        <rFont val="Times New Roman"/>
        <family val="1"/>
      </rPr>
      <t xml:space="preserve"> [name the USP]</t>
    </r>
  </si>
  <si>
    <r>
      <t xml:space="preserve">USP 5: </t>
    </r>
    <r>
      <rPr>
        <i/>
        <sz val="11"/>
        <color indexed="8"/>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</si>
  <si>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</si>
  <si>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</si>
  <si>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</si>
  <si>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</si>
  <si>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</si>
  <si>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</si>
  <si>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comply with the GP? [7]</t>
    </r>
  </si>
  <si>
    <t>Policy makers prioritize economic benefits over sustainable and resilient ecosystems.</t>
  </si>
  <si>
    <t>Environmental impact of structures in watercourses and reefs</t>
  </si>
  <si>
    <t>Methods of ecosystem rehabilitation need better testing for hydrological impacts</t>
  </si>
  <si>
    <t>Adaptation measures increase inequity</t>
  </si>
  <si>
    <t xml:space="preserve">The legislative framework does not adequately support adaptation interventions  </t>
  </si>
  <si>
    <t>Private lands identified for potential rehabilitation within the catchment areas may not be available if land owners refuse to approve the rehabilitation works or if it is unclear who owns the land.</t>
  </si>
  <si>
    <t>River Committee not effective, lack of leadership and interest from PUC</t>
  </si>
  <si>
    <t>Government political restructuring brings changes in the management of institutions that impact on partnerships with key project stakeholders</t>
  </si>
  <si>
    <t>Annual water production at: Mare aux Cochons: 614,336 KL Baie Lazare: 191,232 KL</t>
  </si>
  <si>
    <t>No watershed committees established</t>
  </si>
  <si>
    <t>Request for project extension to change the end of project closing date to complete implementation phase</t>
  </si>
  <si>
    <t>Output 3</t>
  </si>
  <si>
    <t>Not applicable</t>
  </si>
  <si>
    <t xml:space="preserve">Total hectares of mangroves, wetlands, fringing reef, beach berms and other ecosystems with increased resilience to climate change impacts: 0                                
</t>
  </si>
  <si>
    <t>Not Applicable</t>
  </si>
  <si>
    <t>UNDP</t>
  </si>
  <si>
    <t>Multilateral</t>
  </si>
  <si>
    <t>District communities in watersheds, upland and coastal wetlands, woodland and riverside forests.</t>
  </si>
  <si>
    <t xml:space="preserve">Ecosystem-based Adaptation to Climate Change in Seychelles </t>
  </si>
  <si>
    <t>Betty Victor</t>
  </si>
  <si>
    <t>b.seraphine@pcusey.sc</t>
  </si>
  <si>
    <t>The proposed project seeks to reduce the vulnerability of the Seychelles to climate change, focusing on two key issues—water scarcity and flooding. The climate change projections in the Seychelles show that rainfall, while increasing in overall terms, will become even more irregular. Much of the precipitation is falling in sharp bursts, creating heavy flooding in the wet season, while imposing extended period of drought during the dry season. As the country does not have a large water storage capacity, and the topography of the islands constrains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ecosystem-based adaptation as climate change risk management—restoring ecosystem functionality, and enhancing ecosystem resilience and sustaining watershed and coastal processes in order to secure critical water provisioning and flood attenuation ecosystem services from watersheds and coastal areas.</t>
  </si>
  <si>
    <t>Roland Alcindor</t>
  </si>
  <si>
    <t>roland.alcindor@undp.org</t>
  </si>
  <si>
    <t>Wills Agricole</t>
  </si>
  <si>
    <t>Active community watershed committees with gender balance</t>
  </si>
  <si>
    <t>Gender inclusive community based watershed committees</t>
  </si>
  <si>
    <t xml:space="preserve">At least 4 watershed committees established with gender balance. </t>
  </si>
  <si>
    <t>Gender-equitable training and capacity building programs</t>
  </si>
  <si>
    <t>Number of trainees by gender skilled in EBA methods</t>
  </si>
  <si>
    <t xml:space="preserve">No watershed committees established.  </t>
  </si>
  <si>
    <t>Few government or NGO staff experienced in watershed or wetland rehabilitation</t>
  </si>
  <si>
    <t>Gender analysis to develop a gender work plan for the project</t>
  </si>
  <si>
    <t>http://www.adaptation-fund.org/sites/default/files/Results%20Framework%20and%20Baseline%20Guidance%20final.pdf</t>
  </si>
  <si>
    <t xml:space="preserve">What would you consider to be the most successful aspects for the target communities? </t>
  </si>
  <si>
    <t>Output 1</t>
  </si>
  <si>
    <t>Output 2</t>
  </si>
  <si>
    <t>1.1.2.2 Forest Management (contractor)</t>
  </si>
  <si>
    <t>1.1.3.1 Forest management (contractor)</t>
  </si>
  <si>
    <t>Field assistant</t>
  </si>
  <si>
    <t>Scientific and Technical Advisor</t>
  </si>
  <si>
    <t>Equipment</t>
  </si>
  <si>
    <t>Production of forest trees</t>
  </si>
  <si>
    <t>Audit Fees / HACT audit</t>
  </si>
  <si>
    <t>Assessment of impact of plans to abstract water by PUC. Vegetation clearing.</t>
  </si>
  <si>
    <t>1.2.5.1 Amphibian survey (biodiversity)</t>
  </si>
  <si>
    <t>Travel</t>
  </si>
  <si>
    <t>Contract for Hydrologist</t>
  </si>
  <si>
    <t>Consultancy for hydrological study / consultancy for wetland reprofiling.</t>
  </si>
  <si>
    <t>Anse Royale Integrated Shoreline Management Plan.</t>
  </si>
  <si>
    <t>Contract for Community Engagement Specialist</t>
  </si>
  <si>
    <t>Wetland rehabilitation, vegetation management plans, terrapin management</t>
  </si>
  <si>
    <t>Installation of bollards and replanting. Need for additional surveys/ study.</t>
  </si>
  <si>
    <t>Cross cutting activity to produce trees and  wetland plants for replanting</t>
  </si>
  <si>
    <t>Cross cutting activity to establish maintenance contracts for new wetlands</t>
  </si>
  <si>
    <t>Workshops</t>
  </si>
  <si>
    <t>Project Manager</t>
  </si>
  <si>
    <t>Terminal Evaluation &amp; Workshops</t>
  </si>
  <si>
    <t>Forest Management Contract</t>
  </si>
  <si>
    <t>Drafting and revision of Policies</t>
  </si>
  <si>
    <t>Training programme delivery.</t>
  </si>
  <si>
    <t>Institutional support</t>
  </si>
  <si>
    <t>Knowledge products to be developed  for stakeholders</t>
  </si>
  <si>
    <t>Knowledge Sharing</t>
  </si>
  <si>
    <t>Equipment and Furniture</t>
  </si>
  <si>
    <t>Education and Awareness</t>
  </si>
  <si>
    <t>w.agricole@meteo.gov.sc</t>
  </si>
  <si>
    <t>https://www.pcusey.sc/</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</si>
  <si>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</si>
  <si>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Please Provide the Name and Contact information of person(s) responsible for completing the Rating section</t>
  </si>
  <si>
    <t>Rehabilitation of beach berm</t>
  </si>
  <si>
    <t>#</t>
  </si>
  <si>
    <t xml:space="preserve"> </t>
  </si>
  <si>
    <t>The project actively promotes social inclusion.  Four watershed committees are established and actively involved in raising awareness about the existing vulnerabilities induced by climate change in Seychelles. There is gender equality in all four committees, ensuring everyone is engaged in and benefits equally from the climate adaptation activities, action plan and policies being put forth by the local and national government agencies in partnership with the project. The project will strive to include more elderly senior citizens and  persons with physical disabilities in project activities and in building their capacity to understand the EBA approach to climate adaptation in the context of the Seychelles.</t>
  </si>
  <si>
    <t>Community based vegetation management</t>
  </si>
  <si>
    <r>
      <rPr>
        <sz val="12"/>
        <rFont val="Times New Roman"/>
        <family val="1"/>
      </rPr>
      <t>3. January mean daily discharge on two rivers with decreased flood flows.</t>
    </r>
    <r>
      <rPr>
        <sz val="12"/>
        <color indexed="53"/>
        <rFont val="Times New Roman"/>
        <family val="1"/>
      </rPr>
      <t xml:space="preserve">                         </t>
    </r>
    <r>
      <rPr>
        <b/>
        <i/>
        <sz val="12"/>
        <color indexed="10"/>
        <rFont val="Times New Roman"/>
        <family val="1"/>
      </rPr>
      <t>Proposed Shadow Indicator 3:</t>
    </r>
    <r>
      <rPr>
        <i/>
        <sz val="12"/>
        <color indexed="10"/>
        <rFont val="Times New Roman"/>
        <family val="1"/>
      </rPr>
      <t xml:space="preserve">
National capacity to implement ecosystem based adaptation is increased with greater civil society participation in water management by End of Project</t>
    </r>
    <r>
      <rPr>
        <sz val="12"/>
        <color indexed="53"/>
        <rFont val="Times New Roman"/>
        <family val="1"/>
      </rPr>
      <t xml:space="preserve">
</t>
    </r>
  </si>
  <si>
    <t>Does the results framework include gender-responsive indicators broken down at the different levels (objective, outcome, output)?</t>
  </si>
  <si>
    <t xml:space="preserve">Total  </t>
  </si>
  <si>
    <r>
      <t>Total</t>
    </r>
    <r>
      <rPr>
        <b/>
        <i/>
        <sz val="11"/>
        <color indexed="10"/>
        <rFont val="Calibri"/>
        <family val="2"/>
      </rPr>
      <t xml:space="preserve"> </t>
    </r>
  </si>
  <si>
    <r>
      <t xml:space="preserve">Indicator 1.1: No. of projects/programmes that conduct and update risk and vulnerability assessments 
</t>
    </r>
    <r>
      <rPr>
        <sz val="11"/>
        <color indexed="10"/>
        <rFont val="Calibri"/>
        <family val="2"/>
      </rPr>
      <t>Note: At baseline there is one project developing a vulnerability assessment, but this is not part of the AF project and neither is this to be followed up under the AF project.</t>
    </r>
  </si>
  <si>
    <r>
      <rPr>
        <b/>
        <u/>
        <sz val="11"/>
        <color indexed="8"/>
        <rFont val="Calibri"/>
        <family val="2"/>
      </rPr>
      <t>Core Indicator</t>
    </r>
    <r>
      <rPr>
        <sz val="11"/>
        <color theme="1"/>
        <rFont val="Calibri"/>
        <family val="2"/>
        <scheme val="minor"/>
      </rPr>
      <t xml:space="preserve"> 1.2: No. of Early Warning Systems
</t>
    </r>
    <r>
      <rPr>
        <sz val="11"/>
        <color indexed="10"/>
        <rFont val="Calibri"/>
        <family val="2"/>
      </rPr>
      <t>Note: This is not a part of the current project as the project does not work directly with Departent of Risk and Disaster Management (DRDM) - which has other sources of funds.</t>
    </r>
  </si>
  <si>
    <r>
      <t xml:space="preserve">Indicator 2.1.2: </t>
    </r>
    <r>
      <rPr>
        <i/>
        <u/>
        <sz val="11"/>
        <rFont val="Calibri"/>
        <family val="2"/>
      </rPr>
      <t>No. of targeted institutions</t>
    </r>
    <r>
      <rPr>
        <i/>
        <sz val="11"/>
        <rFont val="Calibri"/>
        <family val="2"/>
      </rPr>
      <t xml:space="preserve"> with increased capacity to minimize exposure to climate variability risks</t>
    </r>
  </si>
  <si>
    <t>output 2.2 removed  and associated fund indicator 2.2.2 recommendation to report against 2.1</t>
  </si>
  <si>
    <r>
      <t xml:space="preserve">Indicator 3.1: Increase in application of appropriate adaptation responses 
</t>
    </r>
    <r>
      <rPr>
        <sz val="11"/>
        <color indexed="10"/>
        <rFont val="Calibri"/>
        <family val="2"/>
      </rPr>
      <t>Note. Refers to direct beneficiaries calculated at 21,545 persons.</t>
    </r>
  </si>
  <si>
    <r>
      <t xml:space="preserve">Indicator 3.1.1: Percentage in targeted population awareness of predicted adverse impacts of climate change, and of appropriate responses 
</t>
    </r>
    <r>
      <rPr>
        <sz val="11"/>
        <color indexed="10"/>
        <rFont val="Calibri"/>
        <family val="2"/>
      </rPr>
      <t xml:space="preserve">
Note. Baseline knowledge survey not yet undertaken to verify</t>
    </r>
    <r>
      <rPr>
        <sz val="11"/>
        <color theme="1"/>
        <rFont val="Calibri"/>
        <family val="2"/>
        <scheme val="minor"/>
      </rPr>
      <t>.</t>
    </r>
  </si>
  <si>
    <r>
      <rPr>
        <b/>
        <u/>
        <sz val="11"/>
        <rFont val="Calibri"/>
        <family val="2"/>
      </rPr>
      <t>Core Indicator</t>
    </r>
    <r>
      <rPr>
        <sz val="11"/>
        <rFont val="Calibri"/>
        <family val="2"/>
      </rPr>
      <t xml:space="preserve"> 4.2: Assets produced, developed, improved or strengthened</t>
    </r>
  </si>
  <si>
    <t>2: Physical asset (produced/improved/strenghtened)</t>
  </si>
  <si>
    <t>indicator 4.1.2 removed we can only really change this to reporting 4.1.1</t>
  </si>
  <si>
    <r>
      <rPr>
        <b/>
        <u/>
        <sz val="11"/>
        <rFont val="Calibri"/>
        <family val="2"/>
      </rPr>
      <t>Core Indicator</t>
    </r>
    <r>
      <rPr>
        <sz val="11"/>
        <rFont val="Calibri"/>
        <family val="2"/>
      </rPr>
      <t xml:space="preserve"> 5.1: Natural Assets protected or rehabilitated 
</t>
    </r>
    <r>
      <rPr>
        <sz val="11"/>
        <color indexed="10"/>
        <rFont val="Calibri"/>
        <family val="2"/>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</si>
  <si>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t xml:space="preserve">Indicator 6.1: Increase in households and communities having more secure access to livelihood assets  
</t>
    </r>
    <r>
      <rPr>
        <sz val="11"/>
        <color indexed="10"/>
        <rFont val="Calibri"/>
        <family val="2"/>
      </rPr>
      <t>Note. Refers to farming households.  55% of female headed households is as per national average reported in household surveys (but noting that in a hgh percentage of cases the respondent is female)</t>
    </r>
  </si>
  <si>
    <r>
      <t xml:space="preserve">Indicator 7.1: No. of policies introduced or adjusted to address climate change risks  
</t>
    </r>
    <r>
      <rPr>
        <sz val="11"/>
        <color indexed="10"/>
        <rFont val="Calibri"/>
        <family val="2"/>
      </rPr>
      <t>Note. Watershed management policy framework</t>
    </r>
  </si>
  <si>
    <t>Water Policy</t>
  </si>
  <si>
    <r>
      <t xml:space="preserve">Indicator 7.2: No. of targeted development strategies with incorporated climate change priorities enforced 
</t>
    </r>
    <r>
      <rPr>
        <sz val="11"/>
        <color indexed="10"/>
        <rFont val="Calibri"/>
        <family val="2"/>
      </rPr>
      <t>Note. Seychelles Sustainable Development Strategy</t>
    </r>
  </si>
  <si>
    <t xml:space="preserve">Ecosystem-based Adaptation approaches along the shoreline to increase the resilience of the coastal ecosystem and communities and reduce the risks of climate change induced flooding. </t>
  </si>
  <si>
    <t>To develop a policy legal framework to regulate watershed management and coastal climate change adaptation in the targeted watershed and nationally. To further develop the capacity of the key project stakeholders to implement ecosystem based adaptation measures and adoption of methods in the</t>
  </si>
  <si>
    <t>Roland Alcindor; Programme Manager UNDP Seychelles</t>
  </si>
  <si>
    <t xml:space="preserve">Component 1 ECOSYSTEM-BASED ADAPTATION APPROACH TO ENHANCING FRESHWATER SECURITY AND FLOOD CONTROL IN MAHÉ AND PRASLIN UNDER CONDITIONS OF CLIMATE CHANGE
</t>
  </si>
  <si>
    <t>Component 2 ECOSYSTEM-BASED ADAPTATION APPROACHES ALONG THE SHORELINES OF THE GRANITIC ISLANDS REDUCE THE RISKS OF CLIMATE CHANGE INDUCED COASTAL FLOODING</t>
  </si>
  <si>
    <t>Output 2.1 Ecosystem-based measures for flood protection on an urban shoreline</t>
  </si>
  <si>
    <t>Output 2.2 Ecosystem-based measures for flood protection and mitigating salt water intrusion in an agricultural and tourism development area</t>
  </si>
  <si>
    <t xml:space="preserve">Component 3 ECOSYSTEM BASED ADAPTATION MAINSTREAMED INTO DEVELOPMENT PLANNING AND FINANCING
</t>
  </si>
  <si>
    <t xml:space="preserve">Output 3.1 Policy and legal frameworks for watershed and coastal climate change adaptation </t>
  </si>
  <si>
    <t>Output 3.2 Capacity Development for Ecosystem Based Adaptation Methods</t>
  </si>
  <si>
    <t>Output 3.3 Lessons learned and Knowledge Dissemination</t>
  </si>
  <si>
    <t>SUB TOTAL</t>
  </si>
  <si>
    <t>Salaries Admin</t>
  </si>
  <si>
    <t>Office Utilities, Supplies</t>
  </si>
  <si>
    <t>Office Equipment</t>
  </si>
  <si>
    <t xml:space="preserve">Extreme natural disasters affecting confidence of local community to adaptation measures. </t>
  </si>
  <si>
    <t xml:space="preserve"> Risks arising from private landownership and other conflicts in catchment areas.</t>
  </si>
  <si>
    <r>
      <t xml:space="preserve">Mare aux Cochons January Avg Mean Daily Discharge: 595.4 L/S Baie Lazare January Mean Daily Discharge: 173.1 L/S.                                                             </t>
    </r>
    <r>
      <rPr>
        <b/>
        <i/>
        <u/>
        <sz val="12"/>
        <color indexed="10"/>
        <rFont val="Times New Roman"/>
        <family val="1"/>
      </rPr>
      <t>Proposed Shadow Baseline 3:</t>
    </r>
    <r>
      <rPr>
        <b/>
        <i/>
        <sz val="12"/>
        <color indexed="10"/>
        <rFont val="Times New Roman"/>
        <family val="1"/>
      </rPr>
      <t xml:space="preserve"> 
</t>
    </r>
    <r>
      <rPr>
        <i/>
        <sz val="12"/>
        <color indexed="10"/>
        <rFont val="Times New Roman"/>
        <family val="1"/>
      </rPr>
      <t>Little EBA capacity and civil society participation in water or catchment management</t>
    </r>
    <r>
      <rPr>
        <b/>
        <sz val="12"/>
        <color indexed="8"/>
        <rFont val="Times New Roman"/>
        <family val="1"/>
      </rPr>
      <t xml:space="preserve">
</t>
    </r>
  </si>
  <si>
    <r>
      <t xml:space="preserve">4. Number of water users with more reliable water supply                                                          </t>
    </r>
    <r>
      <rPr>
        <b/>
        <i/>
        <u/>
        <sz val="12"/>
        <color indexed="10"/>
        <rFont val="Times New Roman"/>
        <family val="1"/>
      </rPr>
      <t>Proposed Shadow indicator 4</t>
    </r>
    <r>
      <rPr>
        <b/>
        <i/>
        <sz val="12"/>
        <color indexed="10"/>
        <rFont val="Times New Roman"/>
        <family val="1"/>
      </rPr>
      <t xml:space="preserve">
</t>
    </r>
    <r>
      <rPr>
        <i/>
        <sz val="12"/>
        <color indexed="10"/>
        <rFont val="Times New Roman"/>
        <family val="1"/>
      </rPr>
      <t>Enhancement of the (in-watershed) water retention capacity by 52,000m3 in 5 water catchments; Caiman, Baie Lazare, Mont Plaisir, Mare aux Cochons and Praslin</t>
    </r>
    <r>
      <rPr>
        <b/>
        <sz val="12"/>
        <color indexed="8"/>
        <rFont val="Times New Roman"/>
        <family val="1"/>
      </rPr>
      <t xml:space="preserve">
</t>
    </r>
  </si>
  <si>
    <r>
      <t xml:space="preserve">10% of PUC water supply customers in project watersheds without fully reliable surface water supply.                </t>
    </r>
    <r>
      <rPr>
        <i/>
        <sz val="12"/>
        <color indexed="8"/>
        <rFont val="Times New Roman"/>
        <family val="1"/>
      </rPr>
      <t xml:space="preserve">       </t>
    </r>
    <r>
      <rPr>
        <b/>
        <i/>
        <u/>
        <sz val="12"/>
        <color indexed="10"/>
        <rFont val="Times New Roman"/>
        <family val="1"/>
      </rPr>
      <t>Proposed Shadow Baseline 4:</t>
    </r>
    <r>
      <rPr>
        <b/>
        <i/>
        <sz val="12"/>
        <color indexed="10"/>
        <rFont val="Times New Roman"/>
        <family val="1"/>
      </rPr>
      <t xml:space="preserve"> </t>
    </r>
    <r>
      <rPr>
        <i/>
        <sz val="12"/>
        <color indexed="10"/>
        <rFont val="Times New Roman"/>
        <family val="1"/>
      </rPr>
      <t xml:space="preserve">
No retention facility in the 5-project catchment sites; Caiman, Baie Lazare, Mont Plaisir, Mare aux Cochons and Praslin.</t>
    </r>
    <r>
      <rPr>
        <i/>
        <sz val="12"/>
        <color indexed="8"/>
        <rFont val="Times New Roman"/>
        <family val="1"/>
      </rPr>
      <t xml:space="preserve">
</t>
    </r>
  </si>
  <si>
    <r>
      <t xml:space="preserve">Number of days per year when stream flows at critical low: Baie Lazare: avg. 18 days Mare aux Cochons: avg. 75 days (2010 - 2011).                                               </t>
    </r>
    <r>
      <rPr>
        <b/>
        <i/>
        <u/>
        <sz val="12"/>
        <color indexed="10"/>
        <rFont val="Times New Roman"/>
        <family val="1"/>
      </rPr>
      <t xml:space="preserve">Proposed Shadow baseline 5: </t>
    </r>
    <r>
      <rPr>
        <b/>
        <i/>
        <sz val="12"/>
        <color indexed="10"/>
        <rFont val="Times New Roman"/>
        <family val="1"/>
      </rPr>
      <t xml:space="preserve">
</t>
    </r>
    <r>
      <rPr>
        <i/>
        <sz val="12"/>
        <color indexed="10"/>
        <rFont val="Times New Roman"/>
        <family val="1"/>
      </rPr>
      <t xml:space="preserve">No baseline available, no data being collected. </t>
    </r>
    <r>
      <rPr>
        <sz val="12"/>
        <rFont val="Times New Roman"/>
        <family val="1"/>
      </rPr>
      <t xml:space="preserve">
</t>
    </r>
  </si>
  <si>
    <r>
      <rPr>
        <b/>
        <sz val="12"/>
        <color indexed="8"/>
        <rFont val="Times New Roman"/>
        <family val="1"/>
      </rPr>
      <t xml:space="preserve">Component 4 </t>
    </r>
    <r>
      <rPr>
        <sz val="12"/>
        <color indexed="8"/>
        <rFont val="Times New Roman"/>
        <family val="1"/>
      </rPr>
      <t xml:space="preserve">Project Management
</t>
    </r>
  </si>
  <si>
    <t xml:space="preserve">w.agricole@meteo.gov.sc; </t>
  </si>
  <si>
    <t xml:space="preserve">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 (Double click on cell D11 for information). </t>
  </si>
  <si>
    <r>
      <t xml:space="preserve">Mare aux Cochons August Avg Mean Daily Discharge: 261.1 L/S Baie Lazare August Mean Daily Discharge: 33.4 L/S  </t>
    </r>
    <r>
      <rPr>
        <b/>
        <sz val="12"/>
        <color indexed="8"/>
        <rFont val="Times New Roman"/>
        <family val="1"/>
      </rPr>
      <t xml:space="preserve">                                                            </t>
    </r>
    <r>
      <rPr>
        <b/>
        <i/>
        <u/>
        <sz val="12"/>
        <color indexed="10"/>
        <rFont val="Times New Roman"/>
        <family val="1"/>
      </rPr>
      <t>Proposed Shadow Baseline 2:</t>
    </r>
    <r>
      <rPr>
        <b/>
        <i/>
        <sz val="12"/>
        <color indexed="10"/>
        <rFont val="Times New Roman"/>
        <family val="1"/>
      </rPr>
      <t xml:space="preserve"> 
</t>
    </r>
    <r>
      <rPr>
        <i/>
        <sz val="12"/>
        <color indexed="10"/>
        <rFont val="Times New Roman"/>
        <family val="1"/>
      </rPr>
      <t>Coastal wetlands are degraded, polluted, heavily silted and not functional.</t>
    </r>
    <r>
      <rPr>
        <b/>
        <i/>
        <sz val="12"/>
        <color indexed="8"/>
        <rFont val="Times New Roman"/>
        <family val="1"/>
      </rPr>
      <t xml:space="preserve">
</t>
    </r>
  </si>
  <si>
    <r>
      <t xml:space="preserve">6. Volume of raw water production from PUC facilities in project watersheds.                          </t>
    </r>
    <r>
      <rPr>
        <sz val="12"/>
        <color indexed="10"/>
        <rFont val="Times New Roman"/>
        <family val="1"/>
      </rPr>
      <t xml:space="preserve">
 </t>
    </r>
    <r>
      <rPr>
        <sz val="12"/>
        <color indexed="8"/>
        <rFont val="Times New Roman"/>
        <family val="1"/>
      </rPr>
      <t xml:space="preserve">
</t>
    </r>
  </si>
  <si>
    <r>
      <rPr>
        <b/>
        <sz val="12"/>
        <rFont val="Times New Roman"/>
        <family val="1"/>
      </rPr>
      <t xml:space="preserve">100% of PUC customers in target watersheds with more reliable water supply.   </t>
    </r>
    <r>
      <rPr>
        <sz val="12"/>
        <rFont val="Times New Roman"/>
        <family val="1"/>
      </rPr>
      <t xml:space="preserve">                                                                    </t>
    </r>
    <r>
      <rPr>
        <b/>
        <i/>
        <u/>
        <sz val="12"/>
        <color indexed="10"/>
        <rFont val="Times New Roman"/>
        <family val="1"/>
      </rPr>
      <t xml:space="preserve">Proposed Shadow Targets 4: 
</t>
    </r>
    <r>
      <rPr>
        <i/>
        <sz val="12"/>
        <color indexed="10"/>
        <rFont val="Times New Roman"/>
        <family val="1"/>
      </rPr>
      <t>Total additional retention volume:  52,000 m3
a) Caiman: 10,000 m3
b) Baie Lazare: 35,000 m3
c) Mont Plaisir: 1,000 m3
d) Mare aux Cochon: 2,000 m3/ m3
e) Praslin:  4000m3</t>
    </r>
    <r>
      <rPr>
        <sz val="12"/>
        <color indexed="53"/>
        <rFont val="Times New Roman"/>
        <family val="1"/>
      </rPr>
      <t xml:space="preserve">
</t>
    </r>
  </si>
  <si>
    <r>
      <rPr>
        <b/>
        <sz val="12"/>
        <color indexed="8"/>
        <rFont val="Times New Roman"/>
        <family val="1"/>
      </rPr>
      <t xml:space="preserve">0 days no water availability per year in project watersheds.        </t>
    </r>
    <r>
      <rPr>
        <i/>
        <sz val="12"/>
        <color indexed="8"/>
        <rFont val="Times New Roman"/>
        <family val="1"/>
      </rPr>
      <t xml:space="preserve">                                                                                                                                                                                                                                                                   </t>
    </r>
    <r>
      <rPr>
        <b/>
        <i/>
        <u/>
        <sz val="12"/>
        <color indexed="10"/>
        <rFont val="Times New Roman"/>
        <family val="1"/>
      </rPr>
      <t>Proposed shadow Target 5:</t>
    </r>
    <r>
      <rPr>
        <i/>
        <u/>
        <sz val="12"/>
        <color indexed="10"/>
        <rFont val="Times New Roman"/>
        <family val="1"/>
      </rPr>
      <t xml:space="preserve"> </t>
    </r>
    <r>
      <rPr>
        <i/>
        <sz val="12"/>
        <color indexed="10"/>
        <rFont val="Times New Roman"/>
        <family val="1"/>
      </rPr>
      <t xml:space="preserve">
River flow and water quality being monitored at Baie Lazare from 2016 &amp; at Mont Plaisir in 2019, indicating water resources availability all year</t>
    </r>
    <r>
      <rPr>
        <i/>
        <sz val="12"/>
        <color indexed="8"/>
        <rFont val="Times New Roman"/>
        <family val="1"/>
      </rPr>
      <t xml:space="preserve">
</t>
    </r>
  </si>
  <si>
    <r>
      <rPr>
        <b/>
        <sz val="12"/>
        <rFont val="Times New Roman"/>
        <family val="1"/>
      </rPr>
      <t xml:space="preserve">Mare aux Cochons and Baie Lazare: January baseline flows -20%          </t>
    </r>
    <r>
      <rPr>
        <sz val="12"/>
        <rFont val="Times New Roman"/>
        <family val="1"/>
      </rPr>
      <t xml:space="preserve">                                                                   </t>
    </r>
    <r>
      <rPr>
        <u/>
        <sz val="12"/>
        <rFont val="Times New Roman"/>
        <family val="1"/>
      </rPr>
      <t xml:space="preserve"> </t>
    </r>
    <r>
      <rPr>
        <b/>
        <i/>
        <u/>
        <sz val="12"/>
        <color indexed="10"/>
        <rFont val="Times New Roman"/>
        <family val="1"/>
      </rPr>
      <t>Proposed Shadow Target 3:</t>
    </r>
    <r>
      <rPr>
        <b/>
        <i/>
        <sz val="12"/>
        <color indexed="10"/>
        <rFont val="Times New Roman"/>
        <family val="1"/>
      </rPr>
      <t xml:space="preserve">  </t>
    </r>
    <r>
      <rPr>
        <i/>
        <sz val="12"/>
        <color indexed="10"/>
        <rFont val="Times New Roman"/>
        <family val="1"/>
      </rPr>
      <t xml:space="preserve">                                                                                                          Representatives of Watershed Committees participate in decision making through Rivers Committee and new regulatory body.</t>
    </r>
  </si>
  <si>
    <r>
      <rPr>
        <b/>
        <sz val="12"/>
        <rFont val="Times New Roman"/>
        <family val="1"/>
      </rPr>
      <t xml:space="preserve">Mare aux Cochons and Baie Lazare: Aug. baseline flows +20 – 30%   </t>
    </r>
    <r>
      <rPr>
        <sz val="12"/>
        <rFont val="Times New Roman"/>
        <family val="1"/>
      </rPr>
      <t xml:space="preserve">       </t>
    </r>
    <r>
      <rPr>
        <b/>
        <i/>
        <sz val="12"/>
        <color indexed="53"/>
        <rFont val="Times New Roman"/>
        <family val="1"/>
      </rPr>
      <t xml:space="preserve">                                                                                        </t>
    </r>
    <r>
      <rPr>
        <b/>
        <i/>
        <u/>
        <sz val="12"/>
        <color indexed="10"/>
        <rFont val="Times New Roman"/>
        <family val="1"/>
      </rPr>
      <t>Proposed shadow Targets 2:</t>
    </r>
    <r>
      <rPr>
        <i/>
        <sz val="12"/>
        <color indexed="10"/>
        <rFont val="Times New Roman"/>
        <family val="1"/>
      </rPr>
      <t xml:space="preserve">
a) 17 – 20ha coastal wetland rehabilitated at Anse Royale and North East Point by end of project.
b) Formation provided to national plans to enable protection of wetlands.</t>
    </r>
    <r>
      <rPr>
        <i/>
        <sz val="12"/>
        <color indexed="53"/>
        <rFont val="Times New Roman"/>
        <family val="1"/>
      </rPr>
      <t xml:space="preserve">
</t>
    </r>
  </si>
  <si>
    <r>
      <rPr>
        <b/>
        <sz val="12"/>
        <rFont val="Times New Roman"/>
        <family val="1"/>
      </rPr>
      <t xml:space="preserve">Reduced water shortages and flooded area involving about 4,000 ha of watershed and coastal ecosystems  </t>
    </r>
    <r>
      <rPr>
        <b/>
        <sz val="12"/>
        <color indexed="53"/>
        <rFont val="Times New Roman"/>
        <family val="1"/>
      </rPr>
      <t xml:space="preserve">                                                                               </t>
    </r>
    <r>
      <rPr>
        <b/>
        <i/>
        <u/>
        <sz val="12"/>
        <color indexed="10"/>
        <rFont val="Times New Roman"/>
        <family val="1"/>
      </rPr>
      <t>Proposed Shadow Target 1:</t>
    </r>
    <r>
      <rPr>
        <b/>
        <i/>
        <sz val="12"/>
        <color indexed="10"/>
        <rFont val="Times New Roman"/>
        <family val="1"/>
      </rPr>
      <t xml:space="preserve">                                                                          </t>
    </r>
    <r>
      <rPr>
        <i/>
        <sz val="12"/>
        <color indexed="10"/>
        <rFont val="Times New Roman"/>
        <family val="1"/>
      </rPr>
      <t>a) Catchment storage capacity increased by 52,000m3 by end of project. 
b) Area of forest under sustainable management 150ha+ by end of project
c) Land use of 2000 ha in 5 catchments influenced by EBA principles (3 LUPs and 2 Management Plans).</t>
    </r>
    <r>
      <rPr>
        <b/>
        <sz val="12"/>
        <color indexed="60"/>
        <rFont val="Times New Roman"/>
        <family val="1"/>
      </rPr>
      <t xml:space="preserve">
     </t>
    </r>
  </si>
  <si>
    <t xml:space="preserve">Annual water production figures increase by 20%. </t>
  </si>
  <si>
    <t xml:space="preserve">Yes monitoring for unanticipated risks have been carried out for the project sites. </t>
  </si>
  <si>
    <t>The project does not have USPs</t>
  </si>
  <si>
    <t>Is the categorization according to ESP standards still relevant?</t>
  </si>
  <si>
    <t>NR</t>
  </si>
  <si>
    <r>
      <t xml:space="preserve">Please complete the following section at </t>
    </r>
    <r>
      <rPr>
        <b/>
        <i/>
        <sz val="11"/>
        <color indexed="10"/>
        <rFont val="Times New Roman"/>
        <family val="1"/>
      </rPr>
      <t xml:space="preserve">mid-term </t>
    </r>
    <r>
      <rPr>
        <i/>
        <sz val="11"/>
        <color indexed="10"/>
        <rFont val="Times New Roman"/>
        <family val="1"/>
      </rPr>
      <t>and</t>
    </r>
    <r>
      <rPr>
        <b/>
        <i/>
        <sz val="11"/>
        <color indexed="10"/>
        <rFont val="Times New Roman"/>
        <family val="1"/>
      </rPr>
      <t xml:space="preserve"> project completion</t>
    </r>
  </si>
  <si>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</si>
  <si>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Several changes at senior management level of key project stakeholders were announced by Government in May 2018.  These included a new Minister for the MEECC, and new CEOs for the Seychelles National Parks Authority and for the Seychelles Agricultural Agency. This has resulted in a lack of continuity in existing partnerships and collaborations established with the previous management, as incoming persons have different opinions and priorities. This has the potential to delay the implementation of previously planned activities and incurs risks when the new management perspective differs from previous agreements.</t>
  </si>
  <si>
    <t>Water Policy, Seychelles sustainable Development Strategy (SSDS) and document from the National Visioning exercise</t>
  </si>
  <si>
    <t>MS</t>
  </si>
  <si>
    <t xml:space="preserve">An area of up to 43.3ha in the lower catchment of Mare Aux Cochons was identified for rehabilitation. A forest monitoring baseline study, a restoration implementation plan and a community engagement plan have been initiated. The main challenge continues to be the issue of private land ownership which may cause impediments to project progress.  Similarly, the Mt Plaisir catchment has very complex land ownership,  with many of these plots having been built upon limiting forest rehabilitation. Thus, a community based approach along the river corridor has been identified for rehabilitation of natural forests. Currently, permissions from over 40 land owners are being sought to imitate the process. The Baie Lazare has 25ha is under forest management of which 16ha have implemented invasive removal and over 2.5ha have had reinforcement planting with endemics.  Ten permanent monitoring transects have been established to monitor ecosystem rehabilitation in the catchment by end of the project. Around 45ha in Caiman catchment has consisted of  primary thinning and non-native shrub removal. The main constraint to this site is its access as the terrain is steep and rugged. On Praslin Fond B’offay catchment 10 ha were rehabilitated by 2017.  The existing terrain makes it difficult, weather conditions and labour intensiveness of the process has limited the pace of work but with the appointment of a local coordinator TRASS has improved their work both technically and socially. </t>
  </si>
  <si>
    <t>To be completed at PPR</t>
  </si>
  <si>
    <t>Financial information:  cumulative from project start to June 2020</t>
  </si>
  <si>
    <t>Although the project has supported the review and finalization of National Water Policy and the National Wetland Policy, the Water Bill remains in draft form. One of the main delays for the enactment of the Water Bill is identifying the role of the regulator for both electricity and water. This is found to be outside the control of project influence and may have some impact over the realization of some of the projects indicators. The Watershed committees have developed  their draft constitutions  that will enable them to function as qualified CBOs. The project has finalized its communications strategy and hired a consultant to deliver key messages to a wider audience in the coming years.</t>
  </si>
  <si>
    <t xml:space="preserve">1.2  Creation of  small scale water storage and detention facilities designed and constructed or rehabilitated in critical waterways for communities to benefit from enhance ecosystem functioning by forests.                                                                                </t>
  </si>
  <si>
    <t>2.1 Ecosystem based measures for flood protection on an urban shoreline.                                                       2.2  Ecosystem based measures for flood protection and mitigating salt water intrusion in an agricultural and tourism development area.</t>
  </si>
  <si>
    <t xml:space="preserve">1.1  Management and rehabilitation of critical watersheds to enhance functional connectivity and the resilience of these areas to climate change and reduce water scarcity and watershed flooding. </t>
  </si>
  <si>
    <r>
      <rPr>
        <b/>
        <u/>
        <sz val="11"/>
        <color indexed="8"/>
        <rFont val="Times New Roman"/>
        <family val="1"/>
      </rPr>
      <t>Outcome 1 for output 1.1:</t>
    </r>
    <r>
      <rPr>
        <sz val="11"/>
        <color indexed="8"/>
        <rFont val="Times New Roman"/>
        <family val="1"/>
      </rPr>
      <t xml:space="preserve"> a) Vulnerable community based watershed committees including a farming community have benefited from regular rehabilitation of the wetland banks and forest areas in the project's targeted watersheds. They  have engaged in  regular vegetation management at restored wetlands in the project's targeted Baie Lazare, Mont Plaisir and Caiman watersheds and the Anse Royale and North East Point coastal areas.  The project continues to use a community-based approach to Ecosystem-based adaptation to enhance freshwater security in the upland and coastal wetlands.                                                                                                                                                 b) Forest rehabilitation have been planned for the targeted watersheds of the project.                                                                                               </t>
    </r>
  </si>
  <si>
    <r>
      <t xml:space="preserve">Satisfactory (S)                                                                          </t>
    </r>
    <r>
      <rPr>
        <sz val="11"/>
        <color indexed="21"/>
        <rFont val="Times New Roman"/>
        <family val="1"/>
      </rPr>
      <t xml:space="preserve">                                          </t>
    </r>
  </si>
  <si>
    <t>Satisfactory</t>
  </si>
  <si>
    <r>
      <t>An additional 6,000 cubic metres of water has benefitted the Baie Lazare farming community through the creation of a second small-scale water storage and detention facility in an upland wetland, in the Baie Lazare catchment. This makes a total of 41,000 cubic metres of water storage capacity provided by the project to build the resilience of the residential and farming  community to climate- induced drought. Although not measured, the farming community has indicated increased yield in the production of food crops as a result of the increased water capacity. Furthermore, this has also led to a partnership with COMESA on a climate smart agriculture project looking to further boost the storage capacities and use innovative methods such as solar -drip irrigation methods. Replication of these reservoirs are being looked at for other sites to mitigate climate induced risks such as forest fires. Furthermore a total o</t>
    </r>
    <r>
      <rPr>
        <sz val="12"/>
        <rFont val="Times New Roman"/>
        <family val="1"/>
      </rPr>
      <t>f</t>
    </r>
    <r>
      <rPr>
        <b/>
        <sz val="12"/>
        <rFont val="Times New Roman"/>
        <family val="1"/>
      </rPr>
      <t xml:space="preserve"> 21 ha</t>
    </r>
    <r>
      <rPr>
        <sz val="12"/>
        <rFont val="Times New Roman"/>
        <family val="1"/>
      </rPr>
      <t xml:space="preserve"> of wetlan</t>
    </r>
    <r>
      <rPr>
        <sz val="12"/>
        <color indexed="8"/>
        <rFont val="Times New Roman"/>
        <family val="1"/>
      </rPr>
      <t xml:space="preserve">d at the Anse Royale and North East Point coastal sites have been desilted and restored in this reporting period to prevent flood attenuation. The Les Cannelles wetland has been reprofiled with 2ha of a freshwater wetland that connects from the  Mont Plaisir river as part of salt water mitigation strategies. </t>
    </r>
    <r>
      <rPr>
        <sz val="12"/>
        <color indexed="8"/>
        <rFont val="Times New Roman"/>
        <family val="1"/>
      </rPr>
      <t xml:space="preserve">  Several tree planting activities have been carried out  with more than 1000 endemics planted to stabilise the banks of the reprofiled wetlands and recreating riparian forest. Members of the watershed committee have been actively involved as community stewards to assist the project team with maintenance and tree planting. The project has now got the buy-in from the Public Utilities Corporation and in the sustainable abstraction of water. Additionally, the Government has declared the zones around the water reserves as no development zones. </t>
    </r>
  </si>
  <si>
    <t>Wills Agricole, National Project Director</t>
  </si>
  <si>
    <r>
      <t xml:space="preserve">2. </t>
    </r>
    <r>
      <rPr>
        <b/>
        <sz val="11"/>
        <color indexed="8"/>
        <rFont val="Times New Roman"/>
        <family val="1"/>
      </rPr>
      <t xml:space="preserve">Links to project articles/profiles:  </t>
    </r>
    <r>
      <rPr>
        <sz val="11"/>
        <color indexed="8"/>
        <rFont val="Times New Roman"/>
        <family val="1"/>
      </rPr>
      <t xml:space="preserve">                                                                                                                                                                                                                                                                                                                                                                        https://shar.es/ab3Biz
https://seychellesresearchjournalcom.files.wordpress.com/2019/08/climate-change-adaptation-in-seychelles-daniel-etongo.pdf
http://nation.sc/articles/3533/local-communities-join-eba-project-in-community-based-wetland-restoration
https://www.climatechangenews.com/2020/06/29/ecosystem-based-adaptation-project-reduces-flood-risk-seychelles/
https://www.dropbox.com/sh/u6e8ajhucs319z9/AABt0mraGVbG0b1YjAZRy6ora?dl=0                                                                                                    </t>
    </r>
  </si>
  <si>
    <t xml:space="preserve">Delayed Project Operations delayed due to the Novel CORONA virus, COVID 19 Pandemic </t>
  </si>
  <si>
    <r>
      <rPr>
        <b/>
        <sz val="12"/>
        <rFont val="Times New Roman"/>
        <family val="1"/>
      </rPr>
      <t>Status of risk:</t>
    </r>
    <r>
      <rPr>
        <sz val="12"/>
        <rFont val="Times New Roman"/>
        <family val="1"/>
      </rPr>
      <t xml:space="preserve"> The risk has been retired.</t>
    </r>
  </si>
  <si>
    <r>
      <t>Status of risk</t>
    </r>
    <r>
      <rPr>
        <sz val="12"/>
        <rFont val="Times New Roman"/>
        <family val="1"/>
      </rPr>
      <t xml:space="preserve">: Low                                                                                                                                          As far as climate change equity is concerned, the project strives to ensure that the watershed committees raise the awareness and build the capacity of various members in the community to reduce any societal group vulnerabilities from inequity.  The watershed  committees have created gender-based knowledge sharing platforms where small farming communities and women have equal opportunities to contribute to and benefit in the decision-making process. </t>
    </r>
  </si>
  <si>
    <r>
      <t>Status of risk:</t>
    </r>
    <r>
      <rPr>
        <sz val="12"/>
        <rFont val="Times New Roman"/>
        <family val="1"/>
      </rPr>
      <t xml:space="preserve"> Low                                                                                                                                           Under the Physical Planning legislation, the Land Use Department is using their ongoing review of the district land use plans and their new classifications to discuss development restriction zones with private landowners. This indicates that decision-makers are increasingly understanding the principles of environmental protection; the project continues to support this by emphasizing the need to build resilient systems that will maximise ecosystem services and functions.</t>
    </r>
  </si>
  <si>
    <t xml:space="preserve">Project indicators </t>
  </si>
  <si>
    <t xml:space="preserve">50 persons (gender balanced) trained in watershed, tidal wetland and beach and reef rehabilitation. </t>
  </si>
  <si>
    <t xml:space="preserve">No elderly community members and people living with physical disabilities participated in the project activities and events. </t>
  </si>
  <si>
    <t>1. Ecosystem services and natural assets maintained or improved under climate change and variability-induced stress.</t>
  </si>
  <si>
    <r>
      <t xml:space="preserve">2. August mean daily discharge on two rivers (Mare aux Cochons &amp; Baie Lazare) with increased base flows.                                                         </t>
    </r>
    <r>
      <rPr>
        <b/>
        <i/>
        <u/>
        <sz val="12"/>
        <color indexed="10"/>
        <rFont val="Times New Roman"/>
        <family val="1"/>
      </rPr>
      <t>Proposed Shadow indicator 2:</t>
    </r>
    <r>
      <rPr>
        <i/>
        <sz val="12"/>
        <color indexed="10"/>
        <rFont val="Times New Roman"/>
        <family val="1"/>
      </rPr>
      <t xml:space="preserve">
Coastal wetlands at Anse Royale and North East Point are enhanced to improve flood attenuation capacity by end of project</t>
    </r>
    <r>
      <rPr>
        <sz val="12"/>
        <color indexed="10"/>
        <rFont val="Times New Roman"/>
        <family val="1"/>
      </rPr>
      <t xml:space="preserve">
</t>
    </r>
  </si>
  <si>
    <r>
      <t xml:space="preserve">Project watersheds and coastal areas are regularly subject to water shortages and flooding events.                                                                                                                                                              </t>
    </r>
    <r>
      <rPr>
        <b/>
        <sz val="12"/>
        <color indexed="8"/>
        <rFont val="Times New Roman"/>
        <family val="1"/>
      </rPr>
      <t xml:space="preserve">     </t>
    </r>
    <r>
      <rPr>
        <b/>
        <i/>
        <sz val="12"/>
        <color indexed="8"/>
        <rFont val="Times New Roman"/>
        <family val="1"/>
      </rPr>
      <t xml:space="preserve">                                                                                                                                                          </t>
    </r>
    <r>
      <rPr>
        <b/>
        <sz val="12"/>
        <color indexed="8"/>
        <rFont val="Times New Roman"/>
        <family val="1"/>
      </rPr>
      <t xml:space="preserve">
                                                                                                                                                                                                                                                                                                                                                                                                                                                                                                                                                                                            </t>
    </r>
    <r>
      <rPr>
        <b/>
        <i/>
        <u/>
        <sz val="12"/>
        <color indexed="10"/>
        <rFont val="Times New Roman"/>
        <family val="1"/>
      </rPr>
      <t xml:space="preserve">Proposed Shadow Baseline 1: </t>
    </r>
    <r>
      <rPr>
        <i/>
        <sz val="12"/>
        <color indexed="10"/>
        <rFont val="Times New Roman"/>
        <family val="1"/>
      </rPr>
      <t xml:space="preserve">
EBA not included in spatial plans or other national plans.  </t>
    </r>
  </si>
  <si>
    <t xml:space="preserve">Were there any delays in implementation?  If so, include any causes of delays. What measures have been taken to reduce delays?  </t>
  </si>
  <si>
    <t xml:space="preserve">What implementation issues/lessons, either positive or negative, affected progress? </t>
  </si>
  <si>
    <t>Estimated cumulative total disbursement as of 30th June 2020</t>
  </si>
  <si>
    <r>
      <t>List ouput and corresponding amount spent f</t>
    </r>
    <r>
      <rPr>
        <b/>
        <sz val="11"/>
        <rFont val="Times New Roman"/>
        <family val="1"/>
      </rPr>
      <t xml:space="preserve">or the current reporting period Oct 2019 - July 2020 </t>
    </r>
  </si>
  <si>
    <t>Component 1 ECOSYSTEM-BASED ADAPTATION APPROACH TO ENHANCING FRESHWATER SECURITY AND FLOOD CONTROL IN MAHÉ AND PRASLIN UNDER CONDITIONS OF CLIMATE CHANGE</t>
  </si>
  <si>
    <t>Jun 2015- Oct 2021</t>
  </si>
  <si>
    <t>Output 1.1 Management and rehabilitation of critical watersheds to enhance functional connectivity and the resilience of these areas to climate change and reduce water scarcity and watershed flooding (Mare aux Cochons, Mt Plaisir, Baie Lazare, Caiman, Praslin Fond B’Offay/Nouvelle Decouverte watershed management)</t>
  </si>
  <si>
    <t>Output 1.2 Small-scale water storage and detention facilities designed and constructed or rehabilitated in critical waterways for communities to benefit from enhanced ecosystem functioning by forests (Mare aux Cochons, Mt Plaisir, Baie Lazare, Caiman, Praslin Fond B’Offay/Nouvelle Decouverte watershed control structures)</t>
  </si>
  <si>
    <r>
      <t>The ProDoc does not stipulate a co-financing commitment but in-kind contributions are provided by key project stakeholders, through the voluntary time they spend implementing activities. they contribute as follows:                                                                                                                                                                                                                                                                                             The Executing Entity (MEECC) and key project partners (namely SNPA, PUC, SAA</t>
    </r>
    <r>
      <rPr>
        <sz val="11"/>
        <rFont val="Times New Roman"/>
        <family val="1"/>
      </rPr>
      <t>, Watershed Committees</t>
    </r>
    <r>
      <rPr>
        <sz val="11"/>
        <color indexed="8"/>
        <rFont val="Times New Roman"/>
        <family val="1"/>
      </rPr>
      <t xml:space="preserve">, NGOs, SFRSA, PH, DRDM) provide co-financing in-kind by the time they invest to hold monitoring visits, attend steering committee board meetings and engage the EBA project in relevant platforms. </t>
    </r>
    <r>
      <rPr>
        <sz val="11"/>
        <rFont val="Times New Roman"/>
        <family val="1"/>
      </rPr>
      <t xml:space="preserve">The Watershed Committee members specifically volunteer their time to carry out unpaid watershed rehabilitation works, attend training organised by EBA project during their working hours, attend committee meetings and consultative meetings when necessary with partners mentioned above. </t>
    </r>
    <r>
      <rPr>
        <sz val="11"/>
        <color indexed="8"/>
        <rFont val="Times New Roman"/>
        <family val="1"/>
      </rPr>
      <t xml:space="preserve">The Executing Entity developed the water policy through another IWRM project ($525,000) and incorporated the input of the EBA project team into the bill. The Entity recruited their own consultant who drafted their wetland policy and they solicited the services of the EBA project's technical advisor to revise the existing draft policy. The Executing Entity is therefore playing an important role in creating an enabling environment for the project to develop the policy and legal frameworks for watershed and coastal climate change adaptation as part of Output 3. 
</t>
    </r>
  </si>
  <si>
    <t xml:space="preserve">The cost of the proposed measures may be higher than expected and bidders lodge complaints against the procurement process. </t>
  </si>
  <si>
    <r>
      <rPr>
        <b/>
        <u/>
        <sz val="11"/>
        <rFont val="Calibri"/>
        <family val="2"/>
      </rPr>
      <t>Core Indicator</t>
    </r>
    <r>
      <rPr>
        <sz val="11"/>
        <rFont val="Calibri"/>
        <family val="2"/>
      </rPr>
      <t xml:space="preserve">: No. of beneficiaries  
</t>
    </r>
    <r>
      <rPr>
        <sz val="11"/>
        <color indexed="10"/>
        <rFont val="Calibri"/>
        <family val="2"/>
      </rPr>
      <t xml:space="preserve">Note: For this project the direct beneficiaries will be PUC customers and other water users in the target sites; indirect beneficiaries will be customers </t>
    </r>
    <r>
      <rPr>
        <sz val="11"/>
        <color indexed="10"/>
        <rFont val="Calibri"/>
        <family val="2"/>
      </rPr>
      <t>and users outside the target sites who either receive water piped or flowing from those sites, benefit from improved coastal defences at the target sites, etc.  This information was collected in 2012 and presented in the Prodoc, but without the youth dimension.  As 47% of the Seychelles population is youth (aged below 30), as per the Seychelles Youth Council, this is the figure used.</t>
    </r>
  </si>
  <si>
    <t>Less women applied for consultancies during the procurement of consultants/contractors</t>
  </si>
  <si>
    <t>Less women submitted expressions of interests during call for proposals or calls for training.</t>
  </si>
  <si>
    <t>N/A</t>
  </si>
  <si>
    <t xml:space="preserve">The Executing Entity (The Ministry of Environment, Energy and Climate Change) implements the project through the Programme Coordination Unit (PCU). MEECC has a high level of expertise in biodiversity management and safeguarding and a number of policy instruments to support ESP compliance including Wetland Policy, Protected Area Policy and associated legislation. The PCU implementation of donor funded projects is monitored closely by Project Steering Committee (PSC)  who meet regularly to discuss matters relating to ESP compliance and mitigation actions agreed. The PCU  has made arrangement to ensure technical capacity is available to management ESP risks (including collaboration with academic institutions and commissioning of expert consultants - both local and international). The project has a Scientific and Technical Advisor, who can identify potential risks to biodiversity arising from project activities and a project hydrologist/engineer to ensure that interventions reduce the risk of flooding at project sites in residential/developed areas. In the reporting period, the project has commissioned appropriate assessments of biodiversity risk (see above) and in the case of coastal wetlands, implemented mitigating measures. 
The project also has a Community Engagement Specialist, who works with watershed committees and community groups. This high interface with communities within project sites provides a mechanism that allows the project to identify social risks in a timely manner. </t>
  </si>
  <si>
    <t>Outcome 1</t>
  </si>
  <si>
    <t>Outcome 2</t>
  </si>
  <si>
    <t>Outcome 3</t>
  </si>
  <si>
    <r>
      <rPr>
        <b/>
        <sz val="11"/>
        <rFont val="Times New Roman"/>
        <family val="1"/>
      </rPr>
      <t>1.1. Management and Rahabilitation of watershed:</t>
    </r>
    <r>
      <rPr>
        <sz val="11"/>
        <rFont val="Times New Roman"/>
        <family val="1"/>
      </rPr>
      <t xml:space="preserve"> </t>
    </r>
    <r>
      <rPr>
        <u/>
        <sz val="11"/>
        <rFont val="Times New Roman"/>
        <family val="1"/>
      </rPr>
      <t>a) Vulnerable Communities benefit from rehabilitation works:</t>
    </r>
    <r>
      <rPr>
        <sz val="11"/>
        <rFont val="Times New Roman"/>
        <family val="1"/>
      </rPr>
      <t xml:space="preserve"> Some of the members of the communities, actively involved with the 4 watershed committees, continue to engage with the project in maintaining project areas that are subjected to the impacts of climate change, namely flooding and drough. Vulnerable group, such as farmers; the elderly residing by the coast of North East Point and Anse Royale; youths; male and female community members, have engaged in and benefitted from the ongoing removal of invasive plant species in their water catchment areas. Some of the farmers and small contractors in the community have benefit from small vegetation management contracts and from their involvement in preparation of plant stocks for nurseries maintained by the project. A group of farmers from the watershed committee have worked with the project to maintain the areas dedicated as nurseries in support of the rehabilitation works. As a result, they have contributed to wetland vegetation restoration for climate resilience at 5 specific wetlands in targeted watersheds and 2 coastal areas.  In quarter 1 of 2020 some of the community-based  activities, such as tree planting and removal of invasive plants and vegetation management by contractors, had to be cancelled or post-poned as a result of restrictions imposed by the Seychelles Authorities due to the Novel Corona Virus. Seychelles reported its first positive case of the pandemic CORONA Virus on 14th March 2020. On 17th March 2020, the MEECC Operations circular on the COVID-19 restrictions was released (see Q1PR for more info), with additional restriction being imposed on the 27th March by President Danny Faure (http://www.statehouse.gov.sc/news/4789/speech-by-president-danny-faure-on-the-covid-19-situation). This affected the operational procedure of the project, particularly the community based work as restriction on public gatherings and the need for the social distancing measures reduced the allowed number of volunteers during particular events. Upon discovering of the 11th case in April 2020, and the suspicion of potential community spread, severe movement restrictions were imposed (i.e. lockdown) on the 9th April until 4th May 2020, when seychelles was declared covid-free. The local Authorities have been gradually easing restrictive measures and the community groups been able to once again participate in a monthly meetings, invasive species removal, tree planting and nursery cleaning activities since June, with consent from the Department of Health.                                                                                   </t>
    </r>
    <r>
      <rPr>
        <sz val="11"/>
        <color indexed="62"/>
        <rFont val="Times New Roman"/>
        <family val="1"/>
      </rPr>
      <t xml:space="preserve">                                                                                                                                                 
</t>
    </r>
    <r>
      <rPr>
        <u/>
        <sz val="11"/>
        <rFont val="Times New Roman"/>
        <family val="1"/>
      </rPr>
      <t xml:space="preserve">b) Forest rehabilitation in watershed areas: </t>
    </r>
    <r>
      <rPr>
        <sz val="11"/>
        <rFont val="Times New Roman"/>
        <family val="1"/>
      </rPr>
      <t>This is being rolled out in the project watersheds areas to deliver improved ecosystem services. For the Mare aux Cochons catchment (1.1.1), the lower catchment was surveyed in 2016 and researchers identified an area of up to 43.3ha as being suitable for rehabilitation. A forest monitoring baseline study (applying the same protocol as that used in Baie Lazare in 2016) was conducted in 2019, with a rehabilitation implementation plan and a community engagement plan are being initiated. However, the complexities of working on this site remain. Whilst progress has been achieved by developing a modality, that is both inclusive of communities and minimizes risk to biodiversity, most of the areas earmarked for rehabilitation lie on private land, which will require land owner permission to be granted for works. This has been found to be a rather controversial at other project sites, often leading to delays in implementationt as it is a protected area. The Mont Plaisir catchment (1.1 2) has very complex land ownership, much of which is in small plots (less than 1ha) within land use planning zones that permit development. Many of these plots already have built developments. This has limited the project's the ability to undertake a blanket approach to forest rehabilitation. The project is engaging with the landowners to prepare for the signing of Way-Leave agreements before commencing rehabilitation works.  Following the findings of the MTR, an initiative has been started for community-led rehabilitation of the river corridor forest in the mid to lower catchment, because this forests is protected under existing legislation (State-lands and Rivers Reserve Act). Surveys indicate that the river corridor is suitable for rehabilitation and has high potential for community involvement. A survey and consultation to seek permission from land owners of 45 land parcels was completed in late 2019 and Way-leave agreements have been prepared to obtain landowner permission before forest rehabilitation works commence.  Baie Lazare catchment (1.1.3) was the site of the pilot forest works in 2016, and accordingly is the most advanced in terms of rehabilitation works. Currently, c.25ha is under forest management. Roughly 16ha has been under management since 2016 and have had the initial thinning/non-native species removal completed and follow-up management intervention. 2.5ha have had reinforcement plantings with native trees. The focus of the work is on community-based management, with the watershed committees heavily involved with rehabilitation activities, including tree planting and vine removal. Ten permanent monitoring transects were established in the catchment, against which the response of the forest can be measured at the end of the project. Caiman catchment (1.1.4) rehabilitation has been undertaken on about 45ha of the lower to mid-catchment forest. Most of the work has been primary thinning and non-native shrub removal, with c.5ha having secondary thinning work implemented. Access to the catchment on steep and rugged tracks means limited potential for community involvement on the site. To help facilitate community works, areas of forest and a wetland close to the road have been put under management interventions, which can be accessed safely and with ease. A large parcel of private land in the mid and upper catchment remains the subject of a planning proposal for a large residential development (Grand Bois Development) - this has been approved but details have not been released, despite numerous request for updates from the relevant department within MEECC. Praslin (Fond B’offay) catchment (1.1.5) is being managed by the local NGO Terrestrial Restoration Action Society of Seychelles (TRASS), who were contracted in</t>
    </r>
    <r>
      <rPr>
        <sz val="11"/>
        <color indexed="10"/>
        <rFont val="Times New Roman"/>
        <family val="1"/>
      </rPr>
      <t xml:space="preserve"> MONTH YEAR</t>
    </r>
    <r>
      <rPr>
        <sz val="11"/>
        <rFont val="Times New Roman"/>
        <family val="1"/>
      </rPr>
      <t xml:space="preserve"> to lead the rehabilitation works. Following a focus on developing the planting protocol and testing species and planting methods in 2016, just under 10 ha were rehabilitated by 2017. There were a number of limiting factors, most notably the effort required to cut planting lines, which is laborious work in very hot and difficult conditions and bringing in labour from Mahe, created sensitivities with local workers and was not a sustainable option. TRASS achieve a good standard of work technically and socially with a strong voluntary programme engaged in tree planting and a new contract for a second phase of rehabilitation works was put in place in 2018. The design of the work package draws on experience from the previous work. This includes employment of a Praslin-based coordinator and employment of experienced staff to cut planting lines. Another 5ha were restored by 2019 to June 2020, making a total of 14ha restored for the targeted forest sites on Praslin. Following a request for a no cost extension to continue works by the NGO, this forest rehabilitation will continue to April 2021. Track cutting has proceeded at a faster rate when compared to the 2016/17 baseline and the nursery stock is being propagated for the 2019 /20 planting season. The watershed committee has also consolidated the activities and are supporting the work of TRASS with restoration of a dedicated area using TRASS methods and nursery stocks.</t>
    </r>
  </si>
  <si>
    <r>
      <rPr>
        <b/>
        <u/>
        <sz val="11"/>
        <rFont val="Times New Roman"/>
        <family val="1"/>
      </rPr>
      <t>Outcome 1 for output 1.2:</t>
    </r>
    <r>
      <rPr>
        <sz val="11"/>
        <rFont val="Times New Roman"/>
        <family val="1"/>
      </rPr>
      <t xml:space="preserve"> The project is enhancing the existing rehabilitated upland wetland at Bougainville in the targeted Baie Lazare watershed by rehabilitating a further 1.5ha to increase the storing capacity and encourage native species to populate the area .The project created a second small scale water storage and detention facility at Dame Le Roi to provide an additional 6000 cubic metres of freshwater for the farming community in the Baie Lazare catchment. Together with the first water storage facility at Bougainville in 2018, the project has been able to provide freshwater security for the residents of Baie Lazare, specifically farmers, as the EBA method to store water in a natural wetland ecosystem is assisting the community to adapt to drought. The Ministry of Environment and the Ministry of Agriculture are discussing ways to improve water resource management and allocation for all water users as a result of the project intervention. A co-management agreement is being proposed to ensure that water users in the Baie Lazare catchment benefits from the ecosystem services provided by the rehabilitated forests and wetland. The Public Utilities Corporation have expressed an interest in replicating this successful EBA approach to water stora</t>
    </r>
    <r>
      <rPr>
        <sz val="11"/>
        <color indexed="8"/>
        <rFont val="Times New Roman"/>
        <family val="1"/>
      </rPr>
      <t>ge to lessen i</t>
    </r>
    <r>
      <rPr>
        <sz val="11"/>
        <rFont val="Times New Roman"/>
        <family val="1"/>
      </rPr>
      <t>mpacts on the natural environment.                                                                           To enlarge the river wetland and its bank at a selected site in the Baie Lazare watershed,</t>
    </r>
    <r>
      <rPr>
        <sz val="11"/>
        <color indexed="8"/>
        <rFont val="Times New Roman"/>
        <family val="1"/>
      </rPr>
      <t xml:space="preserve"> the project has procured a contractor to undertake phase 2 for an additinal 1.5ha reprofiling. The re-profiled wetland will allow for improved water storage and habitat rehabilitation using native species in this freshwater habitat, thus providing guarantee of species survival, and allow better water flows during rainy season and mitigate the impacts of flash flood events.</t>
    </r>
  </si>
  <si>
    <r>
      <rPr>
        <b/>
        <sz val="11"/>
        <rFont val="Times New Roman"/>
        <family val="1"/>
      </rPr>
      <t>Outcome 2:</t>
    </r>
    <r>
      <rPr>
        <sz val="11"/>
        <rFont val="Times New Roman"/>
        <family val="1"/>
      </rPr>
      <t xml:space="preserve"> The wetland reprofiling at the coastal area of Anse Royale (17.5ha) and parts of North East Point (3.5ha) have significantly enhanced the ecosystem integrity and functional connectivity, as there is improved hydrological flow of water from the wetland to the sea. These wetlands have been enhanced to increase their buffering zone capacity to control coastal flooding. Mangroves and coastal plants have been planted by watershed committees, school children and project partners to increase the resilience of the Anse Royale and North East Point wetlands to further develop the capacity of the coastal communities from future natural disasters, such as storm surges, flooding during heavy rainfall induced by climate change, sea level rise and the potential threasts from tsunami.  </t>
    </r>
  </si>
  <si>
    <r>
      <t>The Executing Entity has rated delivery as</t>
    </r>
    <r>
      <rPr>
        <b/>
        <sz val="11"/>
        <rFont val="Times New Roman"/>
        <family val="1"/>
      </rPr>
      <t xml:space="preserve"> Satisfactory (S) </t>
    </r>
    <r>
      <rPr>
        <sz val="11"/>
        <rFont val="Times New Roman"/>
        <family val="1"/>
      </rPr>
      <t xml:space="preserve">based on the overall progress made by this reporting period. For Component 1) the project has made progress in the ongoing vegetation management and native species revegetation of the wetland banks in four of the five catchments. This has entailed undertaking forest surveys, research to inform the restoration work and capacity of contractors and volunteer groups in forest restoration methods. Furthermore one new wetland is undergoing restoration works at wetland 3 in Baie Lazare) and another new coastal wetland is undergoing restoration works in Caiman catchment. The wetland at North East Point has been revegetated through community-based activities and project is improving one existing wetland at Bougainville, Baie Lazare to increase the water storage capacity for the community to withstand conditions resulting from climate-induced drought. The project has completed the main wetland restoration works at the wetland on the Anse Royale coast and is addressing functional connectivity be restoring watershed processes from upland wetland to adjacent downstream coastal ecosystems to maintain effective wetlands. The community-based watershed committees, young adults, youth with physical disabilities and the elderly have been actively involved in re-vegetating riparian zones and wetland areas. Work on a fifth catchment is now pending an EIA study requested by the relevant Government stakeholders as the strategic wetland and forest identified is within the protected area of the Praslin national Park. 
For Component 2: The project has achieved the restoration and expansion of 17.5ha of coastal wetlands at Anse Royale and 3.5ha at North East Point to improve the functional connectivity, enhance stream channels and flows necessary to improve the tidal influence on these wetlands. 
For Component 3: The project has incorporated ecosystem-based adaptation principles into 3 national policies (national plans) and continues to contribute in the development of the policy and legal framework for watershed and coastal climate change adaptation. The project is currently working to incorporate EBA principles into national processes through the ongoing development of the water bill and regulations. Good progress has been made to developing technical standards for restoration including scientific and technical studies and whilst some knowledge products have been produced and more will be by EOP.
Delays are often beyond the project control as part of the targeted watersheds falls within the protected landscapes of National Parks or are on fragments of private lands. The project has had to go through lengthy processes of obtaining landowner permission or Planning authority permission for several work packages but nonetheless the members of the community are mostly all responsive to the evolving needs of the varying climate. The overall the project has made good progress with delivery of results on the ground and the Satisfactory rating is now reasonable given the project's attainment of more expected outputs since the inception and since the mid term review. 
Next Steps:
Priorities for the next year will be 1) to continue forest restoration and roll out rehabilitation in the 5th catchment and complete wetland enhancement in 4 Mahé Catchments 2) complete wetland Reprofiling at North Past Point and continue with vegetation restoration and 3) support development of the Water Act and continue with establishing a 5th Community Group
</t>
    </r>
  </si>
  <si>
    <r>
      <t>Betty Victor (Project manager), Johan Mendez (project hydrologist</t>
    </r>
    <r>
      <rPr>
        <sz val="12"/>
        <rFont val="Times New Roman"/>
        <family val="1"/>
      </rPr>
      <t>/engineer</t>
    </r>
    <r>
      <rPr>
        <sz val="12"/>
        <color indexed="8"/>
        <rFont val="Times New Roman"/>
        <family val="1"/>
      </rPr>
      <t xml:space="preserve">), James Millett (scientific &amp; technical advisor), Rajelle Barbe (community engagement specialist), Elke Talma (Programme Coordinator) </t>
    </r>
  </si>
  <si>
    <t xml:space="preserve">b.seraphine@pcusey.sc; j.mendez@pcusey.sc; j.millett@pcusey.sc; r.barbe@pcusey.sc; e.talma@pcusey.sc; </t>
  </si>
  <si>
    <r>
      <rPr>
        <b/>
        <sz val="11"/>
        <rFont val="Times New Roman"/>
        <family val="1"/>
      </rPr>
      <t>2.1 Flood protection in an urban shoreline:</t>
    </r>
    <r>
      <rPr>
        <sz val="11"/>
        <rFont val="Times New Roman"/>
        <family val="1"/>
      </rPr>
      <t xml:space="preserve"> The project has engaged stakeholders in a participatory process for the development of an integrated  shoreline management plan, for the targeted coastal site at North East Point. This process was initiated in mid-2019 and is due to be validated by stakeholders in September 2020 following delays encountered form underestimating the stakeholder consultative process. This tool will be used by the targeted population of the North East Point coast to achieve sustainable coastal development through the proposed management interventions. To date, a total of 3.5ha wetland has been rehabilitated at the coastal wetland of North East Point through phased reprofilling works and revegetated through community-based tree planting activities and ongoing vegetation management. The Programme Coordination Unit, that overseas implementation of the project, has been actively involved in the revegetation of the site. The management of the terrapin species located in the wetland (see ESP compliance) continues in preparation for the start of phase 3 wetland reprofiling which has been delayed due to unseasonable rains druing the 2019 and 2020 dry season. The project notes that, since inception, the wet season is becoming longer, thus affecting contractor's ability to safely start desilting works on site.                                                                                                                                                         </t>
    </r>
    <r>
      <rPr>
        <b/>
        <sz val="11"/>
        <rFont val="Times New Roman"/>
        <family val="1"/>
      </rPr>
      <t xml:space="preserve">2.2. a) Flood protection in an agricultural and tourism shoreline:  </t>
    </r>
    <r>
      <rPr>
        <sz val="11"/>
        <rFont val="Times New Roman"/>
        <family val="1"/>
      </rPr>
      <t xml:space="preserve">A total of 17.5 ha of targeted coastal wetland at Anse Royale project site has been desilted and rehabilited to date as a result of the projects' intervention. The enhanced wetlands have started providing flood attenuation services to the neighbouring community of Mont Plaisir. The result is, that communities by the coast are already benefitting from flood attenuation services, as a result of ongoing wetland rehabiliation interventions, as the project has built their Climate resilience by widening the water ways, thus enhancing natural water absorption/retention capacity during periods of heavy rainfall. This is line with the project outcome for EBA approach along the coastline to reduce the risks of climate change induced coastal flooding. With the rehabilitation of the upland wetland at Les Cannelles (see outcome 1) which is connected to the Mont Plaisir watershed and the adjacent downstream ecosystem at Anse Royale coast, the project has made significant progress by enhancing the stream channels and flows to maintain effective wetlands and enhancing ecosystem services. The project's Mont Plaisir watershed committee and other youth and elderly community groups (see component 3) have been actively involved in re-vegetating the riparian stream banks of the rehabilitated wetland areas with the project team. The Government's Coastal Drainage Unit has initiated road works to integrate flood designs and upgrade the adjacent road infrastructure that will further support the flood attenuation services provided by the newly rehabilitated wetland. This will further assist the coastal community of Anse Royale to withstand conditions resulting from climate variability and change, particularly from flooding caused by variable rainfall patterns, storm surges and sea level rise.                                         </t>
    </r>
    <r>
      <rPr>
        <b/>
        <sz val="11"/>
        <rFont val="Times New Roman"/>
        <family val="1"/>
      </rPr>
      <t xml:space="preserve">                                                                                                                                                                                                                                                                                                                                           b) Mitigating salt water intrusion:</t>
    </r>
    <r>
      <rPr>
        <sz val="11"/>
        <rFont val="Times New Roman"/>
        <family val="1"/>
      </rPr>
      <t xml:space="preserve"> There have been ongoing discussion throughout 2018 and 2019 with the Ministry of Agriculture to determine the most effective way to mitigate salt water intrusion at the Anse Royale farming plateau, despite the inevitable sea level rise. In 2019, 2ha of a freshwater wetland that connects to the  Mont Plaisir river leading down to the coastal farms was reprofiled at Les Cannelles. This is part of the projects' strategy to help farmers adapt to effects of salt water intrusion, by providing additional storage of fresh water upland. In 2020, the Minsitry of Agriculture constructed a gabion filter with a storage capacity of 3,000m3 and has connected 6 farms to a fresh water irrigation system from this upland reservoir and thus avoiding the need to pump salt water from the coastal plateau aquifer. </t>
    </r>
  </si>
  <si>
    <r>
      <rPr>
        <b/>
        <u/>
        <sz val="11"/>
        <rFont val="Times New Roman"/>
        <family val="1"/>
      </rPr>
      <t>Outcome 3:</t>
    </r>
    <r>
      <rPr>
        <b/>
        <sz val="11"/>
        <rFont val="Times New Roman"/>
        <family val="1"/>
      </rPr>
      <t xml:space="preserve"> a) </t>
    </r>
    <r>
      <rPr>
        <sz val="11"/>
        <rFont val="Times New Roman"/>
        <family val="1"/>
      </rPr>
      <t>The Policy and legal framework is being developed for watershed management and protection at a national level. The project participated in the stakeholder consultative process to provide input in the drafting of the first national Water Policy for the country that was approved by the Government in 2017. Moreover, the project assisted the Ministry of Environment's Climate Change Division in the revision of the National Wetland Policy in 2019 to incorporate EBA principles on watershed protection in coastal wetland areas. In 2019 the project has also assisted the Ministry of Environment in facilitating the finalisation of the Water Bill by providing input to guide the setting up of an independent Water Regulator in the Seychelles.                                                                                                 b)The project has a robust capacity building programme that provides a variety of training for project stakeholders, focusing on the local residents in the communities directly impacted by project intervention. A number of forest and vegetation management training sesions have been provided to develop the skills of the local communities in stewardship of environmental resources in their watershed. Training was also been provided in 2019 for the School of Information and Technology to train students how to build small-scale water reservoir using the EBA method and two females benefited from this training. Additional, training requirements were identified in 2019 through a ttaining needs assessment fo the Watershed commmittes. Training is due to commence in July 2020, following delays due to budgetary contrainst and restrictions imposed by the Departmenr fo Health as a result of the the COVID-19 pandemic. A manual is being developed to guide practitioners on the best practices and EBA method for wetland rehabilitation.</t>
    </r>
  </si>
  <si>
    <r>
      <rPr>
        <b/>
        <u/>
        <sz val="11"/>
        <rFont val="Times New Roman"/>
        <family val="1"/>
      </rPr>
      <t>Outcome 3:</t>
    </r>
    <r>
      <rPr>
        <b/>
        <sz val="11"/>
        <rFont val="Times New Roman"/>
        <family val="1"/>
      </rPr>
      <t xml:space="preserve"> a) </t>
    </r>
    <r>
      <rPr>
        <sz val="11"/>
        <rFont val="Times New Roman"/>
        <family val="1"/>
      </rPr>
      <t xml:space="preserve">The Policy and legal framework is being developed for watershed management and protection at a national level. The project participated in the stakeholder consultative process to provide input in the drafting of the first national Water Policy for the country that was approved by the Government in 2017. Moreover, the project assisted the Ministry of Environment's Climate Change Division in the revision of the National Wetland Policy in 2019 to incorporate EBA principles on watershed protection in coastal wetland areas. In 2019 the project has also assisted the Ministry of Environment in facilitating the finalisation of the Water Bill by providing input to guide the setting up of an independent Water Regulator in the Seychelles.                                                                                                 b)The project has a robust capacity building programme that provides a variety of training for project stakeholders, focusing on the local residents in the communities directly impacted by project intervention. A number of forest and vegetation management training sesions have been provided to develop the skills of the local communities in stewardship of environmental resources in their watershed. Training was also been provided in 2019 for the School of Information and Technology to train students how to build small-scale water reservoir using the EBA method and two females benefited from this training. Additional, training requirements were identified in 2019 through a ttaining needs assessment fo the Watershed commmittes. Training is due to commence in July 2020, following delays due to budgetary contrainst and restrictions imposed by the Departmenr fo Health as a result of the the COVID-19 pandemic. A manual is being developed to guide practitioners   </t>
    </r>
  </si>
  <si>
    <r>
      <t>Status of risk:</t>
    </r>
    <r>
      <rPr>
        <sz val="12"/>
        <rFont val="Times New Roman"/>
        <family val="1"/>
      </rPr>
      <t xml:space="preserve"> Medium                                                                                                                                A workshop was held on 20 September 2019 to raise the awareness of Members of the National Assembly about the EBA principles being piloted by the EBA project and other climate-resilient strategies advocated by other partner projects in Seychelles. The Local Government District Administration Officers have also received training to better understand the effects of Climate Change, mitigation and adaptation for SIDS. Other Government officials have informed about the principles of Ecosystem Based Adaptation through workshops and meetings during the course of project activities. </t>
    </r>
  </si>
  <si>
    <r>
      <rPr>
        <b/>
        <sz val="12"/>
        <rFont val="Times New Roman"/>
        <family val="1"/>
      </rPr>
      <t>Status of risk:</t>
    </r>
    <r>
      <rPr>
        <sz val="12"/>
        <rFont val="Times New Roman"/>
        <family val="1"/>
      </rPr>
      <t xml:space="preserve"> Low                                                                                                                            In July 2020 all the Stakeholders agree that the EBA project should commission an Environmental Impact Assessment (EIA) study Class 1, as specified in the Environment Protection Act 2016 before any final decisions are taken on the proposed output 1.2 of the project document that proposes for the Praslin watershed which proposes “small check dams and some minor gully control structures as needed depending upon site circumstances' and which also proposes some construction of minor water control structure to improve the availability of fire suppression water supply.</t>
    </r>
  </si>
  <si>
    <r>
      <t>Excessive contracting charges for forestry and other related works has been reduced but still poses a meaningful risk. The pool of potential workers is relatively small and analysis of tenders during 2019 and early 2020 has indicated that sometimes the bids are extraordinarily high. Attempts to open the market and encourage other contractors, such a professional cleaners, met with more success in 2018  and 2019. Random contractors periodically</t>
    </r>
    <r>
      <rPr>
        <sz val="12"/>
        <color indexed="10"/>
        <rFont val="Times New Roman"/>
        <family val="1"/>
      </rPr>
      <t xml:space="preserve"> </t>
    </r>
    <r>
      <rPr>
        <sz val="12"/>
        <rFont val="Times New Roman"/>
        <family val="1"/>
      </rPr>
      <t xml:space="preserve">complain about the procurement process and the EBA project has to document all stages of the process undertaken to show that it follows the procurement system of the MEECC and UNDP as per as "Aide Memoire" with the UNDP. The approach of employing contractors to undertake heavy works and then follow up of lighter tasks with communities seems to work well, such an approach is now advocated for the Mare aux Cochons Catchment - specifically selecting areas that are accessible and involving the local communities in forest management to sustain the result. </t>
    </r>
  </si>
  <si>
    <r>
      <rPr>
        <b/>
        <sz val="12"/>
        <rFont val="Times New Roman"/>
        <family val="1"/>
      </rPr>
      <t>Status of risk</t>
    </r>
    <r>
      <rPr>
        <sz val="12"/>
        <rFont val="Times New Roman"/>
        <family val="1"/>
      </rPr>
      <t xml:space="preserve">: Low                                                                                                                                             The project continues to be flexible with outsourcing for skilled chainsaw operators and forestry contractors who may bid for forestry work packages. The project also provides specific guidance for bidding documents as a means of encouragement for bidders participating in the tender process. This continues to yield results with an increasing number of new applicants applying for work packages by this reporting period. The project has documented the procurement process for all work packages placed on tender and has prepared TEC reports (or note to file for sole sourcing) to justify the result of the bidding processed which is based on the procurement process guided by the "Aide Memoire" with the UNDP. </t>
    </r>
  </si>
  <si>
    <r>
      <t>The project has experienced delays in defining a forestry rehabilitation programme for the Mare aux Cochons catchment. Initially, this pending input from expert assessments being carried out on the forest and wetland system in October 2017  to establish the scope of work that may be acceptable. The project organised an extraordinary meeting with the National Project Director and stakeholders of the Implementing Entity to discuss the way forward. A site visit was subsequently conducted to the northern part of the Mare Aux Cochons watershed to determine an alternative methodology and work packages given that the upper catchment is very sensitive due to its high biodiversity value and difficult to access.  Works in the lower catchment was agreed as a priority, to involve local communities given the ease of access, but the area required surveying and the information needs should be met to establish an agreement before rolling out a programme of works.                                                                                                                                                                                              In March 2020 the project started experiencing delays in implementation due to the Novel CORONA Virus, COVID-19 pandemic that was declared by the World Health Organization in January 2020. On 14 March 2020 the Ministry of Health reported the first 2 positive cases of the COVID-19 virus in Seychelles. In March 2020 schools were closed to prevent community spread of the virus. This resulted in social distancing measures being imposed and new laws gazetted by the Government through the Public Health Commissioner. Accordingly, to prevent the spread, these interventions led to a temporary ban on public meetings of more than 4 persons by the end of March. As a result, all the community based events including the watershed committee meetings and tree planting events had to be postponed until further notice. This has a direct bearing on the community based vegetation management and wetland rehabilitation activities that were being jointly undertaken with the watershed committees and communities. In June 2020: The authorities eased more restrictions and the EBA project started planning community based activities with the approval of the Ministry of Health and Public Health Commissioner. In April 2020: The Government of Seychelles imposed a severe movement restriction (i.e. partial lockdown) from 9th April 2020 to 4th May 2020 following  the discovery of an 11th positive case of Covid-19 that raised concerns about the potential risk for community spread. There was a temporary ban on all field work, community based activities and 2 project contractors could not complete their work that had been planned for the phase 2 improvement of the wetland at Bougainville at Baie Lazare and for the ongoing vegetation management contracts for Anse Royale and North East Point. The contractors had to stop all field work and this slightly affected the timeline planned for these contracts, with no-cost extensions being awarded to allow the works to be completed once the lock down was lifted.               
The delay in the finalising the Water Bill and the setting up of a Water Regulatory Authority, required under that Bill, are slowing down the development of binding regulations for watershed management in the country.  In 2020 the Ministry of Environment, Energy and Climate Change stated that they may proceed with combing existing water legislation with energy legislation and expand the regulatory capacity of the Seychelles Energy Commission (SEC) to energy and water. Further delays are likely to occur due to the significant legislative and institutional changes that will have to be made. Additionally, SEC may struggle to staff the water section, given the Government freeze on recruiting new staff in the face of the covid-19 pandemic and its economic impact on Seychelles. It is unlikely that this will be resolved before EOP, but the project will endeavour to assist as necessary.
The coastal wetland works at North East point, that were initiated in 2018, continued in 2019 but put on hold due to unexpected heavy rainfall in the dry season, as the wet conditions hindered the use of the type of heavy machinery available in Seychelles for reprofiling works. Work in this flood-sensitive area was due to resume in the 2020 dry season, but again unseasonal rains (with at least 2 severe storm warnings from the National Meteorological  Services) has meant that works to rehabilitate</t>
    </r>
    <r>
      <rPr>
        <sz val="11"/>
        <color indexed="10"/>
        <rFont val="Times New Roman"/>
        <family val="1"/>
      </rPr>
      <t xml:space="preserve"> XXXX </t>
    </r>
    <r>
      <rPr>
        <sz val="11"/>
        <rFont val="Times New Roman"/>
        <family val="1"/>
      </rPr>
      <t xml:space="preserve">ha of wetland cannot be completed. The effects of climate change on weather patterns is therefore delaying work but with close monitoring of the site by the project hydrologist, it is expected that the project should be back on track by EOP. It should be noted that, water flow can be controlled by closing the culverts on site, but the effect is rather limited for the projects' needs. Additionally, external factors, such as the work priorities of Government stakeholders, specifically the Seychelles Land Transport Agency, responsible for road infrastructure (such as bridges, weirs and culvert) are causing some delay in resolving the wetland connectivity issues at North East Point. The coastal road and highly elevated culverts are major obstructions to the wetland flow at North East Point. At least 4 bridges need to be redesigned and constructed and the project is assisting where feasible, but funds are limited and this is not necessarily in the projects' mandate. The economic impact of the covid-19 pandemic will hinder government funding for the required road works. 
As with all development control processes, the project experienced delays in obtaining the necessary authorisation from landowners, both private and government (Lands Department of the Ministry of Land Use) to initiate both forest and wetland rehabilitation works.  Additionally, the process of applying for planning permission for gabion construction from the Planning Authority is longer than anticipated, despite the MEECC request to fast track the process (at least 3 months required).                                    </t>
    </r>
    <r>
      <rPr>
        <sz val="11"/>
        <color indexed="10"/>
        <rFont val="Times New Roman"/>
        <family val="1"/>
      </rPr>
      <t xml:space="preserve">                                                                                                                                                                                                                                                                                                                 </t>
    </r>
  </si>
  <si>
    <t xml:space="preserve">Describe any changes undertaken to improve results on the ground or any changes made to project outputs (i.e. changes to project design). </t>
  </si>
  <si>
    <t xml:space="preserve">Yes - extensive safeguarding has been implemented. Some of the catchments are high biodiversity sites (e.g. Glacis Noire, Mare Aux Cochons) and a number of measures have been taken to ensure that the biodiversity and other natural interest is surveyed and appropriate mitigation is in place. This has included hydrological surveys, biodiversity surveys of forest and wetland, specific assessments of high biodiversity or sites of national / international interest, including the Ramsar designated Mare aux Cochons upland freshwater marsh and Morne Seychellois National Park. As a result if these studies, the focus of work has been moved from the Mare aux Cochons marsh to a less sensitive part of the catchment, that is also more accessible for community based interventions. On Praslin, an expert assessment by renowned UK researchers and a team of local conservationists, was conducted on the recently discovered endemic frog (an as yet unnamed species of Sooglossid frog restricted to Praslin rivers) and endemic caecilian (named Hypogeophis pti) which have tiny global ranges, specifically the upland rivers and wetlands within the Praslin National Park. The work on wetland enhancement for fire prevention (as recommended by the 2019 Fire Preparedness Audit) is currently on hold,  following the results of the amphibian surveys in 2019/2020 and pending input from stakeholder consultation. It is anticipated that the  Government stakeholders will commission an EIA study, that will determine whether or not the wetland reprofiling works and proposed gabion works at Glacis Noir on Praslin will proceed. </t>
  </si>
  <si>
    <t xml:space="preserve">Recommendations of the MTR in February 2018, included establishing a set of supplemental "shadow indicators" that are SMART to measure progress in addition to the existing indicators which will be reported against. The proposed shadow indicators were submitted to UNDP in 2019 and approved by Adaptation Fund in March 2020.                                                                                                                                                           The project also requested an 18 month extension to allow for the completion of the project deliverables that has been planned by the project team. This was approved by the Adaptation Fund in March 2020 and the project end date will now be the 30th October 2021
Adaptive Management has been implemented throughout the projects' lifespan. This has included greater focus on the social aspects of the work, the development of a land owner consultation process, the modification of forest rehabilitation methods based on scientific evidence, and mitigation action for biodiversity interests.  Additionally, the project has worked closely with the watershed Committees to develop constitutions( so that they may register as independent community based organisations and access other sourcing of funding), and conduct a capacity needs analysis of these community-based committees, with training session planned in mid-2020 until EOP, so that they will have the necessary skills to sustain an the organisation after project closure. The project has developed a regional cooperation with practitioners in the fire services of Reunion Island and has established a long term partnership through His Excellency the French Ambassador for the Seychelles. This will eable the project to further invest in a capacity development to build institutional capacity in forest fire preparedness and forest fire fighting for Praslin. The project is collaborating with the new GEF Ridge to Reef project that provides synergies for capacity development of project stakeholders, such as the systemic framework for forest fire preparedness on Praslin Island and the further development of the watershed committees.
</t>
  </si>
  <si>
    <t xml:space="preserve">While all activities and reporting of the project are gender targeted, the project endeavours to be more gender responsive with the ultimate aim of demonstrating gender transformation as a result of EBA interventions.  It is common in Seychelles, and frequently reported by other donor funded projects, that women are in the forefront as key stakeholders, and so some of the projects' effort is directed at trying to ensure engagement of men and particularly of the youth. The project has also successfully secured participation from senior citizens and youth with physical disabilities in tree planting events at both coastal wetlands. Successful outputs, such as forest and wetland rehabilitation activities, where there is extensive engagement of communities, demonstrate that both genders contribute positively towards the successful implementation of project activities. Conversely, while voluntary activities are dominated by women, paid contractual works are more often than not awarded to men, given the nature of the EBA interventions. In June 2019, the project commissioned a gender analysis of the project intervention as well as the development of a Gender Action Plan for 2020/21. The consultant recommended the following approach. i). the project should take steps to reduce the considerable discrepancy between the number of men and women who have been allocated contracts for work packages. This includes revising adverts so as to encourage women applicants, ii). the project should strive to build additional capacity and take advantage of the project’s impending training needs assessment by identifying women who could receive advanced training so that they are skilled enough to provide support/services to others in their community, iii) the project is being encouraged to build a network to provide long-term support to women and others who are part of the project’s activities with the intention that this will extend beyond the lifespan of the project. Establishing links with organisations such as NISTI (which focusses on STEM  areas), the SAA, or the Seychelles Institute of Agriculture and Horticulture (SIAH),  in addition to the organisations and NGOs already linked to the project. This will add value to and broaden the impact of project activities. These form the basis of a gender action plan developed by the consultant for the EBA project. </t>
  </si>
  <si>
    <t xml:space="preserve">The project has invested significant effort in piloting and documenting a new forest rehabilitation methodology, which provided valuable lessons to guide forest rehabilitation in a country where forestry has been a very inexact science in the past. The technical work (i.e. the scientific under pinning) has been greatly assisted by collaboration with University of Seychelles and ETH Zurich. This collaboration has been strengthened through renewal of the MOU between the project and University of Seychelles in October 2019. Work has focused on testing and monitoring restoration of 2 forest types, namely Lowland Forest in Baie Lazare and Mid-latitude forest in the  Mare Aux Cochons Catchment.
Collaboration with the Terrestrial Restoration Action Society Seychelles (TRASS), a local environmental NGO, on Praslin has provided important lessons in how the small-scale volunteer-based rehabilitation efforts can be scaled-up to have meaningful impacts on the large areas of fire-degraded land on Praslin. The findings documented by the project relate particularly to ecological parameters, such determining which native species grow best on highly degraded land. 
Other lessons have been learned in respect to the importance of social factors that both constrain and enable EBA works. This includes: accessing accurate and up to date data on landownership, gaining permission to access private land parcels for rehabilitation works in catchment areas, determining how project information is fed into policy processes, the deployment of labour force and the engagement of volunteers and civil groups in project activities. Resolving land ownership issues (i.e. owner identity and permission) is paramount in meeting project area targets and was not adequately considered at project design stage. For this reporting period the project has worked on a numbe rof way leave agreements and have collaborated with the Department of Lands in MHILT and the Ministry of Agriclture to obtain permission to buil don both Government land private lands. The delayed response of certain agencies result in delayed implementation for the EBA poroject 
The first small scale water retention structure to create a water reservoir using EBA methods stimulated more interest of Government partners, including the Ministry of Fisheries and Agriculture. The Public Utilities Corporation and Seychelles Agricultural Agency are also interested in applying EBA principles to water storage and preservation, indicating that demonstration models are effective at influencing decision-makers. In November 2019 the Ministry of Agriculture has successfully constructed a small gabion water control structure in the Les Cannelles river joining the Mont Plaisir watershed to replicate the EBA method piloted by the project. This was done in consultation with the project Hydrologist using contractors trained in EBA principles by the project. </t>
  </si>
  <si>
    <r>
      <t>Only 2 project indicators make reference to gender - one relates to the composition of the watershed committees stating "Active community watershed committees with gender balance" and the second indicator refers to capacity building, namely "Number of trainees by gender skilled in EBA methods". These gender-responsive indicators focus on creating an enabling environment for women, youth and other vulnerable groups to participate in decision-making in water resource management and forest re</t>
    </r>
    <r>
      <rPr>
        <sz val="11"/>
        <rFont val="Times New Roman"/>
        <family val="1"/>
      </rPr>
      <t xml:space="preserve">storation as well as gender equity in capacity building. Additionally, in June 2019 at the request of UNDP, the project commissioned a gender assessment of project implementation as well as the development of a gender action plan for 2019/2021 activities.  </t>
    </r>
  </si>
  <si>
    <t xml:space="preserve">Yes . The report concluded that "Many of the activities of this project connect directly with members of the community where they are implemented. Moreover, the project has several core staff and two more years of implementation.  These factors mean that the potential for additional action on a cross-cutting issue such as gender is quite significant".
The consultant reported that "gender was included in the project design to a certain extent and this was eventually translated into action during implementation.  Gender related actions focussed essentially on the level of participation/positions of leadership of women in watershed committees and the participation of women in capacity building activities". The consultant made recommendations that will attempt to expand on project activities to include aspects of empowerment (both personal and economic) as well as public awareness raising regarding the possible contribution of women and girls to ecosystem-based adaptation approaches intended to deal with the effects of climate change.
</t>
  </si>
  <si>
    <r>
      <t xml:space="preserve">In June 2019, the gender consultant identified that still less women are inclined to apply for technical consultancies, work packages or technical training offered by the </t>
    </r>
    <r>
      <rPr>
        <sz val="11"/>
        <rFont val="Times New Roman"/>
        <family val="1"/>
      </rPr>
      <t>project. The consultant has developed</t>
    </r>
    <r>
      <rPr>
        <sz val="11"/>
        <color indexed="8"/>
        <rFont val="Times New Roman"/>
        <family val="1"/>
      </rPr>
      <t xml:space="preserve"> a gender action plan to assist the project </t>
    </r>
    <r>
      <rPr>
        <sz val="11"/>
        <rFont val="Times New Roman"/>
        <family val="1"/>
      </rPr>
      <t>with recommendations to consider offering formal certification in technical skills training for women in the future. The project has been recommended to target women community leaders for certificate training and to offer trainings specifically targeting the women involved in the watershed management and overall program coordinated by the project. M</t>
    </r>
    <r>
      <rPr>
        <sz val="11"/>
        <color indexed="8"/>
        <rFont val="Times New Roman"/>
        <family val="1"/>
      </rPr>
      <t>ore training have been offered to all gender inclusive of female participants to provide equal opportunities to further develop their capacity. The project offers the same training opportunities to women, men and youth.</t>
    </r>
  </si>
  <si>
    <t xml:space="preserve">Yes all activities are gender inclusive, catering for the needs of men, women, youth, children, people living with physical disabilities and senior citizens. The entities and projects should create more enabling environment to include more people living with disabilities in the implementation phase and project activities. </t>
  </si>
  <si>
    <r>
      <t>The result can be classified as good as women on all 4 watershed committees have again been provided with equal training opportunities this reporting period.  Most wetland and forest rehabilitation works are globally attributed to men but the EBA project targeted all gender, including men, women, youth and elderly in all training provided for the watershed committees. The mandatory participation of women in all activities organised for the watershed committees has been fully operationalised and both the Government and community members now recognise women's role in contributing to local decision making in water resource management. 1 female and 1 male from the watershed committees are official members of the Rivers Committee, an adhoc committee of the Public Utilities Corporation (PUC) that takes decisions in water resource management matters nationally. The PUC, Ministry of Agriculture and Ministry of Environment acknowlledge that the community response to climate-induced events was enhanced through training in climate mitigation and adaptation. Out of 4 established watershed committees, 2 are led by female chairpersons and the other 2 by male chairpersons.</t>
    </r>
    <r>
      <rPr>
        <sz val="11"/>
        <rFont val="Times New Roman"/>
        <family val="1"/>
      </rPr>
      <t xml:space="preserve"> A total of 16 women (50%) and 16 men (50%), including senior citizens, are members of the watershed committees (a breakdown by committee is provided below). There are presently no members with physical disabilities but the latter are invited to participate in project events. Membership is expected to increase with the establishment of the fifth watershed committee in August 2020 at North East Point.                                                                                                                                                                                                                                                                            Composition of the 4 watershed committees established under the project since inception: 
o Baie Lazare watershed committee led by Male chairperson, with a total of 8 members (2M and 6F) 
o Caiman watershed committee led by Male chairperson, with a total of 7 members  (4M and 3F)
o Mont Plaisir watershed committee led by Female  chairperson, with a total of 9 members  (5M and 4F) 
o Praslin watershed committee led by Female  chairperson, with a total of 8 members (5M and 3F) . </t>
    </r>
  </si>
  <si>
    <t xml:space="preserve">Good. in June 2019, the Programme Coordination Unit withing the MEECC, recruited a female gender consultant to conduct gender analyses for all donor funded projects (GEF and AF) being implemented by the PCU, including the EBA project. A gender action plan was also developed for each project to implement, with recommendations for more gender inclusive training programme and a number of gender-related indicators that the project can use to measure inclusivity. The project community engagement specialist has considered the recommendations brought forward into the plannning of community-based activities and events. </t>
  </si>
  <si>
    <r>
      <t>Satisfactory. More female participants have been involved in contractual works during this reporting perio</t>
    </r>
    <r>
      <rPr>
        <sz val="11"/>
        <rFont val="Times New Roman"/>
        <family val="1"/>
      </rPr>
      <t xml:space="preserve">d (2018/2019 = 2 F vs 2019/2020 = 4F). </t>
    </r>
    <r>
      <rPr>
        <sz val="11"/>
        <color indexed="8"/>
        <rFont val="Times New Roman"/>
        <family val="1"/>
      </rPr>
      <t>The project received 4 applications from female candidates, who were the successful bidders for consultancies</t>
    </r>
    <r>
      <rPr>
        <sz val="11"/>
        <rFont val="Times New Roman"/>
        <family val="1"/>
      </rPr>
      <t>, based on their technical skills and competitive pricing. In contrast,</t>
    </r>
    <r>
      <rPr>
        <sz val="11"/>
        <color indexed="10"/>
        <rFont val="Times New Roman"/>
        <family val="1"/>
      </rPr>
      <t xml:space="preserve"> </t>
    </r>
    <r>
      <rPr>
        <sz val="11"/>
        <rFont val="Times New Roman"/>
        <family val="1"/>
      </rPr>
      <t xml:space="preserve">more contracts were awarded to men during this reporting period. However, considering the nature of the works advertised, one would expect the men to dominate the application process. </t>
    </r>
  </si>
  <si>
    <r>
      <t>Highly satisfactory. More elderly and for the first time people living with phy</t>
    </r>
    <r>
      <rPr>
        <sz val="11"/>
        <rFont val="Times New Roman"/>
        <family val="1"/>
      </rPr>
      <t>sical disabilities have participated in project activities and events. On 3 December 2019 a total of 60 participants with 27 M; 33 F(of which 30 were young people with physical disabilities and 20 youth from SNYC including teachers and youth workers) participated in a tree planting to commemorate International day of people with disability at the  Anse Royale wetland as part of the ongoing restoration work.152 native palms were planted by the youth and their leaders. The project invited 4 elderly people (4M)</t>
    </r>
    <r>
      <rPr>
        <sz val="11"/>
        <color indexed="8"/>
        <rFont val="Times New Roman"/>
        <family val="1"/>
      </rPr>
      <t xml:space="preserve"> and 3 staff from the North East Point hospice (2F , 1M) to participate in tree planting activity to revegetate the wetland banks following rehabilitation of their neighbouring wetland. The EBA project has ensured that the gender balanced activities provide an opportunity for empowering not only females as project beneficiaries, but also the youth, the elderly and people living with physical disabilities. On 5 November 2019 a total of 4 residents of Anse Royale, (2M, 2F) of which 2 were male residents of the Elderly people’s home at Anse Royale, took part in the ongoing terrapin release activity at the Anse Royale wetland. </t>
    </r>
  </si>
  <si>
    <r>
      <t xml:space="preserve">Status of risk: Low (&lt; 50%) 
</t>
    </r>
    <r>
      <rPr>
        <sz val="12"/>
        <rFont val="Times New Roman"/>
        <family val="1"/>
      </rPr>
      <t>The risk of flooding from fluvial sources is the same or less than when the project started, but will only be reduced when reprofiling works are completed in 2020. The project is working with the Departments of Environment and Transport Authority to install a new drain and culvert which will reduce the risk of flood waters backing up (its expected this will be a co-financing contribution, but the project expects challenges with regards to government budgetary revisions in the face of the covid-19 pandemic). If realised, this will give 2 functioning exit points to the reconnected wetland ecosystem and will significantly reduce flood risk, whist maintaining a freshwater system important for biodiversity. At the same time extensive community awareness work has been carried out to explain the purpose and nature of the work to local residents. Additional consultative meetings are planned for late 2020, pending approval from the Department of Health for public meetings.</t>
    </r>
  </si>
  <si>
    <r>
      <t xml:space="preserve">Status: Low  (&lt; 50%)                                                                                                                                                                          </t>
    </r>
    <r>
      <rPr>
        <sz val="12"/>
        <rFont val="Times New Roman"/>
        <family val="1"/>
      </rPr>
      <t>The project has undertaken a number of measures to mitigate risks associated with private land. This includes,  preferentially working on state land where state land is available and/or consultation with land owners over works or potential access across private land to undertake works. Initially, this was undertaken through an exchange of letters / co-signed letter, however in 2019 the project adopted the Government procedure to establish formal Way Leave Agreements where private land owners provide written consent for wetland and forest rehabilitation on their properties.</t>
    </r>
  </si>
  <si>
    <t>Land in the Seychelles is either state land or in private ownership (there is no traditional ownership). How land may be used is governed by several articles of legislation and emerging Land Use Plans LUPs); at the current time not all land may be developed, and this has proven controversial at times. Land under private ownership that falls within the project watersheds was identified and consent from land ownership sought to ensure that activities on private land are legally compliant and consented to. Similarly, consent is sought from the Land Department and other government agencies, to ensure that any rehabilitation interventions are in line with future development plans for these parcels.</t>
  </si>
  <si>
    <t>In the project context, rapid biodiversity assessments are conducted in the wetland areas prior to designing physical interventions, such as wetland topography survey, reprofiling and construction of the gabion retaining wall to form water reservoirs. The project works in collaboration with partners and the community to determine appropriate structures to be built, as well as to help mitigate water pollution in areas affected by unforeseen agricultural or residential development from neighbouring plots. The risk is considered addressed by these measures.</t>
  </si>
  <si>
    <t>Private land holdings remain a concern as there a re a number of private parcels requiring landowner permission in the catchments subject to ongoing  forest and wetland rehabilitation by the project. It continues to provide a constraint particularly where there are issues of land ownership in National Parks, with large plots owned by foreign investors who reside abroad or have ambitions to develop their property.  One example is the Mont Plaisir catchment where there are large numbers of private land parcels, and interventions have been delayed as the project tries to make contact owners living abroad or adjust interventions to accommodate future development plans.</t>
  </si>
  <si>
    <r>
      <rPr>
        <b/>
        <sz val="12"/>
        <rFont val="Times New Roman"/>
        <family val="1"/>
      </rPr>
      <t>Status of risk</t>
    </r>
    <r>
      <rPr>
        <sz val="12"/>
        <rFont val="Times New Roman"/>
        <family val="1"/>
      </rPr>
      <t xml:space="preserve">: Low.                                                                                                                                          This reporting period the EBA project has drafted way leave agreements to obtain landowner permission prior to initiating forest rehabilitation works and has developed a Terms of Reference for approval by the Project Steering Committee to recruit a long term consultant to undertake the forthcoming work package. </t>
    </r>
  </si>
  <si>
    <t xml:space="preserve">The River Committee was reactivated by the Public Utilities Corporation in 2017 and it has been supported by the project to carry out its mandate. They are supposed to meet once a quarter and more regulalrly when there are site visits.  The committee has not met adequately in this reporting period with a total of 1 meeting held. There has been a high frequency in the cancellation or postponement of committee meetings, which in turn has lessen the time the project can engage on a multi-stakeholder platform to discuss water related issues and integrated water resource management. </t>
  </si>
  <si>
    <r>
      <rPr>
        <b/>
        <sz val="11"/>
        <rFont val="Times New Roman"/>
        <family val="1"/>
      </rPr>
      <t>In March 2020</t>
    </r>
    <r>
      <rPr>
        <sz val="11"/>
        <rFont val="Times New Roman"/>
        <family val="1"/>
      </rPr>
      <t xml:space="preserve"> the project started experiencing delays in implementation due to the Novel CORONA Virus, COVID-19 pandemic that was declared by the World Health Organization in January 2020. On 14 March 2020 the Ministry of Health reported the first 2 positive cases of the COVID-19 virus in Seychelles. In March 2020 schools were closed to prevent community spread of the virus.</t>
    </r>
    <r>
      <rPr>
        <sz val="11"/>
        <color indexed="10"/>
        <rFont val="Times New Roman"/>
        <family val="1"/>
      </rPr>
      <t xml:space="preserve"> </t>
    </r>
    <r>
      <rPr>
        <sz val="11"/>
        <rFont val="Times New Roman"/>
        <family val="1"/>
      </rPr>
      <t>This resulted in social distancing measures being imposed and new laws gazetted by the Government through the Public Health Commissioner (</t>
    </r>
    <r>
      <rPr>
        <b/>
        <sz val="11"/>
        <rFont val="Times New Roman"/>
        <family val="1"/>
      </rPr>
      <t>http://www.statehouse.gov.sc/news/4789/speech-by-president-danny-faure-on-the-covid-19-situation</t>
    </r>
    <r>
      <rPr>
        <sz val="11"/>
        <rFont val="Times New Roman"/>
        <family val="1"/>
      </rPr>
      <t xml:space="preserve">). Accordingly, to prevent the spread, these interventions led to a temporary ban on public meetings of more than 4 persons by the end of March. As a result, all the community based events including the watershed committee meetings and tree planting events had to be postponed until further notice. This has a direct bearing on the community based vegetation management and wetland rehabilitation activities that were being jointly undertaken with the watershed committees and communities. The water sample collection work that was being jointly undertaken with the University of Seychelles, to analyse water quality in the Baie Lazare and Mont Plaisir watersheds, have been postponed due to the temporary closure of the University on 2020. All events that were planned to commemorate the World Water Day, World Biodiversity Day and International day of Forests have been cancelled.  Furthermore, the project had to delay any activities relating to its capacity building component in compliance to the guidelines provided by the Public Health Authorities.                              </t>
    </r>
    <r>
      <rPr>
        <b/>
        <sz val="11"/>
        <rFont val="Times New Roman"/>
        <family val="1"/>
      </rPr>
      <t xml:space="preserve">In April 2020: </t>
    </r>
    <r>
      <rPr>
        <sz val="11"/>
        <rFont val="Times New Roman"/>
        <family val="1"/>
      </rPr>
      <t>The Government of Seychelles imposed a severe movement restriction (i.e. partial lockdown) from 9th April 2020 to 4th May 2020 following  the discovery of an 11th positive case of Covid-19 that raised concerns about the potential risk for community spread</t>
    </r>
    <r>
      <rPr>
        <b/>
        <sz val="11"/>
        <rFont val="Times New Roman"/>
        <family val="1"/>
      </rPr>
      <t xml:space="preserve">. </t>
    </r>
    <r>
      <rPr>
        <sz val="11"/>
        <rFont val="Times New Roman"/>
        <family val="1"/>
      </rPr>
      <t xml:space="preserve">There was a temporary ban on all field work, community based activities and 2 project contractors could not complete their work that had been planned for the phase 2 improvement of the wetland at Bougainville at Baie Lazare and for the ongoing vegetation management contracts for Anse Royale and North East Point. The contractors had to stop all field work and this slightly affected the timeline planned for these contracts, with no-cost extensions being awarded to allow the works to be completed once the lock down was lifted.                                                                                                                        </t>
    </r>
    <r>
      <rPr>
        <b/>
        <sz val="11"/>
        <rFont val="Times New Roman"/>
        <family val="1"/>
      </rPr>
      <t xml:space="preserve">               In May 2020:</t>
    </r>
    <r>
      <rPr>
        <sz val="11"/>
        <rFont val="Times New Roman"/>
        <family val="1"/>
      </rPr>
      <t xml:space="preserve"> The Seychelles Authorities eased restrictions on movement on the 4th and meetings were allowed to proceed provided social distancing was observed and meetings were prioritised. Additionally, it was recommended that virtual platforms such as zoom or skype was used to engage stakeholders. The community activities were more difficult to organise due to the restrictions with possible fines on public gathering (max 4 people), as well as the social distancing measures in place and therefore they were postponed. In anticipation of restrictions being further eases, the project joined the Programme Coordination Unit in consultation with the Department of Health to organise a tree planting event at North East Point, with only members of staff present to trial the feasibility of observing Coid-19 safety precautions for potential future community activities.                                                                                                                                                          </t>
    </r>
    <r>
      <rPr>
        <b/>
        <sz val="11"/>
        <rFont val="Times New Roman"/>
        <family val="1"/>
      </rPr>
      <t>In June 2020:</t>
    </r>
    <r>
      <rPr>
        <sz val="11"/>
        <rFont val="Times New Roman"/>
        <family val="1"/>
      </rPr>
      <t xml:space="preserve"> The authorities eased more restrictions and the EBA project started planning community based activities with the approval of the Ministry of Health and Public Health Commissioner. </t>
    </r>
  </si>
  <si>
    <r>
      <rPr>
        <b/>
        <sz val="11"/>
        <color indexed="63"/>
        <rFont val="Times New Roman"/>
        <family val="1"/>
      </rPr>
      <t xml:space="preserve">Status of risk: High (&gt; 50%)                                                                                                                      </t>
    </r>
    <r>
      <rPr>
        <sz val="11"/>
        <color indexed="63"/>
        <rFont val="Times New Roman"/>
        <family val="1"/>
      </rPr>
      <t xml:space="preserve"> In </t>
    </r>
    <r>
      <rPr>
        <b/>
        <sz val="11"/>
        <color indexed="63"/>
        <rFont val="Times New Roman"/>
        <family val="1"/>
      </rPr>
      <t>March 2020:</t>
    </r>
    <r>
      <rPr>
        <sz val="11"/>
        <color indexed="63"/>
        <rFont val="Times New Roman"/>
        <family val="1"/>
      </rPr>
      <t xml:space="preserve"> Staff members attended site visits for monitoring purposes in small groups (normally 2 persons to avoid working alone in remote locations). To practice social distancing, only one member of sta</t>
    </r>
    <r>
      <rPr>
        <sz val="11"/>
        <rFont val="Times New Roman"/>
        <family val="1"/>
      </rPr>
      <t>ff was mandated to bring way leave agreement letters to obtain landowners signature at their residence, provided the Department of Health had confirmed that the household was</t>
    </r>
    <r>
      <rPr>
        <sz val="11"/>
        <color indexed="63"/>
        <rFont val="Times New Roman"/>
        <family val="1"/>
      </rPr>
      <t xml:space="preserve"> not in home quarantine. These measures </t>
    </r>
    <r>
      <rPr>
        <sz val="11"/>
        <rFont val="Times New Roman"/>
        <family val="1"/>
      </rPr>
      <t xml:space="preserve">were put in place to maintaining a physical distance between people and to reduce the number of times people come into close contact with each other while doing their work. The contractors continued their wetland restoration work and vegetation management works in the field in small teams or alone. The community engagement specialist endeavoured to motivate the community groups to do their team building and networking online and via telecommunications. Some risks could not be mitigated, such as the water sample collection and analysis as some of the institutions had closed down. Additionally, community activities were postponed (i.e. meetings, tree planting, capacity building etc). All member of staff continued to work both in office, in the field and where necessary at their residence (parents of children under 12 were accorded special leave mandated by the Government following the closure of school). Adaptive management measures were considered by the team, including using contractors for tree planting where existing stocks would become over grown, considering. The EBA Hydrologist and Technical Advisor undertook site monitoring visits on an individual basis, limiting contacts with other contractors and the daily administrative work of the project continued </t>
    </r>
    <r>
      <rPr>
        <sz val="11"/>
        <color indexed="63"/>
        <rFont val="Times New Roman"/>
        <family val="1"/>
      </rPr>
      <t xml:space="preserve">without interruptions. These steps helped the team to shore the project back on track when the threat from the pandemic is reduced or eliminated. The EBA project also had the option  of holding virtual meetings with project stakeholders if necessary.                                                                                                                                                                          In </t>
    </r>
    <r>
      <rPr>
        <b/>
        <sz val="11"/>
        <color indexed="63"/>
        <rFont val="Times New Roman"/>
        <family val="1"/>
      </rPr>
      <t xml:space="preserve">April 2020: </t>
    </r>
    <r>
      <rPr>
        <sz val="11"/>
        <color indexed="63"/>
        <rFont val="Times New Roman"/>
        <family val="1"/>
      </rPr>
      <t>The project staff worked from home as of 9 April 2020 due to the partial lockdown imposed by the Government. The contractors had to abide to the regulations of the local authorities and Public Health Authority and stopped all field work until further notice.                                                                                                            In</t>
    </r>
    <r>
      <rPr>
        <sz val="11"/>
        <rFont val="Times New Roman"/>
        <family val="1"/>
      </rPr>
      <t xml:space="preserve"> </t>
    </r>
    <r>
      <rPr>
        <b/>
        <sz val="11"/>
        <rFont val="Times New Roman"/>
        <family val="1"/>
      </rPr>
      <t>May 2020</t>
    </r>
    <r>
      <rPr>
        <sz val="11"/>
        <rFont val="Times New Roman"/>
        <family val="1"/>
      </rPr>
      <t xml:space="preserve">: The Authorities eased restrictions on movement on 4th May 2020 with staff returning to the office and working under new procedures as per guidance from the Department of Health for the "new normal". The EBA project held a virtual zoom meeting on 29 May to consult stakeholders on the research findings of the amphibians and biodiversity assessment that had been submitted by a team of consultants. The community activities were more difficult to organise due to limit in public gatherings (max 4 people) and the social distancing measures in place and they were therefore postponed. The community engagement specialist remained in contact with the watershed committees via telephone to provide ongoing support.                  </t>
    </r>
    <r>
      <rPr>
        <sz val="11"/>
        <color indexed="63"/>
        <rFont val="Times New Roman"/>
        <family val="1"/>
      </rPr>
      <t xml:space="preserve">                                                                                                                                      </t>
    </r>
    <r>
      <rPr>
        <b/>
        <sz val="11"/>
        <rFont val="Times New Roman"/>
        <family val="1"/>
      </rPr>
      <t>In June 2020:</t>
    </r>
    <r>
      <rPr>
        <sz val="11"/>
        <rFont val="Times New Roman"/>
        <family val="1"/>
      </rPr>
      <t xml:space="preserve"> The authorities eased restrictions further. On the 1st June, the project joined the Programme Coordination Unit in consultation with the Department of Health to organise a tree planting event at North East Point, with only members of staff present to trial the feasibility of observing CoVid-19 safety precautions for potential future community activities. Based on this trial, the EBA team were able to organise 1 tree planting event and one cleaning of a commmunity-based nursery in June 2020. The watershed committee resumed in June and the members are observing the health measures put in place by the local Health Authorities. This includes using hand sanitisers, keeping social distancing and when relevant to use face masks. All committee mbers have been allocated wiht face masks for use during events organised by the project. </t>
    </r>
  </si>
  <si>
    <t>In 2018, the Mid-term Review highlighted that the project indicators were unrealistic and not SMART as they were designed with overly ambitious targets, often with no mechanism for measurement. This was not well documented at the inception phase of the project and had not been reported to the Adaptation Fund in the first annual report by the previous project team. The MTR, quite reasonably, predicted that unless the project proposes a new set of indicators - referred to as "shadow indicators" - by which progress can be measured, the existing log frame may affect the overall rating of the project at the Terminal Evaluation in spite of significant project outputs that are making real impacts in terms of piloting and implementing adaptation measures. The case was raised in the last PPR 2019 and was discussed with the Adaptation Fund. It was agreed and approved that the project will continue to measure the original set of indicators, and in March 2020 the shadow indicators were approved along with an 18 month extension to allow for their successful implementation and completion by EOP.</t>
  </si>
  <si>
    <r>
      <rPr>
        <b/>
        <sz val="12"/>
        <rFont val="Times New Roman"/>
        <family val="1"/>
      </rPr>
      <t>Status of risk:</t>
    </r>
    <r>
      <rPr>
        <sz val="12"/>
        <rFont val="Times New Roman"/>
        <family val="1"/>
      </rPr>
      <t xml:space="preserve"> High (&gt; 50%)                                                                                                                                   Based on the recommendation of the MTR in 2018, the project, in consultation with the Project Steering Committee, the project developed an additional set of  SMART indicators, referred to as "shadow indicators", with more measurable and realistic targets. The "shadow indicators" are  designed to more accurately reflect and measure the project outcomes.  Following discussions with the Adaptation Fund in February 2019, it was agreed that the project will continue to measure and report on the original set of project indicators as well as on the additional set of shadow indicators proposed by the Mid Term review of UNDP and by the project. The project will continue to monitor project performance, using the existing performance indicators and targets, and present both sets of results in the annual PPR and the Terminal Evaluation. </t>
    </r>
  </si>
  <si>
    <t xml:space="preserve">On 31st March 2020 the Adaptation Fund approved the 18 month extension request submitted by the UNDP and National Project Director of the EBA project. The project extension is for the project to complete implementation of current work commitments that were delayed by a number of challenges met by the project team, such as obtaining permission to work on private lands and in the National Parks. The Adaptation Fund Board has approved the project's request for an 18 month no-cost extension to the project completion date from 30 April 2020 to 30 October 2021. </t>
  </si>
  <si>
    <r>
      <t>The reprofiling of North East Point wetland has been undertaken in phases following detailed biodiversity and hydrological assessments. The area is prone to fluvial flooding</t>
    </r>
    <r>
      <rPr>
        <sz val="12"/>
        <rFont val="Times New Roman"/>
        <family val="1"/>
      </rPr>
      <t xml:space="preserve"> due to poor connectivity of the wetland units and poorly designed outlets. In 2019 unseasonal rainfall in the dry season resulted in elevated water levels but did not result in serious flooding (e.g. of built property). However, raised water levels mean that reprofiling work was halted and work was postponed to 2020 as the water did not recede sufficiently in 2019. In 2020, unseasonal rainfall in the dry season is once again impacting the reprofilling works at the project site.</t>
    </r>
    <r>
      <rPr>
        <sz val="12"/>
        <color indexed="8"/>
        <rFont val="Times New Roman"/>
        <family val="1"/>
      </rPr>
      <t xml:space="preserve">The </t>
    </r>
    <r>
      <rPr>
        <sz val="12"/>
        <rFont val="Times New Roman"/>
        <family val="1"/>
      </rPr>
      <t>potential for flooding as result of engineer works remains a risk whilst the work is not completed as per the design criteria.</t>
    </r>
  </si>
  <si>
    <t xml:space="preserve">Based on the project's decision to follow UNDP Consultant's Mid Term  recommendation to use an additional set of "shadow indicators" for measuring project performance, the AF initiated a longer consultative process to review the fifth PPR 2018-2019. A checklist was submitted to the Implementing Entity for the project provide clarifications and take corrective measures where applicable. The AF cleared the PPR on 2 March 2020 and on 5 March 2020 the UNDP submitted a no-cost, 18 month extension request for the Seychelles EBA project to the AF for consideration. Following the AF secretariat's review, on 31st March 2020 the Adaptation Fund Board decided to approve the 18 month no-cost extension with conditional approval that the EBA project continues to measure the original AF project logframe indicators alongside the additional shadow indicators. Due to this exceptionalconsultative process from the usual PPR review phase, the AF disbursement of funds had been executed until after the first quarter of 2020. This delay in the disbursement coincided with the delayed UNDP cash advance to the project account and the project went through a few weeks with no project funds available. Consequently this partly delayed implementation of some of the project's consultancy payments and community-based activities and it slowed down operational delivery in the first quarter of 2020 that would be further exacerbated by the WHO declaration of the Corona Virus pandemic. </t>
  </si>
  <si>
    <t>Delayed disbursement of AF funds from the  in 2020 following an exceptional review of the 5th PPR based on the country-driven request for a no-cost extension of the project completion date submitted by the UNDP (Seychelles).</t>
  </si>
  <si>
    <r>
      <t xml:space="preserve">Status of risk: Medium (&gt; 30%)  </t>
    </r>
    <r>
      <rPr>
        <sz val="12"/>
        <rFont val="Times New Roman"/>
        <family val="1"/>
      </rPr>
      <t xml:space="preserve">The project experienced a few weeks of operational delay based on the delayed annual disbursement of funds from both the Adaptation Fund and the regional UNDP secretariat's cash advance transfer to the Seychelles project account. All project consultancy payment including internal administrative expenditures of the project were postponed until the cash advance in mid March  2020 and the receipt of AF funds in June 2020. This has slowed implementation and progress in quarter 1 2020 that has been further aggravate by the COVID-19 global pandemic that also delayed project implementation as reported above. </t>
    </r>
  </si>
  <si>
    <t xml:space="preserve">As stated above, the delayed disbursement of AF funds and UNDP cash advance to the EBA project account slowed down project delivery and implementation in the first quarter of 2020. The consultants and constractors stopped working on the larger work packages that were ongoing and the community-based activities had to stop for a short period of time. The situation was further aggravated by the declaration of the global COVID 19 pandemic announced by the UNWHO. The project experienced further operational delay which has slowed down project delivery on the outputs targeted for quarter 1. The risks were reduced when the project received the first UNDP cash advance in March 2020 which momentarily eased some of the consultancy payments. It was not until June 2020 when both the AF tranche of funds and the second UNDP cash advance were received in June 2020 that the project could continue its operations for the second quarter. By April 2020 project delivery and implementation was partially hampered by the COVID 19 pandemic which brought social distancing measures, restrictions on movement and a partial lockdown imposed by the Authorities. The risk has been partially reduced when the Seychelles Authorities eased the restrictions on movement from 4 May 2020 and eased more restrictions alowing for conferences and meetings in restricted groups and continuation of work packages and community-based vegetation management events by June 2020. </t>
  </si>
  <si>
    <r>
      <t xml:space="preserve">Since the construction of the project's 2 water reservoirs in the Baie Lazare catchments (see indicator 1), the water storage capacity has been increased to 41,000m3 in the Baie Lazare watershed post project intervention. A second phase wetland reprofiling works has began at one of these two wetlands (Bougainville) to enhance its storage capacity by an additional 1.5ha. To date, a total of 57,994 m3 of water has being supplied from the Baie Lazare reservoirs through the pipes installed by Seychelles Agricultural Agency to supply farmers with water and 44,795 m3 of water has been abstracted by PUC to supply to water users in the watershed. As a result of these water control structures, the project has successfully enhanced water availability in the Baie Lazare watershed during the dry season. One of the challenges remain that the project has not been able to measure the flow at the Mare Aux Cochons river as the Public Utilities Corporation (PUC) monitoring station has been dysfunctional since 2016. The project has attempted to retrieve this data but it is beyond the project control. The missing data may have an effect on the conclusions that can be drawn for the Mare Aux Cochons river. Nevertheless the PUC (water utility sector) is mostly aware of the community's evolving needs as a result of climate variability and is mostly responsive to abstract water downstream of the reservoirs created by the project to supply potable water to the households in Baie Lazare. The Agricultural sector (Seychelles Agricultural Agency) is similarly mostly responsive to supply water to the farming communities of Baie Lazare (see indicator 1).  </t>
    </r>
    <r>
      <rPr>
        <b/>
        <sz val="12"/>
        <rFont val="Times New Roman"/>
        <family val="1"/>
      </rPr>
      <t xml:space="preserve">            </t>
    </r>
    <r>
      <rPr>
        <b/>
        <sz val="12"/>
        <color indexed="62"/>
        <rFont val="Times New Roman"/>
        <family val="1"/>
      </rPr>
      <t xml:space="preserve">                                                                                                   </t>
    </r>
    <r>
      <rPr>
        <b/>
        <sz val="12"/>
        <rFont val="Times New Roman"/>
        <family val="1"/>
      </rPr>
      <t xml:space="preserve">                        
</t>
    </r>
    <r>
      <rPr>
        <i/>
        <sz val="12"/>
        <rFont val="Times New Roman"/>
        <family val="1"/>
      </rPr>
      <t xml:space="preserve">
</t>
    </r>
    <r>
      <rPr>
        <b/>
        <sz val="12"/>
        <rFont val="Times New Roman"/>
        <family val="1"/>
      </rPr>
      <t>Progress against Shadow Indicator 2:</t>
    </r>
    <r>
      <rPr>
        <sz val="12"/>
        <rFont val="Times New Roman"/>
        <family val="1"/>
      </rPr>
      <t xml:space="preserve"> </t>
    </r>
    <r>
      <rPr>
        <u/>
        <sz val="12"/>
        <rFont val="Times New Roman"/>
        <family val="1"/>
      </rPr>
      <t>a) WETLAND REHABILITATION</t>
    </r>
    <r>
      <rPr>
        <sz val="12"/>
        <rFont val="Times New Roman"/>
        <family val="1"/>
      </rPr>
      <t xml:space="preserve"> (95% achieved): 21 ha</t>
    </r>
    <r>
      <rPr>
        <sz val="12"/>
        <color indexed="10"/>
        <rFont val="Times New Roman"/>
        <family val="1"/>
      </rPr>
      <t xml:space="preserve"> </t>
    </r>
    <r>
      <rPr>
        <sz val="12"/>
        <rFont val="Times New Roman"/>
        <family val="1"/>
      </rPr>
      <t xml:space="preserve">of coastal wetland were desilted, enlarged and rehabilitated to strengthen the coastal communities resilience to coastal flooding. This comprise 17.5 ha at the main Anse Royale coastal wetland and 3.5ha of phase 1 North East Point coastal wetland rehabilitation. The wetland at Anse Royale has been fully improved and the wetland at North East Point phase 1 has been mostly improved to withstand coastal flooding resulting from climate change. The EBA method of rehabilitation has been very effective in desilting and expanding the wetlands to improve flood attenuation services to the resident community. Unseasonal rainfall in the dry season of 2019 and 2020 is hindering reprofiling works but the project expected phase 2 of the North East Point coastal wetland rehabilitation to be completed by EOP. </t>
    </r>
    <r>
      <rPr>
        <u/>
        <sz val="12"/>
        <rFont val="Times New Roman"/>
        <family val="1"/>
      </rPr>
      <t>b) NATIONAL PLANS TO ENHANCE WETLAND PROTECTION</t>
    </r>
    <r>
      <rPr>
        <sz val="12"/>
        <rFont val="Times New Roman"/>
        <family val="1"/>
      </rPr>
      <t xml:space="preserve"> (55% achieved): The National Climate Change policy led by the EU-funded Global Climate Change Alliance (GCCA+) project and the Climate Change Division of MEECC has been approved by the Seychelles Government in June 2020. The policy acknowledges that building synergies between mitigitation and adaptation is important given the co-benefits that will enable the Seychelles to find solutions to climate change. The national wetland policy was finalised and approved by Seychelles Government in February 2019 and the national water policy was approved by Government since July 2017. EBA principles for watershed management have been incorporated into these national policies following a participatory approach that ensured the project team was consulted during the drafting of these national plans. </t>
    </r>
  </si>
  <si>
    <r>
      <rPr>
        <sz val="12"/>
        <rFont val="Times New Roman"/>
        <family val="1"/>
      </rPr>
      <t xml:space="preserve">As mentioned above, since the construction of the project's 2 water reservoirs, the water storage capacity has been increased to 41,000m3 in the Baie Lazare watershed post project intervention.  A second phase wetland reprofiling works has began at one of these two wetlands (Bougainville) to enhance its storage capacity by an additional 1.5ha. To date 35,000m3 of water storage has been created  in the rehabilitated wetland at Bougainville, Baie Lazare and 6,000m3 water storage capacity has been created in the Dame le Roi wetland, also at Baie Lazare. These natural resource assets provide a storage capacity of 41,000m3 to strengthen the watersheds resilience to withstand drought resulting from climate change or variability. Water supply is now available year round in the main Baie Lazare watershed area post project intervention. One of the challenges remain that the project has not been able to measure the flow at the Mare Aux Cochons river as the Public Utilities Corporation (PUC) monitoring station has been dysfunctional since 2016. The project has attempted to retrieve this data but it is beyond the project control. The missing data may have an effect on the conclusions that can be drawn for the Mare Aux Cochons river.        
In addition, the Public Utilities Corporation is constructing its own water abstraction barrage from parts of the river at Mare Aux Cochons. The EBA project has proposed to construct a small filter using gabions that would serve the dual purpose of  filtering the water from gravel and increasing the  water storage capacity to benefit the PUC's abstraction capacity by evening flow to the abstraction point. The project has assisted the PUC with a topographic survey in the area but PUC has shown less interest to proceed with the EBA measure proposed. </t>
    </r>
    <r>
      <rPr>
        <sz val="12"/>
        <color indexed="8"/>
        <rFont val="Times New Roman"/>
        <family val="1"/>
      </rPr>
      <t xml:space="preserve">
</t>
    </r>
    <r>
      <rPr>
        <b/>
        <sz val="12"/>
        <color indexed="8"/>
        <rFont val="Times New Roman"/>
        <family val="1"/>
      </rPr>
      <t xml:space="preserve">Progress on Shadow Indicator 5: </t>
    </r>
    <r>
      <rPr>
        <u/>
        <sz val="12"/>
        <color indexed="8"/>
        <rFont val="Times New Roman"/>
        <family val="1"/>
      </rPr>
      <t>MONITORING RIVER FLOW</t>
    </r>
    <r>
      <rPr>
        <sz val="12"/>
        <color indexed="8"/>
        <rFont val="Times New Roman"/>
        <family val="1"/>
      </rPr>
      <t xml:space="preserve"> (30% achieved) :The project is collecting  data at monitoring stations set up at Baie Lazare and Mont Plaisir watersheds. </t>
    </r>
    <r>
      <rPr>
        <sz val="12"/>
        <rFont val="Times New Roman"/>
        <family val="1"/>
      </rPr>
      <t xml:space="preserve"> Those permanent stations confers an advantage of participatory monitoring with UniSey and students collecting data and conducting the water quality tests with the project. </t>
    </r>
    <r>
      <rPr>
        <sz val="12"/>
        <color indexed="15"/>
        <rFont val="Times New Roman"/>
        <family val="1"/>
      </rPr>
      <t xml:space="preserve"> </t>
    </r>
    <r>
      <rPr>
        <sz val="12"/>
        <color indexed="8"/>
        <rFont val="Times New Roman"/>
        <family val="1"/>
      </rPr>
      <t xml:space="preserve">Data from the Baie Lazare river monitoring stations set up </t>
    </r>
    <r>
      <rPr>
        <sz val="12"/>
        <rFont val="Times New Roman"/>
        <family val="1"/>
      </rPr>
      <t xml:space="preserve">by the project provides the project team with a baseline for long term water resource management in the catchment. As a result of the water retention facility constructed by the project in 2017 at Baie Lazare, water is now available to farmers all year round. In 2019, PUC has started treating and abstracting water flowing from the rehabilitated wetland that flows to their water station below the project’s small-scale water reservoir.  </t>
    </r>
  </si>
  <si>
    <t xml:space="preserve">The Mid Term Evaluation noted the complexity of measuring this indicator as the PUC stream gauges are not functional throughout the year to measure volume of raw water production. However the volume of raw water has increased significantly since the creation of the project's water reservoir at Bougainville in the Baie Lazare watershed. The PUC has installed water meters at their water station below the project's physical assestt and have recorded 44,795 m3 of water to provide a more reliable water supply to water users in the Baie Lazare catchment.                                                                                                                           The farming community also benefits from the second smaller water reservoir constructed by the project at Dame le Roi in the same Baie Lazare targeted watershed. As a result, a constant volume of water covering a storage capacity of  41,000m3 is stored in these physical and natural assets year round. The project is measuring this indicator in line with indicator 5 above. </t>
  </si>
  <si>
    <r>
      <t xml:space="preserve">5. Number of days per year water supply is not available at 2 sites: Baie Lazare and Mare aux Cochons.                                                                                                                            </t>
    </r>
    <r>
      <rPr>
        <b/>
        <i/>
        <u/>
        <sz val="12"/>
        <color indexed="10"/>
        <rFont val="Times New Roman"/>
        <family val="1"/>
      </rPr>
      <t>Proposed Shadow indicator 5</t>
    </r>
    <r>
      <rPr>
        <i/>
        <sz val="12"/>
        <color indexed="10"/>
        <rFont val="Times New Roman"/>
        <family val="1"/>
      </rPr>
      <t xml:space="preserve">
Data from 2 catchments provide baseline for long-term monitoring programme.</t>
    </r>
    <r>
      <rPr>
        <sz val="12"/>
        <color indexed="8"/>
        <rFont val="Times New Roman"/>
        <family val="1"/>
      </rPr>
      <t xml:space="preserve">
</t>
    </r>
  </si>
  <si>
    <r>
      <rPr>
        <b/>
        <i/>
        <sz val="12"/>
        <color indexed="8"/>
        <rFont val="Times New Roman"/>
        <family val="1"/>
      </rPr>
      <t xml:space="preserve">[Number of hectares of watersheds covered by site-based water management plans] 3000 ha of critical watersheds
</t>
    </r>
    <r>
      <rPr>
        <b/>
        <i/>
        <u/>
        <sz val="12"/>
        <color indexed="10"/>
        <rFont val="Times New Roman"/>
        <family val="1"/>
      </rPr>
      <t>Proposed  shadow targets 7:</t>
    </r>
    <r>
      <rPr>
        <i/>
        <sz val="12"/>
        <color indexed="10"/>
        <rFont val="Times New Roman"/>
        <family val="1"/>
      </rPr>
      <t xml:space="preserve">
a) Land Use Plans drafted for Baie Lazare, Caiman and Mont Plaisir catchments by end of project.
b) National Park Management plans drafted for Morne Seychellois and Fond B’Offay
                                       </t>
    </r>
    <r>
      <rPr>
        <i/>
        <sz val="10"/>
        <color indexed="53"/>
        <rFont val="Arial"/>
        <family val="2"/>
      </rPr>
      <t/>
    </r>
  </si>
  <si>
    <r>
      <t xml:space="preserve">[Number of hectares of watersheds covered by site-based water management plans] 0 hectares                                                                                                       
                                                                                                                                                                                                                                                                                                                                                                                        </t>
    </r>
    <r>
      <rPr>
        <b/>
        <i/>
        <u/>
        <sz val="12"/>
        <color indexed="10"/>
        <rFont val="Times New Roman"/>
        <family val="1"/>
      </rPr>
      <t>Proposed Shadow baseline 7:</t>
    </r>
    <r>
      <rPr>
        <i/>
        <u/>
        <sz val="12"/>
        <color indexed="10"/>
        <rFont val="Times New Roman"/>
        <family val="1"/>
      </rPr>
      <t xml:space="preserve"> </t>
    </r>
    <r>
      <rPr>
        <i/>
        <sz val="12"/>
        <color indexed="10"/>
        <rFont val="Times New Roman"/>
        <family val="1"/>
      </rPr>
      <t xml:space="preserve">
a) No catchments have agreed land use plans incorporating adaptation measures.
b) National Park management plans are out of date and do not consider adaptation measures</t>
    </r>
    <r>
      <rPr>
        <sz val="12"/>
        <color indexed="10"/>
        <rFont val="Times New Roman"/>
        <family val="1"/>
      </rPr>
      <t xml:space="preserve">
</t>
    </r>
  </si>
  <si>
    <r>
      <t xml:space="preserve">7. Number of hectares of watersheds covered by site-based water management plans                                                                                                                    
</t>
    </r>
    <r>
      <rPr>
        <b/>
        <i/>
        <u/>
        <sz val="12"/>
        <color indexed="10"/>
        <rFont val="Times New Roman"/>
        <family val="1"/>
      </rPr>
      <t>Proposed Shadow indicator 7:</t>
    </r>
    <r>
      <rPr>
        <i/>
        <sz val="12"/>
        <color indexed="10"/>
        <rFont val="Times New Roman"/>
        <family val="1"/>
      </rPr>
      <t xml:space="preserve">
-EBA recommendations incorporated into Land Use Plans for 5 target catchments by end of Project.                                                               EBA recommendations are incorporated into 2 National Park Management Plans by end of Project.
  </t>
    </r>
    <r>
      <rPr>
        <sz val="12"/>
        <color indexed="10"/>
        <rFont val="Times New Roman"/>
        <family val="1"/>
      </rPr>
      <t xml:space="preserve">                                  </t>
    </r>
    <r>
      <rPr>
        <sz val="12"/>
        <rFont val="Times New Roman"/>
        <family val="1"/>
      </rPr>
      <t xml:space="preserve">                                          </t>
    </r>
  </si>
  <si>
    <r>
      <rPr>
        <sz val="12"/>
        <color indexed="10"/>
        <rFont val="Times New Roman"/>
        <family val="1"/>
      </rPr>
      <t xml:space="preserve"> </t>
    </r>
    <r>
      <rPr>
        <sz val="12"/>
        <color indexed="8"/>
        <rFont val="Times New Roman"/>
        <family val="1"/>
      </rPr>
      <t xml:space="preserve">8. Area of rehabilitated water provisioning and watershed flooding attenuation ecosystems                                     
                                                                          </t>
    </r>
    <r>
      <rPr>
        <i/>
        <sz val="12"/>
        <color indexed="8"/>
        <rFont val="Times New Roman"/>
        <family val="1"/>
      </rPr>
      <t xml:space="preserve">                         </t>
    </r>
    <r>
      <rPr>
        <b/>
        <i/>
        <u/>
        <sz val="12"/>
        <color indexed="10"/>
        <rFont val="Times New Roman"/>
        <family val="1"/>
      </rPr>
      <t xml:space="preserve">Shadow indicator 8 </t>
    </r>
    <r>
      <rPr>
        <i/>
        <sz val="12"/>
        <color indexed="10"/>
        <rFont val="Times New Roman"/>
        <family val="1"/>
      </rPr>
      <t xml:space="preserve">
160ha of catchment forest are under sustainable management by end of project</t>
    </r>
    <r>
      <rPr>
        <i/>
        <sz val="12"/>
        <color indexed="8"/>
        <rFont val="Times New Roman"/>
        <family val="1"/>
      </rPr>
      <t xml:space="preserve">
</t>
    </r>
  </si>
  <si>
    <r>
      <t xml:space="preserve">Total hectares of watershed with increased resilience to climate change: 0 
Total area of watershed that has undergone total rehabilitation: 0
</t>
    </r>
    <r>
      <rPr>
        <b/>
        <i/>
        <u/>
        <sz val="12"/>
        <color indexed="10"/>
        <rFont val="Times New Roman"/>
        <family val="1"/>
      </rPr>
      <t>Proposed Shadow baseline 8</t>
    </r>
    <r>
      <rPr>
        <i/>
        <sz val="12"/>
        <color indexed="10"/>
        <rFont val="Times New Roman"/>
        <family val="1"/>
      </rPr>
      <t xml:space="preserve">
0ha are sustainably managed</t>
    </r>
    <r>
      <rPr>
        <i/>
        <sz val="12"/>
        <rFont val="Times New Roman"/>
        <family val="1"/>
      </rPr>
      <t xml:space="preserve">
</t>
    </r>
  </si>
  <si>
    <r>
      <rPr>
        <b/>
        <i/>
        <sz val="12"/>
        <color indexed="8"/>
        <rFont val="Times New Roman"/>
        <family val="1"/>
      </rPr>
      <t xml:space="preserve">Total hectares of watershed with increased resilience to climate change: 3000 ha                                        
Total area of forest that has undergone total rehabilitation at least 60ha   </t>
    </r>
    <r>
      <rPr>
        <i/>
        <sz val="12"/>
        <color indexed="8"/>
        <rFont val="Times New Roman"/>
        <family val="1"/>
      </rPr>
      <t xml:space="preserve">                                              </t>
    </r>
    <r>
      <rPr>
        <b/>
        <i/>
        <sz val="12"/>
        <color indexed="10"/>
        <rFont val="Times New Roman"/>
        <family val="1"/>
      </rPr>
      <t>Proposed Shadow target 8:</t>
    </r>
    <r>
      <rPr>
        <i/>
        <sz val="12"/>
        <color indexed="10"/>
        <rFont val="Times New Roman"/>
        <family val="1"/>
      </rPr>
      <t xml:space="preserve">                                                                50ha in Morne Seychellois National Park
15ha in Fond B'Offay (Praslin National Park)
50ha in Caiman Catchment
25ha in Baie Lazare Catchment
5ha Mont Plaisir Catchment</t>
    </r>
  </si>
  <si>
    <r>
      <t>9. Active community watershed committees (with gender balance).</t>
    </r>
    <r>
      <rPr>
        <i/>
        <sz val="12"/>
        <color indexed="8"/>
        <rFont val="Times New Roman"/>
        <family val="1"/>
      </rPr>
      <t xml:space="preserve"> </t>
    </r>
    <r>
      <rPr>
        <sz val="12"/>
        <color indexed="10"/>
        <rFont val="Times New Roman"/>
        <family val="1"/>
      </rPr>
      <t xml:space="preserve">              </t>
    </r>
    <r>
      <rPr>
        <sz val="12"/>
        <color indexed="10"/>
        <rFont val="Times New Roman"/>
        <family val="1"/>
      </rPr>
      <t xml:space="preserve">                                                                             </t>
    </r>
  </si>
  <si>
    <r>
      <t xml:space="preserve"># of tidal sluice gates installed: 0                                                 </t>
    </r>
    <r>
      <rPr>
        <b/>
        <i/>
        <u/>
        <sz val="12"/>
        <color indexed="10"/>
        <rFont val="Times New Roman"/>
        <family val="1"/>
      </rPr>
      <t xml:space="preserve">Proposed  Shadow baseline 10a: </t>
    </r>
    <r>
      <rPr>
        <i/>
        <sz val="12"/>
        <color indexed="10"/>
        <rFont val="Times New Roman"/>
        <family val="1"/>
      </rPr>
      <t xml:space="preserve">
No wetlands rehabilitated to attenuate climate change</t>
    </r>
    <r>
      <rPr>
        <sz val="12"/>
        <color indexed="10"/>
        <rFont val="Times New Roman"/>
        <family val="1"/>
      </rPr>
      <t xml:space="preserve">
</t>
    </r>
  </si>
  <si>
    <r>
      <t xml:space="preserve">10. Area of rehabilitated coastal ecosystems.             
</t>
    </r>
    <r>
      <rPr>
        <b/>
        <i/>
        <u/>
        <sz val="12"/>
        <color indexed="10"/>
        <rFont val="Times New Roman"/>
        <family val="1"/>
      </rPr>
      <t>Shadow indicator 10</t>
    </r>
    <r>
      <rPr>
        <i/>
        <sz val="12"/>
        <color indexed="10"/>
        <rFont val="Times New Roman"/>
        <family val="1"/>
      </rPr>
      <t xml:space="preserve">
Area of 17 – 20ha of rehabilitated coastal wetlands have improved resilience to climate change by EOP </t>
    </r>
    <r>
      <rPr>
        <i/>
        <sz val="12"/>
        <color indexed="8"/>
        <rFont val="Times New Roman"/>
        <family val="1"/>
      </rPr>
      <t xml:space="preserve">
</t>
    </r>
  </si>
  <si>
    <r>
      <t xml:space="preserve">Little wave energy attenuation provided by reef (5% of the pre-1998 bleaching event reef size. 
</t>
    </r>
    <r>
      <rPr>
        <b/>
        <i/>
        <u/>
        <sz val="12"/>
        <color indexed="10"/>
        <rFont val="Times New Roman"/>
        <family val="1"/>
      </rPr>
      <t>Proposed Shadow baseline 10b:</t>
    </r>
    <r>
      <rPr>
        <i/>
        <sz val="12"/>
        <color indexed="10"/>
        <rFont val="Times New Roman"/>
        <family val="1"/>
      </rPr>
      <t xml:space="preserve">
No wetlands rehabilitated to attenuate climate change</t>
    </r>
  </si>
  <si>
    <r>
      <rPr>
        <b/>
        <sz val="12"/>
        <color indexed="8"/>
        <rFont val="Times New Roman"/>
        <family val="1"/>
      </rPr>
      <t># of tidal sluice gates installed: 2 by end of project</t>
    </r>
    <r>
      <rPr>
        <sz val="12"/>
        <color indexed="8"/>
        <rFont val="Times New Roman"/>
        <family val="1"/>
      </rPr>
      <t xml:space="preserve">         </t>
    </r>
    <r>
      <rPr>
        <b/>
        <u/>
        <sz val="12"/>
        <color indexed="8"/>
        <rFont val="Times New Roman"/>
        <family val="1"/>
      </rPr>
      <t xml:space="preserve"> 
</t>
    </r>
    <r>
      <rPr>
        <b/>
        <i/>
        <u/>
        <sz val="12"/>
        <color indexed="10"/>
        <rFont val="Times New Roman"/>
        <family val="1"/>
      </rPr>
      <t>Proposed shadow target 10a:</t>
    </r>
    <r>
      <rPr>
        <i/>
        <sz val="12"/>
        <color indexed="10"/>
        <rFont val="Times New Roman"/>
        <family val="1"/>
      </rPr>
      <t xml:space="preserve"> Total hectares of wetlands rehabilitated to provide flood attenuation services: 17ha - 20ha</t>
    </r>
  </si>
  <si>
    <r>
      <t xml:space="preserve">Total hectares of wetlands rehabilitated to provide flood attenuation services: 0ha. 
</t>
    </r>
    <r>
      <rPr>
        <b/>
        <i/>
        <u/>
        <sz val="12"/>
        <color indexed="10"/>
        <rFont val="Times New Roman"/>
        <family val="1"/>
      </rPr>
      <t>Proposed Shadow baseline 10c;</t>
    </r>
    <r>
      <rPr>
        <i/>
        <sz val="12"/>
        <color indexed="10"/>
        <rFont val="Times New Roman"/>
        <family val="1"/>
      </rPr>
      <t xml:space="preserve"> 
No wetlands rehabilitated to attenuate climate change</t>
    </r>
  </si>
  <si>
    <r>
      <t xml:space="preserve">Total km of rehabilitated beach berms providing a barrier for coastal floods: 0 km.                                                         </t>
    </r>
    <r>
      <rPr>
        <b/>
        <i/>
        <u/>
        <sz val="12"/>
        <color indexed="10"/>
        <rFont val="Times New Roman"/>
        <family val="1"/>
      </rPr>
      <t xml:space="preserve">Proposed Shadow baseline 10d: </t>
    </r>
    <r>
      <rPr>
        <i/>
        <sz val="12"/>
        <color indexed="10"/>
        <rFont val="Times New Roman"/>
        <family val="1"/>
      </rPr>
      <t xml:space="preserve">
No wetlands rehabilitated to attenuate climate change</t>
    </r>
  </si>
  <si>
    <r>
      <t xml:space="preserve">To date there are </t>
    </r>
    <r>
      <rPr>
        <b/>
        <sz val="12"/>
        <rFont val="Times New Roman"/>
        <family val="1"/>
      </rPr>
      <t>21</t>
    </r>
    <r>
      <rPr>
        <sz val="12"/>
        <rFont val="Times New Roman"/>
        <family val="1"/>
      </rPr>
      <t xml:space="preserve">ha of coastal wetlands at Anse Royale and North East Point that are enhanced to provide flood attenuation services (work completed at Anse Royale and ongoing at North East Point - see indicator 2).  This management when complete will confer increased resilience on the wider coastal plateaus. As mentioned above, the beach bern will be addressed in the Integrated Shoreline Management Plan for North East Point. With regards to the fringing reef, the consultancy in YEAR advised against the construction of an artificial break water to provide a substrate for coral growth as it would not be an effective measure to reduce coastal erosion at North East Point (see indicator .                                                                                                                                                                                                                 </t>
    </r>
    <r>
      <rPr>
        <b/>
        <sz val="12"/>
        <rFont val="Times New Roman"/>
        <family val="1"/>
      </rPr>
      <t xml:space="preserve">Progress against The Shadow Indicator 10e: </t>
    </r>
    <r>
      <rPr>
        <u/>
        <sz val="12"/>
        <rFont val="Times New Roman"/>
        <family val="1"/>
      </rPr>
      <t>WETLAND REHABILITATED</t>
    </r>
    <r>
      <rPr>
        <sz val="12"/>
        <rFont val="Times New Roman"/>
        <family val="1"/>
      </rPr>
      <t xml:space="preserve"> (95% achieved): As mentioned in Indicator 2, work on flood attenuation services has focused on rehabilitation of 21ha of Anse Royale and North East Point coastal wetlands, (17.5ha and 3.5ha respectively),  including reprofiling and reconnection of isolated wetland units, as well as the provision of upstream storage (Les Cannelles wetland) to counter the issue of increasing salinity for farmers on the Anse Royale coastal plateau. The reprofiling works are enhanced by on-going vegetation management on the banks of the wetland as part of the restoration programme to provide flood attenuation services.</t>
    </r>
  </si>
  <si>
    <r>
      <t>The Integrated Shoreline Management Plan (ISMP) should be finalis</t>
    </r>
    <r>
      <rPr>
        <sz val="12"/>
        <rFont val="Times New Roman"/>
        <family val="1"/>
      </rPr>
      <t>ed by September 2020, with the consultant recommending</t>
    </r>
    <r>
      <rPr>
        <sz val="12"/>
        <color indexed="8"/>
        <rFont val="Times New Roman"/>
        <family val="1"/>
      </rPr>
      <t xml:space="preserve"> management interventions that includes beach berm rehabilitation along the North East Point coastline. This work will be coordinated by the Climate Change Division of the Ministry of Environment in collaboration with the EBA project. The intensive participatory process will be culminated with a public meeting to validate the  ISMP and to set up a watershed committee in the dynamic community of North East Point to lead the implementation</t>
    </r>
    <r>
      <rPr>
        <sz val="12"/>
        <rFont val="Times New Roman"/>
        <family val="1"/>
      </rPr>
      <t xml:space="preserve">, monitoring and evaluation </t>
    </r>
    <r>
      <rPr>
        <sz val="12"/>
        <color indexed="8"/>
        <rFont val="Times New Roman"/>
        <family val="1"/>
      </rPr>
      <t xml:space="preserve">of this plan.                                                                                                                                                                                                                                                                                                                                                  </t>
    </r>
    <r>
      <rPr>
        <b/>
        <sz val="12"/>
        <color indexed="8"/>
        <rFont val="Times New Roman"/>
        <family val="1"/>
      </rPr>
      <t>Progress against The Shadow Indicator 10d:</t>
    </r>
    <r>
      <rPr>
        <sz val="12"/>
        <rFont val="Times New Roman"/>
        <family val="1"/>
      </rPr>
      <t xml:space="preserve"> </t>
    </r>
    <r>
      <rPr>
        <u/>
        <sz val="12"/>
        <rFont val="Times New Roman"/>
        <family val="1"/>
      </rPr>
      <t>WETLAND REHABILITATED</t>
    </r>
    <r>
      <rPr>
        <sz val="12"/>
        <rFont val="Times New Roman"/>
        <family val="1"/>
      </rPr>
      <t xml:space="preserve"> (95% achieved): As mentioned in Indicator 2, work on flood attenuation services has focused on rehabilitation of 21ha of Anse Royale and North East Point coastal wetlands, (17.5ha and 3.5ha respectively),  including reprofiling and reconnection of isolated wetland units, as well as the provision of upstream storage (Les Cannelles wetland) to counter the issue of increasing salinity for farmers on the Anse Royale coastal plateau. The reprofiling works are enhanced by on-going vegetation management on the banks of the wetland as part of the restoration programme to provide flood attenuation services.         </t>
    </r>
    <r>
      <rPr>
        <sz val="12"/>
        <color indexed="8"/>
        <rFont val="Times New Roman"/>
        <family val="1"/>
      </rPr>
      <t xml:space="preserve">                                                                                  </t>
    </r>
    <r>
      <rPr>
        <b/>
        <sz val="12"/>
        <color indexed="10"/>
        <rFont val="Times New Roman"/>
        <family val="1"/>
      </rPr>
      <t/>
    </r>
  </si>
  <si>
    <r>
      <t xml:space="preserve">21ha of coastal wetlands at Anse Royale and North East Point have been enhanced to provide flood attenuation services (see indicator ). This has improved hydraulic connectivity, is already attenuating floods caused by heavy rain and flash flood events. In the long run it will improve the lives of the resident communities who will be able to adapt to coastal flooding through these nature-based EBA approach to wetland restoration.  Further work is planned in Q3 2020 to complete the reconnection of hydrological Units at North East Point, whilst work at Anse Royale is mostly complete except for ongoing restoration of native coastal woodlands.  
Vegetation community rehabilitation has been undertaken with 4000 native trees and palms being planted at the rehabilitation areas (Anse Royale and North East Point) and  work to control non native vegetation is ongoing to prevent it overwhelming saplings. However, native trees have already formed a canopy in some areas of Anse Royale and underplanting with shade tolerant palms has been undertaken to create a natural forest structure that will be resilient to incursion of invasive species.                                                                                                                                                                                                                                                                 </t>
    </r>
    <r>
      <rPr>
        <b/>
        <sz val="12"/>
        <rFont val="Times New Roman"/>
        <family val="1"/>
      </rPr>
      <t>Progress against The Shadow Indicator 10c:</t>
    </r>
    <r>
      <rPr>
        <sz val="12"/>
        <rFont val="Times New Roman"/>
        <family val="1"/>
      </rPr>
      <t xml:space="preserve"> </t>
    </r>
    <r>
      <rPr>
        <u/>
        <sz val="12"/>
        <rFont val="Times New Roman"/>
        <family val="1"/>
      </rPr>
      <t xml:space="preserve">WETLAND REHABILITATED </t>
    </r>
    <r>
      <rPr>
        <sz val="12"/>
        <rFont val="Times New Roman"/>
        <family val="1"/>
      </rPr>
      <t xml:space="preserve">(95% achieved): As mentioned in Indicator 2, work on flood attenuation services has focused on rehabilitation of 21ha of Anse Royale and North East Point coastal wetlands, (17.5ha and 3.5ha respectively),  including reprofiling and reconnection of isolated wetland units, as well as the provision of upstream storage (Les Cannelles wetland) to counter the issue of increasing salinity for farmers on the Anse Royale coastal plateau. The reprofiling works are enhanced by on-going vegetation management on the banks of the wetland as part of the restoration programme to provide flood attenuation services.                                                                                                                         </t>
    </r>
    <r>
      <rPr>
        <b/>
        <i/>
        <sz val="12"/>
        <color indexed="10"/>
        <rFont val="Times New Roman"/>
        <family val="1"/>
      </rPr>
      <t/>
    </r>
  </si>
  <si>
    <r>
      <rPr>
        <b/>
        <sz val="12"/>
        <rFont val="Times New Roman"/>
        <family val="1"/>
      </rPr>
      <t xml:space="preserve">70% less salinity levels in farm ponds during the dry season.   </t>
    </r>
    <r>
      <rPr>
        <sz val="12"/>
        <rFont val="Times New Roman"/>
        <family val="1"/>
      </rPr>
      <t xml:space="preserve">                                                                         </t>
    </r>
    <r>
      <rPr>
        <b/>
        <i/>
        <u/>
        <sz val="12"/>
        <color indexed="10"/>
        <rFont val="Times New Roman"/>
        <family val="1"/>
      </rPr>
      <t>Proposed shadow target 11:</t>
    </r>
    <r>
      <rPr>
        <i/>
        <sz val="12"/>
        <color indexed="10"/>
        <rFont val="Times New Roman"/>
        <family val="1"/>
      </rPr>
      <t xml:space="preserve"> 70% less salinity levels in irrigation line during the dry season</t>
    </r>
  </si>
  <si>
    <r>
      <rPr>
        <b/>
        <sz val="12"/>
        <color indexed="8"/>
        <rFont val="Times New Roman"/>
        <family val="1"/>
      </rPr>
      <t>Total hectares with increased resilience: 1,000 ha.</t>
    </r>
    <r>
      <rPr>
        <sz val="12"/>
        <color indexed="8"/>
        <rFont val="Times New Roman"/>
        <family val="1"/>
      </rPr>
      <t xml:space="preserve">          </t>
    </r>
    <r>
      <rPr>
        <b/>
        <i/>
        <u/>
        <sz val="12"/>
        <color indexed="10"/>
        <rFont val="Times New Roman"/>
        <family val="1"/>
      </rPr>
      <t>Proposed shadow target 10e:</t>
    </r>
    <r>
      <rPr>
        <i/>
        <sz val="12"/>
        <color indexed="10"/>
        <rFont val="Times New Roman"/>
        <family val="1"/>
      </rPr>
      <t xml:space="preserve"> </t>
    </r>
  </si>
  <si>
    <r>
      <t>A detailed consultancy undertaken by local consultant on the mapping and assessment of coral reef ecosystem current status at the North East Point in 2015 and an assessment conducted by international consultan</t>
    </r>
    <r>
      <rPr>
        <sz val="12"/>
        <rFont val="Times New Roman"/>
        <family val="1"/>
      </rPr>
      <t>ts in 2015 co</t>
    </r>
    <r>
      <rPr>
        <sz val="12"/>
        <color indexed="8"/>
        <rFont val="Times New Roman"/>
        <family val="1"/>
      </rPr>
      <t>ncluded that an artificial break water would not be an effective measure to reduce coastal erosion at North East Point and recommended applying an integrated approach. Accordingly</t>
    </r>
    <r>
      <rPr>
        <sz val="12"/>
        <rFont val="Times New Roman"/>
        <family val="1"/>
      </rPr>
      <t xml:space="preserve"> a local consultant was </t>
    </r>
    <r>
      <rPr>
        <sz val="12"/>
        <color indexed="8"/>
        <rFont val="Times New Roman"/>
        <family val="1"/>
      </rPr>
      <t>contracted in 2019 to develop an Integrated Shoreline Management Plan (ISMP) for North East Point. The scoping meet</t>
    </r>
    <r>
      <rPr>
        <sz val="12"/>
        <rFont val="Times New Roman"/>
        <family val="1"/>
      </rPr>
      <t xml:space="preserve">ings in June 2019 provided the consultant with guidance from stakeholders to explore possible management interventions for the shoreline and coastal wetlands. The government stakeholders who have been consulted are fully aware of the adverse effects of sea level rise at the North East Point coast and they are mostly responsive to the project's intervention to develop an ISMP. At the end of the consultancy (September 2020) an official paper will be submitted to the Government, Cabinet of Ministers for approval. The Integrated Shoreline Management Plan will consider the coastal system in a holistic manner, including the reef, the beach, the berm/dune system as well as the coastal wetland and associated watershed. Wetland rehabilitation work is ongoing, as this will increase flood storage capacity and reduce the likelihood of coastal flooding that affects residents’ properties.                                                                                         
</t>
    </r>
    <r>
      <rPr>
        <b/>
        <sz val="12"/>
        <rFont val="Times New Roman"/>
        <family val="1"/>
      </rPr>
      <t>Progress against The Shadow Indicator 10b:</t>
    </r>
    <r>
      <rPr>
        <sz val="12"/>
        <rFont val="Times New Roman"/>
        <family val="1"/>
      </rPr>
      <t xml:space="preserve"> </t>
    </r>
    <r>
      <rPr>
        <u/>
        <sz val="12"/>
        <rFont val="Times New Roman"/>
        <family val="1"/>
      </rPr>
      <t>WETLAND REHABILITATED</t>
    </r>
    <r>
      <rPr>
        <sz val="12"/>
        <rFont val="Times New Roman"/>
        <family val="1"/>
      </rPr>
      <t xml:space="preserve"> (95% achieved): As mentioned in Indicator 2, work on flood attenuation services has focused on rehabilitation of 21ha of Anse Royale and North East Point coastal wetlands, (17.5ha and 3.5ha respectively),  including reprofiling and reconnection of isolated wetland units, as well as the provision of upstream storage (Les Cannelles wetland) to counter the issue of increasing salinity for farmers on the Anse Royale coastal plateau. The reprofiling works are enhanced by on-going vegetation management on the banks of the wetland as part of the restoration programme to provide flood attenuation services.</t>
    </r>
  </si>
  <si>
    <r>
      <rPr>
        <b/>
        <sz val="12"/>
        <color indexed="8"/>
        <rFont val="Times New Roman"/>
        <family val="1"/>
      </rPr>
      <t xml:space="preserve">150 m of artificial breakwater providing substrate for coral growth and wave energy attenuation and more than 10% of original reef area rehabilitated at NE Point.    </t>
    </r>
    <r>
      <rPr>
        <sz val="12"/>
        <color indexed="8"/>
        <rFont val="Times New Roman"/>
        <family val="1"/>
      </rPr>
      <t xml:space="preserve">                                                                                   </t>
    </r>
    <r>
      <rPr>
        <b/>
        <u/>
        <sz val="12"/>
        <color indexed="10"/>
        <rFont val="Times New Roman"/>
        <family val="1"/>
      </rPr>
      <t xml:space="preserve"> </t>
    </r>
    <r>
      <rPr>
        <b/>
        <i/>
        <u/>
        <sz val="12"/>
        <color indexed="10"/>
        <rFont val="Times New Roman"/>
        <family val="1"/>
      </rPr>
      <t>Proposed shadow target 10b:</t>
    </r>
    <r>
      <rPr>
        <i/>
        <sz val="12"/>
        <color indexed="10"/>
        <rFont val="Times New Roman"/>
        <family val="1"/>
      </rPr>
      <t xml:space="preserve"> Total hectares of wetlands rehabilitated to provide flood attenuation services: 17ha - 20ha  </t>
    </r>
    <r>
      <rPr>
        <i/>
        <sz val="12"/>
        <color indexed="10"/>
        <rFont val="Times New Roman"/>
        <family val="1"/>
      </rPr>
      <t xml:space="preserve">  </t>
    </r>
  </si>
  <si>
    <r>
      <rPr>
        <b/>
        <sz val="12"/>
        <color indexed="8"/>
        <rFont val="Times New Roman"/>
        <family val="1"/>
      </rPr>
      <t>Total hectares of wetlands rehabilitated to provide flood attenuation services:17 ha.</t>
    </r>
    <r>
      <rPr>
        <sz val="12"/>
        <color indexed="8"/>
        <rFont val="Times New Roman"/>
        <family val="1"/>
      </rPr>
      <t xml:space="preserve"> 
</t>
    </r>
    <r>
      <rPr>
        <b/>
        <i/>
        <u/>
        <sz val="12"/>
        <color indexed="10"/>
        <rFont val="Times New Roman"/>
        <family val="1"/>
      </rPr>
      <t>Proposed shadow target 10c:</t>
    </r>
    <r>
      <rPr>
        <i/>
        <sz val="12"/>
        <color indexed="10"/>
        <rFont val="Times New Roman"/>
        <family val="1"/>
      </rPr>
      <t xml:space="preserve"> 
Total hectares of wetlands rehabilitated to provide flood attenuation services: 17ha - 20ha  </t>
    </r>
  </si>
  <si>
    <r>
      <rPr>
        <b/>
        <sz val="12"/>
        <color indexed="8"/>
        <rFont val="Times New Roman"/>
        <family val="1"/>
      </rPr>
      <t xml:space="preserve">Total km of rehabilitated beach berms providing a barrier for coastal floods: 5 km.          </t>
    </r>
    <r>
      <rPr>
        <sz val="12"/>
        <color indexed="8"/>
        <rFont val="Times New Roman"/>
        <family val="1"/>
      </rPr>
      <t xml:space="preserve">                                                    </t>
    </r>
    <r>
      <rPr>
        <b/>
        <i/>
        <u/>
        <sz val="12"/>
        <color indexed="10"/>
        <rFont val="Times New Roman"/>
        <family val="1"/>
      </rPr>
      <t xml:space="preserve">Proposed target 10d:   </t>
    </r>
    <r>
      <rPr>
        <i/>
        <sz val="12"/>
        <color indexed="10"/>
        <rFont val="Times New Roman"/>
        <family val="1"/>
      </rPr>
      <t xml:space="preserve">                                                Total hectares of wetlands rehabilitated to provide flood attenuation services: 17ha - 20ha  </t>
    </r>
  </si>
  <si>
    <r>
      <rPr>
        <sz val="12"/>
        <color indexed="10"/>
        <rFont val="Times New Roman"/>
        <family val="1"/>
      </rPr>
      <t xml:space="preserve"> 11.</t>
    </r>
    <r>
      <rPr>
        <sz val="12"/>
        <rFont val="Times New Roman"/>
        <family val="1"/>
      </rPr>
      <t xml:space="preserve"> Farm pond salinity levels reduced.               </t>
    </r>
    <r>
      <rPr>
        <b/>
        <i/>
        <u/>
        <sz val="12"/>
        <color indexed="10"/>
        <rFont val="Times New Roman"/>
        <family val="1"/>
      </rPr>
      <t>Shadow indicator 11</t>
    </r>
    <r>
      <rPr>
        <i/>
        <sz val="12"/>
        <color indexed="10"/>
        <rFont val="Times New Roman"/>
        <family val="1"/>
      </rPr>
      <t xml:space="preserve">
Farm irrigation water salinity levels reduced</t>
    </r>
    <r>
      <rPr>
        <sz val="12"/>
        <rFont val="Times New Roman"/>
        <family val="1"/>
      </rPr>
      <t xml:space="preserve">
</t>
    </r>
  </si>
  <si>
    <r>
      <t xml:space="preserve">Up to 6.0 ppt salinity levels in farm ponds during dry season.                                                                                   </t>
    </r>
    <r>
      <rPr>
        <b/>
        <u/>
        <sz val="12"/>
        <rFont val="Times New Roman"/>
        <family val="1"/>
      </rPr>
      <t xml:space="preserve"> </t>
    </r>
    <r>
      <rPr>
        <b/>
        <i/>
        <u/>
        <sz val="12"/>
        <color indexed="10"/>
        <rFont val="Times New Roman"/>
        <family val="1"/>
      </rPr>
      <t>Proposed Shadow baseline 11:</t>
    </r>
    <r>
      <rPr>
        <i/>
        <sz val="12"/>
        <color indexed="10"/>
        <rFont val="Times New Roman"/>
        <family val="1"/>
      </rPr>
      <t xml:space="preserve">
5 Farmers using saline ponds for irrigation at Anse Royale</t>
    </r>
    <r>
      <rPr>
        <sz val="12"/>
        <rFont val="Times New Roman"/>
        <family val="1"/>
      </rPr>
      <t xml:space="preserve">
</t>
    </r>
  </si>
  <si>
    <r>
      <rPr>
        <sz val="12"/>
        <color indexed="10"/>
        <rFont val="Times New Roman"/>
        <family val="1"/>
      </rPr>
      <t xml:space="preserve"> 12.</t>
    </r>
    <r>
      <rPr>
        <sz val="12"/>
        <color indexed="8"/>
        <rFont val="Times New Roman"/>
        <family val="1"/>
      </rPr>
      <t xml:space="preserve"> Number of hectares of coastal ecosystems covered by Integrated Shoreline Management Plans.                                                                            </t>
    </r>
    <r>
      <rPr>
        <b/>
        <i/>
        <u/>
        <sz val="12"/>
        <color indexed="10"/>
        <rFont val="Times New Roman"/>
        <family val="1"/>
      </rPr>
      <t>Shadow indicator 12</t>
    </r>
    <r>
      <rPr>
        <i/>
        <sz val="12"/>
        <color indexed="10"/>
        <rFont val="Times New Roman"/>
        <family val="1"/>
      </rPr>
      <t xml:space="preserve">
EBA management recommendations are incorporated in the strategic land use plans for 17-20ha of coastal land at North East Point and Anse Royale.</t>
    </r>
    <r>
      <rPr>
        <sz val="12"/>
        <color indexed="8"/>
        <rFont val="Times New Roman"/>
        <family val="1"/>
      </rPr>
      <t xml:space="preserve">
</t>
    </r>
  </si>
  <si>
    <r>
      <rPr>
        <b/>
        <sz val="12"/>
        <color indexed="8"/>
        <rFont val="Times New Roman"/>
        <family val="1"/>
      </rPr>
      <t xml:space="preserve">1000 ha of coastal ecosystems   </t>
    </r>
    <r>
      <rPr>
        <sz val="12"/>
        <color indexed="8"/>
        <rFont val="Times New Roman"/>
        <family val="1"/>
      </rPr>
      <t xml:space="preserve">                               </t>
    </r>
    <r>
      <rPr>
        <b/>
        <i/>
        <u/>
        <sz val="12"/>
        <color indexed="10"/>
        <rFont val="Times New Roman"/>
        <family val="1"/>
      </rPr>
      <t>Proposed shadow target 12:</t>
    </r>
    <r>
      <rPr>
        <b/>
        <i/>
        <sz val="12"/>
        <color indexed="10"/>
        <rFont val="Times New Roman"/>
        <family val="1"/>
      </rPr>
      <t xml:space="preserve"> </t>
    </r>
    <r>
      <rPr>
        <i/>
        <sz val="12"/>
        <color indexed="10"/>
        <rFont val="Times New Roman"/>
        <family val="1"/>
      </rPr>
      <t xml:space="preserve">                                                           Coastal management plans are in place for North East Point and  Anse Royale. 
EbA practices are covered in Land Use Plans cover at North East Point and Anse Royale.</t>
    </r>
    <r>
      <rPr>
        <sz val="12"/>
        <color indexed="10"/>
        <rFont val="Times New Roman"/>
        <family val="1"/>
      </rPr>
      <t xml:space="preserve">
 </t>
    </r>
  </si>
  <si>
    <r>
      <t xml:space="preserve">[Number of hectares of coastal ecosystems covered by Integrated Shoreline Management Plans] 0 hectares.                                                                                                           </t>
    </r>
    <r>
      <rPr>
        <b/>
        <u/>
        <sz val="12"/>
        <color indexed="10"/>
        <rFont val="Times New Roman"/>
        <family val="1"/>
      </rPr>
      <t xml:space="preserve"> </t>
    </r>
    <r>
      <rPr>
        <b/>
        <i/>
        <u/>
        <sz val="12"/>
        <color indexed="10"/>
        <rFont val="Times New Roman"/>
        <family val="1"/>
      </rPr>
      <t>Proposed Shadow baseline 12:</t>
    </r>
    <r>
      <rPr>
        <i/>
        <sz val="12"/>
        <color indexed="10"/>
        <rFont val="Times New Roman"/>
        <family val="1"/>
      </rPr>
      <t xml:space="preserve"> 
Coastal management plans are not in place for North East Point and Anse Royale 
LUPs do not include areas below low water mark</t>
    </r>
    <r>
      <rPr>
        <sz val="12"/>
        <color indexed="8"/>
        <rFont val="Times New Roman"/>
        <family val="1"/>
      </rPr>
      <t xml:space="preserve">
</t>
    </r>
  </si>
  <si>
    <r>
      <rPr>
        <sz val="12"/>
        <color indexed="10"/>
        <rFont val="Times New Roman"/>
        <family val="1"/>
      </rPr>
      <t>13.</t>
    </r>
    <r>
      <rPr>
        <sz val="12"/>
        <color indexed="8"/>
        <rFont val="Times New Roman"/>
        <family val="1"/>
      </rPr>
      <t xml:space="preserve"> Approved water management policy framework being implemented for watershed areas.                                                                             </t>
    </r>
    <r>
      <rPr>
        <b/>
        <i/>
        <u/>
        <sz val="12"/>
        <color indexed="10"/>
        <rFont val="Times New Roman"/>
        <family val="1"/>
      </rPr>
      <t>Shadow indicator 13</t>
    </r>
    <r>
      <rPr>
        <i/>
        <sz val="12"/>
        <color indexed="10"/>
        <rFont val="Times New Roman"/>
        <family val="1"/>
      </rPr>
      <t xml:space="preserve">
EBA principles incorporated into three policies and or Acts related to water and wetland management by end of project.</t>
    </r>
    <r>
      <rPr>
        <sz val="12"/>
        <color indexed="10"/>
        <rFont val="Times New Roman"/>
        <family val="1"/>
      </rPr>
      <t xml:space="preserve">  </t>
    </r>
    <r>
      <rPr>
        <sz val="12"/>
        <color indexed="8"/>
        <rFont val="Times New Roman"/>
        <family val="1"/>
      </rPr>
      <t xml:space="preserve">
</t>
    </r>
  </si>
  <si>
    <r>
      <t xml:space="preserve">No policy and financing framework.                                                                    </t>
    </r>
    <r>
      <rPr>
        <b/>
        <i/>
        <u/>
        <sz val="12"/>
        <color indexed="10"/>
        <rFont val="Times New Roman"/>
        <family val="1"/>
      </rPr>
      <t>Proposed Shadow baseline 13:</t>
    </r>
    <r>
      <rPr>
        <i/>
        <sz val="12"/>
        <color indexed="10"/>
        <rFont val="Times New Roman"/>
        <family val="1"/>
      </rPr>
      <t xml:space="preserve"> 
Existing PUC Act, existing policies and legislation does not enable ecosystem-based adaptation</t>
    </r>
  </si>
  <si>
    <r>
      <rPr>
        <b/>
        <i/>
        <sz val="12"/>
        <color indexed="8"/>
        <rFont val="Times New Roman"/>
        <family val="1"/>
      </rPr>
      <t xml:space="preserve">Approved water management policy for watershed areas
Core annual funding for local watershed management provided by tariffs and fees: $ 500,000.     </t>
    </r>
    <r>
      <rPr>
        <i/>
        <sz val="12"/>
        <color indexed="8"/>
        <rFont val="Times New Roman"/>
        <family val="1"/>
      </rPr>
      <t xml:space="preserve">                                                        </t>
    </r>
    <r>
      <rPr>
        <b/>
        <i/>
        <u/>
        <sz val="12"/>
        <color indexed="8"/>
        <rFont val="Times New Roman"/>
        <family val="1"/>
      </rPr>
      <t xml:space="preserve"> </t>
    </r>
    <r>
      <rPr>
        <b/>
        <i/>
        <u/>
        <sz val="12"/>
        <color indexed="10"/>
        <rFont val="Times New Roman"/>
        <family val="1"/>
      </rPr>
      <t>Proposed shadow target 13:</t>
    </r>
    <r>
      <rPr>
        <i/>
        <sz val="12"/>
        <color indexed="8"/>
        <rFont val="Times New Roman"/>
        <family val="1"/>
      </rPr>
      <t xml:space="preserve">
</t>
    </r>
    <r>
      <rPr>
        <i/>
        <sz val="12"/>
        <color indexed="10"/>
        <rFont val="Times New Roman"/>
        <family val="1"/>
      </rPr>
      <t>A water policy that enables ecosystem based adaptation is approved by Government by 2017.                                                                                                                                                                                                                                         A Water Bill that incorporates provisions for a water regulator, holistic catchment management and sustainable funding mechanisms to support adaption is validated by 2017.</t>
    </r>
  </si>
  <si>
    <r>
      <rPr>
        <b/>
        <sz val="12"/>
        <rFont val="Times New Roman"/>
        <family val="1"/>
      </rPr>
      <t xml:space="preserve">10 knowledge products produced to assist awareness building.          </t>
    </r>
    <r>
      <rPr>
        <sz val="12"/>
        <rFont val="Times New Roman"/>
        <family val="1"/>
      </rPr>
      <t xml:space="preserve">                                                                                 </t>
    </r>
    <r>
      <rPr>
        <b/>
        <i/>
        <u/>
        <sz val="12"/>
        <color indexed="10"/>
        <rFont val="Times New Roman"/>
        <family val="1"/>
      </rPr>
      <t>Proposed target 15</t>
    </r>
    <r>
      <rPr>
        <b/>
        <i/>
        <sz val="12"/>
        <color indexed="10"/>
        <rFont val="Times New Roman"/>
        <family val="1"/>
      </rPr>
      <t xml:space="preserve">:                                                                                                                                                          </t>
    </r>
    <r>
      <rPr>
        <i/>
        <sz val="12"/>
        <color indexed="10"/>
        <rFont val="Times New Roman"/>
        <family val="1"/>
      </rPr>
      <t xml:space="preserve">10 Knowledge products produced to assist awareness building and reflects the best practices and lessons learnt presented as handbooks / guides, accessible video resources and scientific publications. 
• Thematic outputs:
a) Forest rehabilitation
b)  Restoration of fire degraded lands
c) Restoration of wetlands
d) Construction of gabion barrages and other soft engineering outputs 
</t>
    </r>
  </si>
  <si>
    <r>
      <rPr>
        <sz val="12"/>
        <color indexed="10"/>
        <rFont val="Times New Roman"/>
        <family val="1"/>
      </rPr>
      <t xml:space="preserve">15. </t>
    </r>
    <r>
      <rPr>
        <sz val="12"/>
        <color indexed="8"/>
        <rFont val="Times New Roman"/>
        <family val="1"/>
      </rPr>
      <t xml:space="preserve">Number of knowledge products on watershed and coastal ecosystem- based adaptation.                                                   </t>
    </r>
    <r>
      <rPr>
        <b/>
        <i/>
        <u/>
        <sz val="12"/>
        <color indexed="10"/>
        <rFont val="Times New Roman"/>
        <family val="1"/>
      </rPr>
      <t>Shadow Indicator 15</t>
    </r>
    <r>
      <rPr>
        <sz val="12"/>
        <color indexed="10"/>
        <rFont val="Times New Roman"/>
        <family val="1"/>
      </rPr>
      <t xml:space="preserve">
At least 10 knowledge products detailing adaptation techniques and incorporating lessons learned are available by end of project. </t>
    </r>
    <r>
      <rPr>
        <sz val="12"/>
        <color indexed="8"/>
        <rFont val="Times New Roman"/>
        <family val="1"/>
      </rPr>
      <t xml:space="preserve">
</t>
    </r>
  </si>
  <si>
    <r>
      <t xml:space="preserve">No institutional mechanisms. 
Little information available regarding functional connectivity, watershed integrity and water balance of watersheds.
Incomplete and adhoc specifications for ecosystem rehabilitation. 
Few government or NGO staff experienced in watershed or wetland rehabilitation. 
                                                                                  </t>
    </r>
    <r>
      <rPr>
        <b/>
        <i/>
        <u/>
        <sz val="12"/>
        <color indexed="10"/>
        <rFont val="Times New Roman"/>
        <family val="1"/>
      </rPr>
      <t>Proposed Shadow baseline 14:</t>
    </r>
    <r>
      <rPr>
        <sz val="12"/>
        <color indexed="10"/>
        <rFont val="Times New Roman"/>
        <family val="1"/>
      </rPr>
      <t xml:space="preserve">
No watershed committees or other bodies to facilitate participatory management established</t>
    </r>
    <r>
      <rPr>
        <sz val="12"/>
        <color indexed="8"/>
        <rFont val="Times New Roman"/>
        <family val="1"/>
      </rPr>
      <t xml:space="preserve">
</t>
    </r>
  </si>
  <si>
    <r>
      <t xml:space="preserve">44,795 m3 of water has been abstracted from pipes connected to the project's rehabilitated water reservoirs to supply water to PUC water supply customers in the Baie Lazare watershed. Most of the 4000 residents living in the Baie Lazare district can benefit from a more reliable water supply following the project intervention to create the 2 small-scale water reservoirs using the pilotn EBA method. The Seychelles Agricultural Agency (SAA) has recorded 40 farmers who are directly benefitting from a more reliable water supply following project intervention. Abstraction has not yet been done by in the second reservoir at Dame le Roi but the meters installed in both water reservoirs have generated data to show that a total of 57,994 m3 of water has being supplied through the pipes installed by the Seychelles Agricultural Agency to assist the farming community with water services. Furthermore, the SAA has constructed a small weir in the Les Canelles river using the EBA method piloted by the EBA project to reduce sediment inflow in the pipes installed by farmers residing on the targeted Anse Royale coast. 
</t>
    </r>
    <r>
      <rPr>
        <sz val="12"/>
        <color indexed="10"/>
        <rFont val="Times New Roman"/>
        <family val="1"/>
      </rPr>
      <t xml:space="preserve">                                                                                    </t>
    </r>
    <r>
      <rPr>
        <sz val="12"/>
        <color indexed="8"/>
        <rFont val="Times New Roman"/>
        <family val="1"/>
      </rPr>
      <t xml:space="preserve">                                                                                                                                                                                                                                                                               </t>
    </r>
    <r>
      <rPr>
        <b/>
        <sz val="12"/>
        <rFont val="Times New Roman"/>
        <family val="1"/>
      </rPr>
      <t>Progress against Shadow indicator4 :</t>
    </r>
    <r>
      <rPr>
        <sz val="12"/>
        <rFont val="Times New Roman"/>
        <family val="1"/>
      </rPr>
      <t xml:space="preserve"> </t>
    </r>
    <r>
      <rPr>
        <u/>
        <sz val="12"/>
        <rFont val="Times New Roman"/>
        <family val="1"/>
      </rPr>
      <t xml:space="preserve"> a) CAIMAN</t>
    </r>
    <r>
      <rPr>
        <sz val="12"/>
        <rFont val="Times New Roman"/>
        <family val="1"/>
      </rPr>
      <t xml:space="preserve"> (0% achieved):  work has been hampered by the inaccessibility of the site and an access trail was created in 2019 to allow intervention in remote areas for water retention capacity options. In 2020 a contractor was recruited and works commenced in June 2020 with some delays anticipated due to unfavourable weather conditions and covid-19 restrictions.b) </t>
    </r>
    <r>
      <rPr>
        <u/>
        <sz val="12"/>
        <rFont val="Times New Roman"/>
        <family val="1"/>
      </rPr>
      <t xml:space="preserve">BAIE LAZARE </t>
    </r>
    <r>
      <rPr>
        <sz val="12"/>
        <rFont val="Times New Roman"/>
        <family val="1"/>
      </rPr>
      <t xml:space="preserve">(100% achieved and surpassed): One small scale water retaining and control structure was constructed at Baie Lazare, Bougainville to create a rehabilitated upland wetland or natural water reservoir with a storage capacity of 35,000m3.  A second water retaining and control structure was constructed at Baie Lazare, Dame le Roi to create a rehabilitated wetland or natural water reservoir with a storage capacity of 6,000m3, bringing the total to 41,000m3 c) </t>
    </r>
    <r>
      <rPr>
        <u/>
        <sz val="12"/>
        <rFont val="Times New Roman"/>
        <family val="1"/>
      </rPr>
      <t>MONT PLAISIR</t>
    </r>
    <r>
      <rPr>
        <sz val="12"/>
        <rFont val="Times New Roman"/>
        <family val="1"/>
      </rPr>
      <t xml:space="preserve"> (0% achieved): work by the EBA contractor is expected to commence in August 2020, but a small- scale water retaining and control structure was constructed by the Ministry of Agriculture at Les Cannelles, Anse Royale to create a weir that reduces sediments carried by the river andnaturally creates a storage capacity of 3,000m3 to provide a more reliable water supply for the coastal farmers to adapt to soil and water salinity. (Les Cannelles river joins the up with the Mont Plaisir catchment). d)</t>
    </r>
    <r>
      <rPr>
        <u/>
        <sz val="12"/>
        <rFont val="Times New Roman"/>
        <family val="1"/>
      </rPr>
      <t xml:space="preserve"> MARE AUX COCHONS</t>
    </r>
    <r>
      <rPr>
        <sz val="12"/>
        <rFont val="Times New Roman"/>
        <family val="1"/>
      </rPr>
      <t xml:space="preserve"> (0% achieved): the project has been consulting with the PUC and SNPA to determine the possibility of building a small gabion filter at the PUC water barrage constructed in 2019. If concession cannot be reached, the additional volume at other project sites will be more than adequate to cover this and the indicator will be deferred and e)</t>
    </r>
    <r>
      <rPr>
        <u/>
        <sz val="12"/>
        <rFont val="Times New Roman"/>
        <family val="1"/>
      </rPr>
      <t xml:space="preserve"> PRASLIN</t>
    </r>
    <r>
      <rPr>
        <sz val="12"/>
        <rFont val="Times New Roman"/>
        <family val="1"/>
      </rPr>
      <t xml:space="preserve"> (0% achieved): there has been significant delays in achieving this indicator following the discovery of 2 species of amphibians (new to science) at the proposed rehabilitation site at Glacis Noir, which had been proposed by 2 Experts from Reunion island in 2019 as the most suitable location for fire prevention in the Praslin National Park. A biodiversity assessment was conducted in 2019/2020 and the results presented to stakeholders in May 2020. A meeting and site visit with senior managers was planned in July 2020, to make a decision on the recommendations from the Fire Audit report (2019) and the Biodiversity Assessment Report (2020). All stakeholders present, largely composed of Government Departments, NGOs and Agencies advised the EIA project to comission an EIA study to determine the impacts of the proposed wtaer control structure intended for the Glacis Noire area identified as a strategic potential site for forest fire fighting in the targeted Fond Boffay watershed. If concession cannot be reached, the additional volume at other project sites such Baie Lazare will be more than adequate to cover the requirment of this indicator and the indicator will be deferred as the project adopts an adaptive management approach. </t>
    </r>
  </si>
  <si>
    <r>
      <t xml:space="preserve">The project has made progress towards increasing resilience in all five target catchments through a combination of forest or vegetation management, soft engineering solutions to increase water retention capacity, the collection of new information through survey and scientific research and the promotion of policy instruments. Practical examples include: construction of two gabion weirs (reservoirs) in Baie Lazare (see indicator 1), restoration of forest in Baie Lazare, Caiman and Fond B'Offay Catchments (see indicator 1) and the development of catchment sensitive LUPs and National Park Management Plans (see indicator 6)
The target for "total rehabilitation" is taken to be areas where forest has been rehabilitated and wetlands restored (noting that habitat cannot be fully rehabilitated in the time frame of a project because of the time required for native species to establish and grow to a size where they compete with and suppress non-native plants) has made good progress with habitat restoration underway in four catchments: 101ha are now under sustainable management (see shadow indicators below). In addition, tree nurseries for the production of native stock have been established in Baie Lazare and in two Schools and are producing and/or housing stock for planting at project sites. The existing nursery at UniSey is also being used for house stock. An extensive research component, examining at biotic and societal parameters in the Mare aux Cochons Catchment, has resulted in the production of a detailed rehabilitation proposal (SESP compliance) . The method for forest rehabilitation, based around selective removal of non-native species and maintenance for the protective shade forming forest canopy creating optimal conditions for the regeneration of shade tolerant native species, works well and is now best practice for sustainable forest management on Mahe and Praslin. This method prevents the harmful incursion of more non-native  and invasive plants, but requires step-wise process where non native species are progressively removed and native species allowed to regenerate naturally and/or are planted by teams of volunteers. Forest areas brought under management have had repeated treatments to control regenerating non-native plants (i.e. regrowth from cut stumps and to undertake reinforcement planting).  
</t>
    </r>
    <r>
      <rPr>
        <b/>
        <sz val="12"/>
        <rFont val="Times New Roman"/>
        <family val="1"/>
      </rPr>
      <t xml:space="preserve">
Progress against Shadow Indicator 8:  </t>
    </r>
    <r>
      <rPr>
        <sz val="12"/>
        <rFont val="Times New Roman"/>
        <family val="1"/>
      </rPr>
      <t xml:space="preserve">a) </t>
    </r>
    <r>
      <rPr>
        <u/>
        <sz val="12"/>
        <rFont val="Times New Roman"/>
        <family val="1"/>
      </rPr>
      <t>MORNE SEYCHELLLOIS</t>
    </r>
    <r>
      <rPr>
        <sz val="12"/>
        <rFont val="Times New Roman"/>
        <family val="1"/>
      </rPr>
      <t xml:space="preserve"> (0% achieved): no work has commenced to date due to the complexity and challenges encountered in working in this protected in the National Park. However a survey of the lower catchment and a Multi disciplinary study that have analysed the vegetation and societal pressures of this watershed have been completed by 4 students. These baseline research will guide the forest rehabilitation of the targeted area with collaboration from the Seychelles National Parks Authority (SNPA). b)</t>
    </r>
    <r>
      <rPr>
        <u/>
        <sz val="12"/>
        <rFont val="Times New Roman"/>
        <family val="1"/>
      </rPr>
      <t xml:space="preserve"> FOND B'OFFAY</t>
    </r>
    <r>
      <rPr>
        <sz val="12"/>
        <rFont val="Times New Roman"/>
        <family val="1"/>
      </rPr>
      <t xml:space="preserve"> (67% achieved): 10ha in Fond B'Offay (Praslin National Park) under sustainable management, in partnership with the Terrestrial Restoration Action Society (TRASS). An additional 5 ha are expected to be rehabilitated by April 2020.  c)  </t>
    </r>
    <r>
      <rPr>
        <u/>
        <sz val="12"/>
        <rFont val="Times New Roman"/>
        <family val="1"/>
      </rPr>
      <t>CAIMAN</t>
    </r>
    <r>
      <rPr>
        <sz val="12"/>
        <rFont val="Times New Roman"/>
        <family val="1"/>
      </rPr>
      <t xml:space="preserve"> (100% achieved &amp; surpassed): 56ha in Caiman Catchment under sustainable management  d)</t>
    </r>
    <r>
      <rPr>
        <u/>
        <sz val="12"/>
        <rFont val="Times New Roman"/>
        <family val="1"/>
      </rPr>
      <t xml:space="preserve"> BAIE LAZARE</t>
    </r>
    <r>
      <rPr>
        <sz val="12"/>
        <rFont val="Times New Roman"/>
        <family val="1"/>
      </rPr>
      <t xml:space="preserve"> (100% achieved &amp; surpassed): 30ha in Baie Lazare Catchment under sustainable management, and d) </t>
    </r>
    <r>
      <rPr>
        <u/>
        <sz val="12"/>
        <rFont val="Times New Roman"/>
        <family val="1"/>
      </rPr>
      <t>MONT PLAISIR</t>
    </r>
    <r>
      <rPr>
        <sz val="12"/>
        <rFont val="Times New Roman"/>
        <family val="1"/>
      </rPr>
      <t xml:space="preserve"> (50% achieved): 2ha Mont Plaisir Catchment under sustainable management.
</t>
    </r>
  </si>
  <si>
    <r>
      <t xml:space="preserve">The Integrated shoreline management plan for North East Point will be finalised in September 2020 and the project kept the momentum to maintain a participatory approach, despite the challenges of the Covid-19 pandemic, to developing the strategies of the plan. This is a follow up on the community consultation exercise that was conducted in September 2019 to discuss the status of the reef and beach of North East Point and identify the steps to inform the development of the shoreline management plan. Since the last reporting period, the project may no longer be required to develop an ISMP for Anse Royale, as the restoration works undertaken by the project and the existing ICZM report for Anse Royale from a previous GEF  funded project (Mainstreaming Biodiversity project) may be sufficient for the management of the coastal zone that forms part of the EBA site. This will be discussed at the next Project Steering Committee  and approval will be sought for the project to focus on the ongoing wetland rehabilitation works at Anse Royale and the vegetation management and reinforcement planting to restore the growth of native vegetation. 
</t>
    </r>
    <r>
      <rPr>
        <b/>
        <sz val="12"/>
        <rFont val="Times New Roman"/>
        <family val="1"/>
      </rPr>
      <t>Progress against The Shadow Indicator 12:</t>
    </r>
    <r>
      <rPr>
        <i/>
        <sz val="12"/>
        <rFont val="Times New Roman"/>
        <family val="1"/>
      </rPr>
      <t xml:space="preserve">  a) </t>
    </r>
    <r>
      <rPr>
        <u/>
        <sz val="12"/>
        <rFont val="Times New Roman"/>
        <family val="1"/>
      </rPr>
      <t>COASTAL MANAGEMENT PLANS</t>
    </r>
    <r>
      <rPr>
        <i/>
        <sz val="12"/>
        <rFont val="Times New Roman"/>
        <family val="1"/>
      </rPr>
      <t xml:space="preserve"> (50% achieved) </t>
    </r>
    <r>
      <rPr>
        <sz val="12"/>
        <rFont val="Times New Roman"/>
        <family val="1"/>
      </rPr>
      <t xml:space="preserve">Through a consultative process the EBA recommendations have been incorporated into the coastal management plan 2019-2024 for Seychelles developed by the World Bank. Additionally, the ISMP for North East Point will be finalised by September 2020. In the case of Anse Royale, an existing ISMP is being reviewed and guidance will be sought from the PSC on how to proceed. b) </t>
    </r>
    <r>
      <rPr>
        <u/>
        <sz val="12"/>
        <rFont val="Times New Roman"/>
        <family val="1"/>
      </rPr>
      <t>EBA PRINCIPLES INCORPORATED IN LAND USE PLAN</t>
    </r>
    <r>
      <rPr>
        <sz val="12"/>
        <rFont val="Times New Roman"/>
        <family val="1"/>
      </rPr>
      <t xml:space="preserve"> (20% achieved): there has been limited progress since the last reporting period, as there have been delays in finalising the Integrated Shoreline Management Plan (see notes above) which will inform the LUP.</t>
    </r>
  </si>
  <si>
    <r>
      <t>The Water Policy, Wetland P</t>
    </r>
    <r>
      <rPr>
        <sz val="12"/>
        <rFont val="Times New Roman"/>
        <family val="1"/>
      </rPr>
      <t>olicy and National Climate Change Policy have been approved by the Seychelles Government (Cabinet of Ministers), with the latter recently approved in June 2020. Since the last reporting period,</t>
    </r>
    <r>
      <rPr>
        <sz val="12"/>
        <color indexed="8"/>
        <rFont val="Times New Roman"/>
        <family val="1"/>
      </rPr>
      <t xml:space="preserve"> the Attorney General's Office has revised the Water Bill, but its finalization is pending the agreement on a new institutional structure to regulate water management in the country. The project is consulting the Ministry of Environment, Energy and Climate Change (MEECC) on how to support the finalisation of the legislation that will govern IWRM and watershed management in the Seychelles. The national water and wetland policies both  integrate EBA principles of watershed management and the  national climate change policy emphasises on the importance of both adaptation and mitigation given the co-benefits often generated. This new policy highlights that Seychelles addresses the negative impacts of climate change through adaptation and reduces its carbon footprint through mitigation. 
</t>
    </r>
    <r>
      <rPr>
        <sz val="12"/>
        <rFont val="Times New Roman"/>
        <family val="1"/>
      </rPr>
      <t xml:space="preserve">
</t>
    </r>
    <r>
      <rPr>
        <b/>
        <sz val="12"/>
        <rFont val="Times New Roman"/>
        <family val="1"/>
      </rPr>
      <t>Progress against  the Shadow indicator 13:</t>
    </r>
    <r>
      <rPr>
        <sz val="12"/>
        <rFont val="Times New Roman"/>
        <family val="1"/>
      </rPr>
      <t xml:space="preserve"> a) </t>
    </r>
    <r>
      <rPr>
        <u/>
        <sz val="12"/>
        <rFont val="Times New Roman"/>
        <family val="1"/>
      </rPr>
      <t>EBA PRINCIPLES INCORPORATED IN THE WATER POLICY</t>
    </r>
    <r>
      <rPr>
        <sz val="12"/>
        <rFont val="Times New Roman"/>
        <family val="1"/>
      </rPr>
      <t xml:space="preserve"> (100% achieved): A national water management policy framework has been developed in collaboration with MEECC and partners. The Water Policy was approved by the Government in 2017. Additionally, the Wetland Policy was finalised in 2019 b)</t>
    </r>
    <r>
      <rPr>
        <u/>
        <sz val="12"/>
        <rFont val="Times New Roman"/>
        <family val="1"/>
      </rPr>
      <t xml:space="preserve"> EBA PRINCIPLES INCORPORATED IN THE WATER BILL</t>
    </r>
    <r>
      <rPr>
        <sz val="12"/>
        <rFont val="Times New Roman"/>
        <family val="1"/>
      </rPr>
      <t xml:space="preserve"> (50% achieved): The project has provided technical input and incorporated EBA principles in the national Water Policy (finalised in July 2017), the Water Bill (drafted in 2018) and revised the national Wetland Policy (finalised in 2019) for the Seychelles. Since the last reporting period, the project has been informed that MEECC is considering a Dual Utilities Regulator to administer both the Water legislation and the Energy Act through two separate sections, where regulatory functions are divided between those sections with a specific mandate/functions. The project team is currently engaging in a participatory process with MEECC for decision-making. </t>
    </r>
  </si>
  <si>
    <r>
      <t xml:space="preserve">Limited awareness of EbA methods related to watersheds and coastal ecosystems.                                                     </t>
    </r>
    <r>
      <rPr>
        <b/>
        <i/>
        <u/>
        <sz val="12"/>
        <color indexed="10"/>
        <rFont val="Times New Roman"/>
        <family val="1"/>
      </rPr>
      <t xml:space="preserve">Proposed Shadow Baseline 15: </t>
    </r>
    <r>
      <rPr>
        <i/>
        <sz val="12"/>
        <color indexed="10"/>
        <rFont val="Times New Roman"/>
        <family val="1"/>
      </rPr>
      <t xml:space="preserve">
No EBA resources specific to national conditions available</t>
    </r>
    <r>
      <rPr>
        <sz val="12"/>
        <color indexed="8"/>
        <rFont val="Times New Roman"/>
        <family val="1"/>
      </rPr>
      <t xml:space="preserve">
</t>
    </r>
  </si>
  <si>
    <r>
      <rPr>
        <b/>
        <i/>
        <sz val="12"/>
        <color indexed="8"/>
        <rFont val="Times New Roman"/>
        <family val="1"/>
      </rPr>
      <t xml:space="preserve">At least 4 watershed committees established with gender balance.  </t>
    </r>
    <r>
      <rPr>
        <i/>
        <sz val="12"/>
        <color indexed="8"/>
        <rFont val="Times New Roman"/>
        <family val="1"/>
      </rPr>
      <t xml:space="preserve">                                                                        </t>
    </r>
    <r>
      <rPr>
        <i/>
        <sz val="12"/>
        <color indexed="10"/>
        <rFont val="Times New Roman"/>
        <family val="1"/>
      </rPr>
      <t xml:space="preserve">
</t>
    </r>
    <r>
      <rPr>
        <b/>
        <i/>
        <u/>
        <sz val="12"/>
        <color indexed="10"/>
        <rFont val="Times New Roman"/>
        <family val="1"/>
      </rPr>
      <t>Proposed Shadow target 9:</t>
    </r>
    <r>
      <rPr>
        <b/>
        <i/>
        <sz val="12"/>
        <color indexed="10"/>
        <rFont val="Times New Roman"/>
        <family val="1"/>
      </rPr>
      <t xml:space="preserve"> A shadow indicator has been proposed under component 3 linking establishment of 5 watershed committees to participatory management and decision making. See</t>
    </r>
    <r>
      <rPr>
        <i/>
        <sz val="12"/>
        <color indexed="10"/>
        <rFont val="Times New Roman"/>
        <family val="1"/>
      </rPr>
      <t xml:space="preserve"> Shadow Indicator 12 and 13: Five watershed committees established and registered as Community Based Organisations                                                        
</t>
    </r>
  </si>
  <si>
    <r>
      <rPr>
        <sz val="12"/>
        <rFont val="Times New Roman"/>
        <family val="1"/>
      </rPr>
      <t xml:space="preserve"> 14. Capacity developed for EbA methods:   
-Rivers</t>
    </r>
    <r>
      <rPr>
        <sz val="12"/>
        <color indexed="8"/>
        <rFont val="Times New Roman"/>
        <family val="1"/>
      </rPr>
      <t xml:space="preserve"> Committee meet regularly.                               -Technical standards established for watershed, tidal wetland, and beach and reef rehabilitation.                                                   -Number of trainees by gender skilled in EbA methods. Active community watershed committees (with gender balance).                                                       The MTR proposes to report on this indicator to focus on human capacity developed by the project through training and awareness raising.                                                   </t>
    </r>
    <r>
      <rPr>
        <b/>
        <i/>
        <u/>
        <sz val="12"/>
        <color indexed="10"/>
        <rFont val="Times New Roman"/>
        <family val="1"/>
      </rPr>
      <t>Shadow indicator 14:</t>
    </r>
    <r>
      <rPr>
        <i/>
        <sz val="12"/>
        <color indexed="10"/>
        <rFont val="Times New Roman"/>
        <family val="1"/>
      </rPr>
      <t xml:space="preserve">
National Capacity to influence catchment management and implement technical solutions is increased by end of project</t>
    </r>
  </si>
  <si>
    <r>
      <rPr>
        <b/>
        <sz val="12"/>
        <color indexed="8"/>
        <rFont val="Times New Roman"/>
        <family val="1"/>
      </rPr>
      <t xml:space="preserve">Institutionalized and operational watershed monitoring system ensures adaptive management of watershed systems.     </t>
    </r>
    <r>
      <rPr>
        <sz val="12"/>
        <color indexed="8"/>
        <rFont val="Times New Roman"/>
        <family val="1"/>
      </rPr>
      <t xml:space="preserve">                                                                </t>
    </r>
    <r>
      <rPr>
        <b/>
        <sz val="12"/>
        <color indexed="8"/>
        <rFont val="Times New Roman"/>
        <family val="1"/>
      </rPr>
      <t xml:space="preserve"> </t>
    </r>
    <r>
      <rPr>
        <i/>
        <sz val="12"/>
        <color indexed="10"/>
        <rFont val="Times New Roman"/>
        <family val="1"/>
      </rPr>
      <t xml:space="preserve">                                     Catchments monitored under the project contribute data through pilot studies.            </t>
    </r>
  </si>
  <si>
    <r>
      <rPr>
        <b/>
        <sz val="12"/>
        <color indexed="8"/>
        <rFont val="Times New Roman"/>
        <family val="1"/>
      </rPr>
      <t xml:space="preserve">River Committee meets every quarter to discuss and address issues.        </t>
    </r>
    <r>
      <rPr>
        <sz val="12"/>
        <color indexed="8"/>
        <rFont val="Times New Roman"/>
        <family val="1"/>
      </rPr>
      <t xml:space="preserve">                                                   </t>
    </r>
    <r>
      <rPr>
        <sz val="12"/>
        <color indexed="10"/>
        <rFont val="Times New Roman"/>
        <family val="1"/>
      </rPr>
      <t xml:space="preserve">                   </t>
    </r>
    <r>
      <rPr>
        <i/>
        <sz val="12"/>
        <color indexed="10"/>
        <rFont val="Times New Roman"/>
        <family val="1"/>
      </rPr>
      <t xml:space="preserve">                                                                                           Watershed Committee Members participate in the River Committee.   </t>
    </r>
    <r>
      <rPr>
        <i/>
        <sz val="12"/>
        <color indexed="10"/>
        <rFont val="Times New Roman"/>
        <family val="1"/>
      </rPr>
      <t xml:space="preserve">                    </t>
    </r>
  </si>
  <si>
    <r>
      <rPr>
        <b/>
        <i/>
        <sz val="12"/>
        <color indexed="8"/>
        <rFont val="Times New Roman"/>
        <family val="1"/>
      </rPr>
      <t xml:space="preserve">Technical standards are established and provide the basis for training.  </t>
    </r>
    <r>
      <rPr>
        <i/>
        <sz val="12"/>
        <color indexed="8"/>
        <rFont val="Times New Roman"/>
        <family val="1"/>
      </rPr>
      <t xml:space="preserve">                                                                                  </t>
    </r>
    <r>
      <rPr>
        <i/>
        <sz val="12"/>
        <color indexed="10"/>
        <rFont val="Times New Roman"/>
        <family val="1"/>
      </rPr>
      <t xml:space="preserve">Catchments monitored under the project contribute data through pilot studies </t>
    </r>
  </si>
  <si>
    <r>
      <rPr>
        <b/>
        <i/>
        <sz val="12"/>
        <color indexed="8"/>
        <rFont val="Times New Roman"/>
        <family val="1"/>
      </rPr>
      <t xml:space="preserve">50 persons (gender balanced) trained in watershed, tidal wetland and beach and reef restoration. </t>
    </r>
    <r>
      <rPr>
        <i/>
        <sz val="12"/>
        <color indexed="8"/>
        <rFont val="Times New Roman"/>
        <family val="1"/>
      </rPr>
      <t xml:space="preserve">                                                                          </t>
    </r>
    <r>
      <rPr>
        <i/>
        <sz val="12"/>
        <color indexed="10"/>
        <rFont val="Times New Roman"/>
        <family val="1"/>
      </rPr>
      <t xml:space="preserve">Five watershed committees established and registered as Community Based Organisations (CBOs) by end of project.                                   </t>
    </r>
  </si>
  <si>
    <r>
      <t xml:space="preserve"> The project has completed the rehabilitation of an upland wetland at Les Canelles that will facilitate water abstraction from the watershed to distribute freshwater for irrigation to the 6 farmers on the coastal plains of Anse Royale through gravitational pull. Since salinity in the coastal ground water is difficult to address in the coastal area due to the impacts climate change (salt intrusion from sea level rise),  the project took an adaptive management approach and with approval from the Project Steering Committee, proposed to make use of the ecosystem service provided by upland wetland rehabilitation interventions and supply 6 coastal farmers with fresh water. The project and the Seychelles Agricultural Agency (SAA) are also encouraging farmers to use adaptive measures such as smart irrigation schemes to reduce consumption. During the dry season, when salinity levels are highest in the farm ponds, the aim is to obtain 700m3/day of fresh water from the catchment, which will be allocated for farming, specifically the 6 farms on the Anse Royale coastal plateau. In November 2019 the SAA constructed a small weir in the Les Canelles river to reduce the sediment inflow from the streams for the coastal farmers to benefit from a more reliable freshwater supply to enable them adapt to the salt water intrusion on their  farms.                                                                                                                                                                                                                                                                                 
</t>
    </r>
    <r>
      <rPr>
        <b/>
        <sz val="12"/>
        <rFont val="Times New Roman"/>
        <family val="1"/>
      </rPr>
      <t xml:space="preserve">Progress against The Shadow Indicator 11: </t>
    </r>
    <r>
      <rPr>
        <u/>
        <sz val="12"/>
        <rFont val="Times New Roman"/>
        <family val="1"/>
      </rPr>
      <t>SALINITY LEVELS REDUCED</t>
    </r>
    <r>
      <rPr>
        <sz val="12"/>
        <rFont val="Times New Roman"/>
        <family val="1"/>
      </rPr>
      <t xml:space="preserve"> (50% achieved): 3 bulk water meters (for high flow rates) have been installed to measure the EBA project’s freshwater input into irrigation on the farms. Additionally, SAA have installed an irrigation line from the watershed to provide freshwater to the farms. By supplying fresh water from upland reservoirs, the project has shown a 100% reduction in salinity levels in the irrigation line during the dry season, although this intervention does not directly address saline conditions within the soil.</t>
    </r>
  </si>
  <si>
    <t xml:space="preserve">As the project activities become more visible and the National Water Policy and Wetland policy have been passed, the integration of adaptation into development is increasingly emphasized. The Water Bill has been drafted and the Attorney General's office has proposed an amendment to the bill. But there is still a necessity to build awareness of decision makers, specifically in regard to adaptation measures that enable the conditions for an adaptive response. Some local government representatives and their districts have been irregularly involved through the watershed committee, or general project activities, to lead in raising awareness about the impacts of climate change, but the principles are yet to reach - or to influence - national planning levels. An example of the prevalent risk is the expected Government approval, during 2018 of the major residential development in the Caiman catchment (referred to in the last reporting period). This was criticized by a number of stakeholders including the project, during the EIA process, due to expected impacts on this important watershed. A workshop was held on 20 September 2019 to raise the awareness of Members of the National Assembly about the EBA project and EBA principles being piloted by the project. The MNAs expressed gratitude for more information about the adpatatiion initiatives being piloted by the project and congratulated the project team for the dedication in piloting this flagship EBA project. Decision-makers like one (female) representative from the Vice President's office  and one (female) Member of the National Assembly for the electoral district have participated in tree planting events at the North East Point coastal wetland. </t>
  </si>
  <si>
    <r>
      <t xml:space="preserve">More than 30 knowledge products have been developed by the project since inception to raise awareness and build capacity of a broad-based stakeholder group at the national level. For this reporting period a number of knowledge products have been produced with the aim of highlighting the works that the project is doing  and to share information with project stakeholders. These include: i). 1 new trifold and 1 page leaflets about the project. ii). 4 Information leaflets which are being finalised for each of the watershed committees (Baie Lazare, Caiman, Praslin, Mont Plaisir) iiI) 4 stand-up banners which are  being finalised for each of the watershed areas. iv) 1 information leaflets which is being finalised for the Mare aux Cochons watershed v) 3 signboards about the wetland rehabilitation works have been installed at project sites, vi) the Climate Change Curriculum guide which was formally handed over to the Ministry of Education in December 2019, and vii) the report on the amphibian and biodiversity assessment survey in the Fond B’Offay watershed, Praslin is being finalised. The Masters thesis 
</t>
    </r>
    <r>
      <rPr>
        <b/>
        <i/>
        <u/>
        <sz val="12"/>
        <rFont val="Times New Roman"/>
        <family val="1"/>
      </rPr>
      <t>Progress against Shadow Indicator 15</t>
    </r>
    <r>
      <rPr>
        <b/>
        <sz val="12"/>
        <rFont val="Times New Roman"/>
        <family val="1"/>
      </rPr>
      <t>:</t>
    </r>
    <r>
      <rPr>
        <sz val="12"/>
        <rFont val="Times New Roman"/>
        <family val="1"/>
      </rPr>
      <t xml:space="preserve"> KNOWLEGE PRODUCTS PRODUCED (100% achieved &amp; surpassed): Of the 32 knowledge products developed since the projects inception, 9 are on Forest rehabilitation, 2 are on Restoration of fire degraded lands or on adaptation to forest fire fighting, 4 are on Restoration of wetlands, 1 is on Construction of gabion barrages and other soft engineering outputs, 1 is a report on point source pollution identified, 1 is a curriculum guide for primary and secondary educational institutions, 5 are promotional materials designed to educate a wider stakeholder group on EBA methods, techniques and project activities, 8 are on the community engagement component; Watershed committee knowledge products and 1 is a report on biodiversity assessment in the Praslin watershed.
</t>
    </r>
  </si>
  <si>
    <r>
      <rPr>
        <sz val="12"/>
        <rFont val="Times New Roman"/>
        <family val="1"/>
      </rPr>
      <t xml:space="preserve">The project has increased water retention capacity through rehabilitated wetlands, and increased ecosystem function through forest rehabilitation, while preserving water catchment areas and assisting in the land use and protected area planning processes. To date, the water holding capacity of the upland wetlands have been enhance with a total of 57,994 m3 of water supplied through the pipes installed by the Seychelles Agricultural Agency to supply farmers with fresh water from these weirs in the targeted Baie Lazare catchment. A total of 40 farmers are now benefitting from a more reliable water supply during this intervention. In addition, the Public Utilities Corporation (PUC) has abstracted 44,795 m3 of water to provide a more reliable water supply to PUC water users in the Baie Lazare watershed.                                     </t>
    </r>
    <r>
      <rPr>
        <sz val="12"/>
        <color indexed="10"/>
        <rFont val="Times New Roman"/>
        <family val="1"/>
      </rPr>
      <t xml:space="preserve">                                                           </t>
    </r>
    <r>
      <rPr>
        <sz val="12"/>
        <color indexed="8"/>
        <rFont val="Times New Roman"/>
        <family val="1"/>
      </rPr>
      <t xml:space="preserve">                                                                                                                                                                                                                                                             </t>
    </r>
    <r>
      <rPr>
        <b/>
        <sz val="12"/>
        <rFont val="Times New Roman"/>
        <family val="1"/>
      </rPr>
      <t>Progress against Shadow Indicator 1</t>
    </r>
    <r>
      <rPr>
        <sz val="12"/>
        <rFont val="Times New Roman"/>
        <family val="1"/>
      </rPr>
      <t xml:space="preserve">: </t>
    </r>
    <r>
      <rPr>
        <u/>
        <sz val="12"/>
        <rFont val="Times New Roman"/>
        <family val="1"/>
      </rPr>
      <t>a) CATCHMENT STORAGE (80% achieved)</t>
    </r>
    <r>
      <rPr>
        <sz val="12"/>
        <rFont val="Times New Roman"/>
        <family val="1"/>
      </rPr>
      <t xml:space="preserve"> To date 41,000m3 of water storage has been created by the project in Baie Lazare, comprising 35,000m3 at the rehabilitated wetland at Bougainville and 6,000m3 water storage capacity in the Dame le Roi wetland. An additional 3,000m3 water storage capacity has been created by the Seychelles Agricultural Agency in the restored upland wetland at Les Cannelles, connecting to the Mont Plaisir watershed, flowing downstream to the Anse Royale coastal ecosystem. The ecosystem services and natural assets from these 3 wetlands in targeted watersheds have been maintained to provide a total of 44,000m3 of water storage created by the project under climate change-induced stress. Further to this, the project has started rehabilitating one coastal wetland at Anse Boileau in the targeted Caiman catchment and will subsequently start rehabilitating a third upland wetland in the Baie Lazare watershed by the fourth quarter of 2020. Coastal wetland reprofiling at North East Point and Anse Royale has reduced flood risk by increasing storage capacity and reconnecting units to permit flows at times of high rainfall and benefits will be realized when works are completed. 
b) FOREST UNDER SUSTAINABLE MANAGEMENT (55% achieved): To date the project has managed 10ha in the Fond Boffay watershed Praslin, 56.8ha in the Caiman Watershed, 26.3ha in Baie Lazare watershed, 2.5ha in the Mont Plaisir watershed and 0ha for the Mare Aux Cochons area. The latter falls within the Morne Seychellois National Park in a protected area. The survey of the lower catchment and a Multi disciplinary study that have analysed the vegetation and societal pressures of this watershed have been completed by 4 students. These baseline research will guide the forest rehabilitation of the targeted area with collaboration from the Seychelles National Parks Authority (SNPA). 
c)</t>
    </r>
    <r>
      <rPr>
        <u/>
        <sz val="12"/>
        <rFont val="Times New Roman"/>
        <family val="1"/>
      </rPr>
      <t xml:space="preserve"> LAND USE PLANS INFLUCED BY EBA PRINCIPLES: </t>
    </r>
    <r>
      <rPr>
        <sz val="12"/>
        <rFont val="Times New Roman"/>
        <family val="1"/>
      </rPr>
      <t xml:space="preserve">The project has influenced the Land Use Plan (LUP) for Anse Royale district by providing specific criteria that will enable the Government to protect the Mont Plaisir water catchment. The LUP for Anse Royale has been approved, therefore providing protected status for the upper catchment. The Project continues to engage with LUPs and other processes around development plans in the Caiman and Baie Lazare watersheds. Two catchments are within National Parks (Mare Aux Cochons and Praslin (Fond Boffay and Nouvelle Decouverte watersheds) and the project contributed data to the preliminary assessment of the Morne Seychellois Management Plan, and will support the information needed for the Praslin National Park Management Plans, both being developed under the GEF funded Protected Areas Finance Project . While planning processes are ongoing this is an efficient and effective means of extending EBA principles over c.3000 ha of catchment. </t>
    </r>
    <r>
      <rPr>
        <sz val="12"/>
        <color indexed="8"/>
        <rFont val="Times New Roman"/>
        <family val="1"/>
      </rPr>
      <t xml:space="preserve">
</t>
    </r>
  </si>
  <si>
    <t xml:space="preserve">Satisfactory. More female participants have been involved in training during this reporting period . 3 women and 18 men were trained in  2019, in construction techniques for building water retention structure using stones and gabion cages to create a water reservoir in the community at Dame Le Roi. 14  women and 4 men were trained  in mainstreaming gender in UNDP reporting, 13 women and 7 men were trained in November-December 2019 in Basic First Aid, 10 women and 29 men were trained in April 2020 in Climate Change Communication Techniques and 1 woman was trained in June 2020 in Ethical leadership. </t>
  </si>
  <si>
    <r>
      <t xml:space="preserve">The project had set up stream and river monitoring stations in the Baie Lazare watershed from previous reporting periods and has more recently set up a monitoring station in the Mont Plaisir watershed. These stations were set up for streamflow measurement and water quality measurements to assess the health and hydrology of the watersheds. This was successfully started in partnership with the University of Seychelles where one professor and one lecturer managing students studying a hydrology module led the students to do joint stream and river monitoring with the EBA project. The first set of data were analysed in 2017 by the university lecturer to partly determine the integrity of the target watershed  and the professor analysed the water quality data to determine the level of pollution in the watershed. The results from a masters thesis that was undertaken in previous reporting periods provided a better understanding of human impacts in the Val Den Dor area in the Baie Lazare watershed. To a large extent the develop of a National Watershed Monitoring System is contingent on the Enactment of the Water Bill through the new regulatory body. The collaboration from the joint stream and river hydrology monitoring was put on hold following the departure of both academics and there was a time lapsed as the project awaited the renewal of the Memorandum of Understanding wiht the University of Seychelles. One of the reasons the monitoring system was established was to enable the project hydrologist to analyse how to maintain and expand the existing water freshwater availability in target watersheds to kee up with growing demand and enable the resident community adapt to periods of drought induced by climate change. The project will initiate further discussions with the University of Seychelles to propose continuity in joint data management for monitoring purposes. 
</t>
    </r>
    <r>
      <rPr>
        <b/>
        <sz val="12"/>
        <rFont val="Times New Roman"/>
        <family val="1"/>
      </rPr>
      <t>Progress against Shadow indicator 14b:</t>
    </r>
    <r>
      <rPr>
        <b/>
        <i/>
        <u/>
        <sz val="12"/>
        <rFont val="Times New Roman"/>
        <family val="1"/>
      </rPr>
      <t xml:space="preserve"> </t>
    </r>
    <r>
      <rPr>
        <u/>
        <sz val="12"/>
        <rFont val="Times New Roman"/>
        <family val="1"/>
      </rPr>
      <t>MONITORING CATCHMENT</t>
    </r>
    <r>
      <rPr>
        <sz val="12"/>
        <rFont val="Times New Roman"/>
        <family val="1"/>
      </rPr>
      <t xml:space="preserve"> (50% achieved)</t>
    </r>
    <r>
      <rPr>
        <b/>
        <sz val="12"/>
        <color indexed="10"/>
        <rFont val="Times New Roman"/>
        <family val="1"/>
      </rPr>
      <t xml:space="preserve"> </t>
    </r>
    <r>
      <rPr>
        <sz val="12"/>
        <color indexed="10"/>
        <rFont val="Times New Roman"/>
        <family val="1"/>
      </rPr>
      <t xml:space="preserve">Currently there are 2 stream and river monitoring systems in place to monitor flow rates in 2 project watersheds. Data are being collected through pilot studies being undertaken for both wetland and forest rehabilitation outputs. This includes:  i) Data to determine base flows are being compiled at the Baie Lazare catchment and monitoring transects established in the forest. ii) Data on terrapin trapping and management is being compiled at the North East Point catchment. and iii) 10 Monitoring transects were piloted in the Baie Lazare watershed for on-going monitoring and data collection. 
</t>
    </r>
    <r>
      <rPr>
        <b/>
        <sz val="12"/>
        <color indexed="10"/>
        <rFont val="Times New Roman"/>
        <family val="1"/>
      </rPr>
      <t xml:space="preserve">
</t>
    </r>
  </si>
  <si>
    <r>
      <t xml:space="preserve">The Rivers Committee is the </t>
    </r>
    <r>
      <rPr>
        <i/>
        <sz val="12"/>
        <rFont val="Times New Roman"/>
        <family val="1"/>
      </rPr>
      <t>de facto</t>
    </r>
    <r>
      <rPr>
        <sz val="12"/>
        <rFont val="Times New Roman"/>
        <family val="1"/>
      </rPr>
      <t xml:space="preserve"> Board governing water management and chaired by the Public Utilities Corporation in 2019. It has met</t>
    </r>
    <r>
      <rPr>
        <sz val="12"/>
        <color indexed="10"/>
        <rFont val="Times New Roman"/>
        <family val="1"/>
      </rPr>
      <t xml:space="preserve"> XXX</t>
    </r>
    <r>
      <rPr>
        <sz val="12"/>
        <rFont val="Times New Roman"/>
        <family val="1"/>
      </rPr>
      <t xml:space="preserve"> in 2019-2020</t>
    </r>
    <r>
      <rPr>
        <sz val="12"/>
        <color indexed="10"/>
        <rFont val="Times New Roman"/>
        <family val="1"/>
      </rPr>
      <t xml:space="preserve"> </t>
    </r>
    <r>
      <rPr>
        <sz val="12"/>
        <rFont val="Times New Roman"/>
        <family val="1"/>
      </rPr>
      <t xml:space="preserve">and has convened </t>
    </r>
    <r>
      <rPr>
        <sz val="12"/>
        <color indexed="10"/>
        <rFont val="Times New Roman"/>
        <family val="1"/>
      </rPr>
      <t xml:space="preserve">XX </t>
    </r>
    <r>
      <rPr>
        <sz val="12"/>
        <rFont val="Times New Roman"/>
        <family val="1"/>
      </rPr>
      <t>visits relating to water abstraction during this reporting period.</t>
    </r>
    <r>
      <rPr>
        <sz val="12"/>
        <color indexed="10"/>
        <rFont val="Times New Roman"/>
        <family val="1"/>
      </rPr>
      <t xml:space="preserve"> </t>
    </r>
    <r>
      <rPr>
        <sz val="12"/>
        <rFont val="Times New Roman"/>
        <family val="1"/>
      </rPr>
      <t xml:space="preserve">In ,  on the projects instigation, 2 Watershed Committee members became members of the Committee and partake in decision-making for watershed management. The project hydrologist has been appointed as Vice Chairperson of the Rivers Committee in March 2020. He provides technical input on the EBA approach to water resource management. Provision is made under the Water Bill for a participatory management structure to replace the Rivers Committee.
                                                                                                                                                                             </t>
    </r>
    <r>
      <rPr>
        <b/>
        <sz val="12"/>
        <rFont val="Times New Roman"/>
        <family val="1"/>
      </rPr>
      <t xml:space="preserve">                                               </t>
    </r>
    <r>
      <rPr>
        <b/>
        <sz val="12"/>
        <color indexed="62"/>
        <rFont val="Times New Roman"/>
        <family val="1"/>
      </rPr>
      <t xml:space="preserve">                                                                                                                                                              </t>
    </r>
    <r>
      <rPr>
        <b/>
        <sz val="12"/>
        <rFont val="Times New Roman"/>
        <family val="1"/>
      </rPr>
      <t>Progress against Shadow indicator 14a:</t>
    </r>
    <r>
      <rPr>
        <sz val="12"/>
        <rFont val="Times New Roman"/>
        <family val="1"/>
      </rPr>
      <t xml:space="preserve"> </t>
    </r>
    <r>
      <rPr>
        <u/>
        <sz val="12"/>
        <rFont val="Times New Roman"/>
        <family val="1"/>
      </rPr>
      <t xml:space="preserve">COMMUNITY INVOLVED IN DECISION MAKING </t>
    </r>
    <r>
      <rPr>
        <sz val="12"/>
        <rFont val="Times New Roman"/>
        <family val="1"/>
      </rPr>
      <t xml:space="preserve">(100% achieved): Two watershed committee members are further empowered in decision-making and national capacity of women, men and youth have increased following events and training undertaken in wetland and forest restoration. </t>
    </r>
  </si>
  <si>
    <r>
      <t xml:space="preserve">The project continues to develop the capacity of a variety of stakeholders in watershed restoration. The following stakeholders with gender balance were trained in this reporting period: In 2019 the project facilitated 2 training sessions in the construction of the gabion retaining wall using the EBA method piloted by the EBA project in 2017. 3 female and 18 male participated and this increased the  pool of workers from the local labour market who are able to construct this new type of water storage structure. 14  female and 4 men were trained in July 2019 in mainstreaming gender in UNDP reporting, 13 female and 7 male from the 4 watershed committees were trained in November-December 2019 in Basic First Aid. In partnership with the EU-funded GCCA+ project, 10 female and 29  men were trained in April 2020 in Climate Change Communication Techniques and 1 female was trained in June 2020 in Ethical leadership. A workshop was held on 20 September 2019 to raise the awareness of 11 Members of the legislative National Assembly, 6 members of the youth assembly and 13 other stakeholders on the adverse impacts of climate change and the adaptation measures being piloted by the project. This is a milestone achievement as it was the first time the project educated senior Decision makers from the legislative assembly. 3 female staff (including the EBA project manager) and 1 male staff of the Programme Coordination Unit were trainined in Executive Leadership Development training in June, following recommendation of the mis term review consultant in 2018. With regards to the watershed committee, a training needs assessment was conducted in 2019 and a consultant has been recruited to offer relevant trainning to further develop the skills of the members on these community-based committees.  12 female and 3 male on these watershed committees attended a training in computer literacy in July 2020. For the first time many of these community members learnt how to use microsoft excel and general microsoft applications to operate a computer. The constitutions for the 4 the watershed committees were finalised in 2019, through a participatory process and the EBA project is creating an enabling environment to scale up the development of these watershed committees in preparation for them to become legally registered Community-Based Organisations (CBOs). The project financed a training were 2 members of the Mont Plaisir watershed committee (1 female, 2 male) joined 2 project staff (2 female) for a 3-day training course on Mainstreaming Climate Change Adaptation into Development Planning offered by the University of Seychelles. 19 female and 14 male were trained in best practices for wetland rehabilitation in 2019. To develop local capacity in foret fire preparedness the project collaborated with the Reunion Islands Fire Services to organise  a study tour for 3 persons (1 male) from Seychelles Fire and Rescue Services Agency (SFRSA),  (1 male) Seychelles National Parks Authority (SNPA) and (1 male) the EBA project hydrologist to increase their knowledge inn forest fire prevention and preparedness. The project has further developed a regional collaboration with His Excellency the French Ambassador for the Seychelles as a result of this exchange program to develop local capacity in forest fire protection and prepare the Fire services on Praslin to combat and adapt to forest fire induced by climate change. A number of firemen on Praslin have received local training how to use forest fire fighting equipments donated by the EBA project. Training courses have been held in forestry management, plant identification, foundation course in wetland rehabilitation, Mainstreaming Climate Change Adaptation into Development Planning, Basic First Aid, CBO management and governance withc.150 persons from the communities, watershed committees, Government agencies, and NGOs participating. </t>
    </r>
    <r>
      <rPr>
        <i/>
        <u/>
        <sz val="12"/>
        <rFont val="Times New Roman"/>
        <family val="1"/>
      </rPr>
      <t xml:space="preserve">
</t>
    </r>
    <r>
      <rPr>
        <b/>
        <i/>
        <u/>
        <sz val="12"/>
        <rFont val="Times New Roman"/>
        <family val="1"/>
      </rPr>
      <t>Progress against Shadow Indicator 14d:</t>
    </r>
    <r>
      <rPr>
        <b/>
        <sz val="12"/>
        <rFont val="Times New Roman"/>
        <family val="1"/>
      </rPr>
      <t xml:space="preserve"> </t>
    </r>
    <r>
      <rPr>
        <sz val="12"/>
        <rFont val="Times New Roman"/>
        <family val="1"/>
      </rPr>
      <t xml:space="preserve">COMMUNITY BASED ORGANISATIONS AND STAKEHOLDER GROUPS (90% achieved and surpassed) The project team has consulted the steering committee's approval to set up a fifth watershed committee for the North East Point community rather than setting up a committee for the Mare Aux Cochons watershed (Port-Glaud), as there is a rehabilitated coastal wetland at the North East Point where residents are more likely to engage in community-based wetland rehabilitation  and vegetation management for flood attenuation. Decision-makers like one (female) representative from the Vice President's office  and one (female) Member of the National Assembly for the electoral district have participated in tree planting events at the North East Point coastal wetland. </t>
    </r>
  </si>
  <si>
    <t xml:space="preserve">2 water control structures were built to enhance water availability during the dry season and moderate peak flows during the wet season in the Baie Lazare watershed. Snce the construction of these  water reservoirs, the storage capacity in the Baie Lazare watershed has increased to 41,000m3 during project intervention. One of the challenges remain that the project has not been able to measure the flow at the Mare Aux Cochons river as the Public Utilities Corporation (PUC) monitoring station has been dysfunctional since 2016. The project has attempted to retrieve this data but it is beyond the project control. The missing data may have an effect on the conclusions that can be drawn for the Mare Aux Cochons river.                                                                                                                                                                                                                           Progress against Shadow Indicator 3: COMMUNITY PARTICIPATE IN DECISON-MAKING (55% achieved): 2 representatives of the watershed committees are members of the Rivers committee and they are involved in the decision-making process and actively participate in visits planned by this adhoc committee of the PUC. The EBA hydrologist was elected as Vice Chairperson of the committee in January 2020. This has increased the project’s influence to build the capacity of committee members in implementing ecosystem-based adaptation approach to water resource management. Only one meeting has been held in 2020 due to the unavailability of the PUC staff to coordinate the meeting and further meetings have been put on hold as the PUC assesses the situation with the COVID-19 pandemic in-country.  Additionally, the civil society participation in watershed management has increased from former years as the project has set up the 4 watershed committees (Praslin, Baie Lazare, Caiman and Mont Plaisir committees) that are engaged in water resource management activities. Other project partners involved includes NGOs S4S and MCSS, the Seychelles National Youth Council, 3 independent youth group (1. Val denD’Or youth group, 2. PARLEY group and 3. the Pathfinder Club of the Seventh-day Adventist Church). Almost all of the stakeholders are mostly aware of the adverse  impacts of climate change on the wetland and forest ecosystems but they are highly responsive to the project's community-based rehabilitation works in their watersheds. </t>
  </si>
  <si>
    <r>
      <t xml:space="preserve">The project will prepare  a TOR to guide the development of 5 water management plans for the rehabilitated catchments. Section 15-18 of the Environment Protection Act has a clause on Delegated Authority that can provide the basis for the establishment of catchment management plans (CMP. These are included in the Water Policy but implementation is contingent on the Enactment of the Water Bill (see Component 3).  Following consultation with stakeholders it was agreed catchment management be included within the existing land use planning processes and Protected Area Planning (which have legal status and enforcement capacity). 
</t>
    </r>
    <r>
      <rPr>
        <b/>
        <sz val="12"/>
        <color indexed="8"/>
        <rFont val="Times New Roman"/>
        <family val="1"/>
      </rPr>
      <t>Progress against Shadow indicator 7</t>
    </r>
    <r>
      <rPr>
        <sz val="12"/>
        <color indexed="8"/>
        <rFont val="Times New Roman"/>
        <family val="1"/>
      </rPr>
      <t xml:space="preserve">: a) </t>
    </r>
    <r>
      <rPr>
        <u/>
        <sz val="12"/>
        <color indexed="8"/>
        <rFont val="Times New Roman"/>
        <family val="1"/>
      </rPr>
      <t>LAND USE PLANS</t>
    </r>
    <r>
      <rPr>
        <sz val="12"/>
        <color indexed="8"/>
        <rFont val="Times New Roman"/>
        <family val="1"/>
      </rPr>
      <t xml:space="preserve"> (20% achieved): District Land Use Plans are being produced sequentially for each district. To date, data and recommendations from the EBA projects surveys and research have been incorporated in to the Mont Plaisir Land Use Plan ensuring the important parts of the Catchment are protected. The project team continues to liaise with the Land Use planning team over the district plans covering Baie Lazare and Anse Boileau b) </t>
    </r>
    <r>
      <rPr>
        <u/>
        <sz val="12"/>
        <color indexed="8"/>
        <rFont val="Times New Roman"/>
        <family val="1"/>
      </rPr>
      <t>MANAGEMENT PLANS</t>
    </r>
    <r>
      <rPr>
        <sz val="12"/>
        <color indexed="8"/>
        <rFont val="Times New Roman"/>
        <family val="1"/>
      </rPr>
      <t xml:space="preserve"> (30% achieved): Management plans for the Morne Seychellois National Park (Mare Aux Cochons watershed) and Praslin National Park (Nouvel Decouverte &amp; Fond B'Offay watershed) are being developed under a GEF funded project (Protected Area Finance Project). Data from surveys and research undertaken by the EBA project in Mare Aux Cochons has been incorporated in to the Morne Seychellois Plan development and include a recommendation  that the Park should be extended to include the Upper Caiman River Catchment. Although, work on the Morne Seychellois National Park management plan commenced in 2018 with a preliminary assessment / status quo analysis, the development of the Management Plan itself has been delayed pending completion of a National Policy on Land Ownership in National Parks. The project is discussing synergies with the GEF project to incorporate EBA principles in the forthcoming management plans for Praslin National Park. The work is expected to commence late 2020.</t>
    </r>
  </si>
  <si>
    <t>Yes appropriate assessments of sites and mitigation action has been recommended by the management process and implemented by the Executing Entity (The Ministry of Environment, Energy and Climate Change)</t>
  </si>
  <si>
    <t xml:space="preserve">The UNDP recruited a consultant in July 2019 to conduct a training for project managers on gender mainstreaming in UNDP reporting. This included session on gender terminology and gender issues. Through co-financing some of the expenses the EBA project contributed to the procurement of the consultant. </t>
  </si>
  <si>
    <t xml:space="preserve">Yes. The Implementing Entity has provided equal training opportunities for women, youth, the lederly and youth in all capacity building sessions planned in this reporting period. </t>
  </si>
  <si>
    <t xml:space="preserve">The programme coordination unit ensures that there is a statement on all advertisement of consultancies in the local newspapers to encourage female participants to also apply for works placed on tender. The EBA project activities have been gender targeted to include people living with physical disabilities as well as empower women in decision-making on the community-based watershed committes and on the Rivers committee. These have been reflected in training sessions, tree planting events, vegetation management activities and participation on the watershed committees. The project has ensured that there is gender reporting in the progress report as gender-related data are collated durin all project activities. Special leave were granted to parents during the identified cases of COVID-19 in the country particulalrly when the schools were closed from 16 March 2020 to 18 June 2020. </t>
  </si>
  <si>
    <r>
      <t>Regulations for EIA were updated under the revised Environmental Protection Bill approved in September 2016. The revised legislation more closely regulates the construction of intended structures in water sources, where necessary, in particular those that will require an environment impact assessment. A new risk was identified in the last reporting period during project implementation with two new endemic amphibians being described from Praslin in</t>
    </r>
    <r>
      <rPr>
        <sz val="12"/>
        <rFont val="Times New Roman"/>
        <family val="1"/>
      </rPr>
      <t xml:space="preserve"> 2019 and adaptative environmental management procedures have been implemented. This has included a comprehensive assessment of biodiversity in Praslin wetlands that was undertaken between month 2019 and January 2020. Finding were presented to stakeholders during a virtual zoom meeting where it was recompensated that management options are investigated with Government Officials and key stakeholders with a senior management meeting and site visit planned for July 2020 to the Glacis Noire area in the Praslin watershed and National Parks. A broad based group of Government stakeholders such as SNPA, SIF and the NGO TRASS and the Ministry of Environment staff attended this important meeting and visit. The stakeholders collectively proposed that an EIA study is commissioned based on the requirtement of the Environment Protection Act for any proposed development within a protected area. </t>
    </r>
  </si>
  <si>
    <t xml:space="preserve">Land use conflicts in the water catchments can delay forest and wetland rehabilitation, affecting project progress. The project is working in collaboration with the Land Use Department of the Ministry of Habitat, Infrastructure and Land Transport (MHILT) to provide recommendations aiming to facilitate the designation of protected zones in the water catchments. The Water Bill was drafted with input from the EBA project team  and other relevant stakeholders. It incorporates sections on water catchment management and protection. </t>
  </si>
  <si>
    <r>
      <rPr>
        <b/>
        <sz val="12"/>
        <rFont val="Times New Roman"/>
        <family val="1"/>
      </rPr>
      <t>Status of risk:</t>
    </r>
    <r>
      <rPr>
        <sz val="12"/>
        <rFont val="Times New Roman"/>
        <family val="1"/>
      </rPr>
      <t xml:space="preserve"> Low (&gt; 50%)                                                                                                                                                The Adaptation Fund has approved the project closing date for 30th October 2020. This will allow the project to complete implementation of current work commitments that were delayed by a number of challenges as documented in the extension request to AF. </t>
    </r>
  </si>
  <si>
    <r>
      <rPr>
        <b/>
        <sz val="12"/>
        <rFont val="Times New Roman"/>
        <family val="1"/>
      </rPr>
      <t xml:space="preserve">Status of risk: Low (&lt; 50%)  </t>
    </r>
    <r>
      <rPr>
        <sz val="12"/>
        <rFont val="Times New Roman"/>
        <family val="1"/>
      </rPr>
      <t xml:space="preserve">                                                                                                                                          The project team has regularly met with senior management of all key institutions, and in the case of new incumbents has re-introduce the objectives of the EBA project and discussed existing areas of collaboration and how they can be built upon. MOUs for partnerships have been re-drafted to reflect collaboration with research institutions.  New MOUs have been signed with the University of Seychelles to further research collaborations and a second one with the Seychelles National Parks Authotity (SNPA), both are key project stakeholders. </t>
    </r>
  </si>
  <si>
    <r>
      <rPr>
        <sz val="11"/>
        <rFont val="Times New Roman"/>
        <family val="1"/>
      </rPr>
      <t>Yes, appropriate assessments of sites have resulted in detection of risk to biodiversity and community. Where necessary, 1) On Praslin, works have been put on hold until more detailed assessments are available to inform management options at high biodiversity sites through a consultative process, 2) at the coastal wetland sites, the terrapin management protocol is used and the terrapin management (trapping, tagging and releasing) has been effective at mitigating short-term population impacts, 3) intervention at Mare aux Cochons are guided by a scientifically supported rehabilitation protocol against which change from project interventions can be measured 4) The residents of North East Point lodged a complaint that the earth works from the wetland reprofiling works at the coastal wetland were causing dust that affected the health and residence of the nearby community. One complaint was lodged to the vice president's office and the EBA project responded by meeting with the Vice president and the MInistry of Environment to discuss how to ensure that contractors on the site undertook dust suppresison measures.  5) In the face of the global covid-19 pandemic, the project is working in consultation with the Department of Health to ensure the safety of staff and the volunteers during community activities.</t>
    </r>
    <r>
      <rPr>
        <sz val="11"/>
        <color indexed="10"/>
        <rFont val="Times New Roman"/>
        <family val="1"/>
      </rPr>
      <t xml:space="preserve"> </t>
    </r>
  </si>
  <si>
    <t xml:space="preserve">Yes </t>
  </si>
  <si>
    <t xml:space="preserve">Biodiversity surveys, topography surveys and flood risk assessments have all been undertaken and completed before wetland restoration works. 
1. A rapid biodiversity assessment of 4 wetlands within the Praslin National Park was conducted by expert consultants recruited by the project in 2019 and a report was submitted to the Executing Entity (The Ministry of Environment, Energy and Climate Change) and the Seychelles National Parks Authority.  Given the extreme rarity and tiny ranges of these newly discovered species of amphibians, as a safeguard measure the project commissioned a specific, scientific amphibian assessment to be undertaken in quarter 4 of 2019 to inform decision-making process. The results of the research findings were submitted to the project stakeholders via a virtual meeting on 29 May 2020. On 10 July 2020 a follow up meeting and a site visit were undertaken with senior managers from the Ministry of Environment, Energy and Climate Change, SNPA, SIF and NGO TRASS at the Glacis Noire site on Praslin. The EIA study will be commissioned prior to decision-making when the project consults with key stakeholders in July 2020. 
2. In 2018 the project recruited the NGO MCSS to undertake research on the terrapins found in the wetlands at the North East Point and Anse Royale coastal wetlands, before initiating wetland rehabilitation. The NGO trained 2 local residents to partake in the management, trapping, tagging and releasing of the terrapins in safe parts of the wetlands during the restoration works. The terrapins found in the wetlands have all been safely (temporarily) translocated to another suitable wetland and some have been returned to their environment following the complete restoration. The phase 3 of terrapin management will continue as parts of the wetlands at North East Point will undergo further rehabilitation in 2020/2021. 
3. The project design proposed extensive modification of the wetlands and forest in the Mare Aux Cochons Catchment, a protected area designated as National Park. An expert study of the wetlands (Lamberts 2017) concluded that the hydrology of the wetland system should not be altered and urged caution in management of the forest areas. Accordingly, two surveys of the forest by Senterre et al in 2015 and  2019 identified suitable areas for rehabilitation. These were shortlisted based on land ownership, accessibility and the potential to involve communities in rehabilitation. Further research in 2019 by ETH Zurich and University of Seychelles, established a vegetation baseline against which change can be measured and proposed a rehabilitation methodology (to be agreed with the Management Authority). In addition, the study established societal perceptions around the protection of the catchment and towards rehabilitation activities, indicating the population on Mahé overwhelmingly support protection of the catchment / national park and support forest rehabilitation.                                                                                                                                                                                                                                                                  4. The project placed the onus on the contractors to ensure there dust suppresison and control at the wetland area during reprofiling and excavation works. The contractors were instructed to regulalrly sprinkle the road to alleviate dust elevation and to clean the road after use. The project team monitored the works on a regular basis and consulted the resident community to discuss solutions. The project team regulalrly liaised with the members of the community who had lodged the complaint.                                                                                                                                                                                                                                                                       5.The project started experiencing delays in implementation due to the Novel CORONA Virus, COVID-19 pandemic that was declared by the World Health Organization in January 2020. In April 2020: The project staff worked from home as of 9 April 2020 due to the partial lockdown imposed by the Government. The contractors had to abide to the regulations of the local authorities and Public Health Authority and stopped all field work until further notice.                                                                                                            In May 2020: The Authorities eased restrictions on movement on 4th May 2020 with staff returning to the office and working under new procedures as per guidance from the Department of Health for the "new normal". The EBA project held a virtual zoom meeting on 29 May to consult stakeholders on the research findings of the amphibians and biodiversity assessment that had been submitted by a team of consultants.                                                                                                                                                       In June 2020: The authorities eased restrictions furtherThe watershed committee resumed in June and the members are observing the health measures put in place by the local Health Authorities. This includes using hand sanitisers, keeping social distancing and when relevant to use face masks. All committee mbers have been allocated wiht face masks for use during events organised by the project. </t>
  </si>
  <si>
    <t>One female applicant lodged a number of complaints via email to the National Project Director and Project manager to state that the project procurement system has discriminated against her bisd submitted for consultancies.</t>
  </si>
  <si>
    <t xml:space="preserve">The project team wrote a Note to File to explain how the procurement process of the Programme Coordination Unit functions and stated how the Unit had not been biased in its decisions taken on the Tender Evaluation Committees. The Project team has written a detailed account and outcome of all bids submitted by the complainant and has soliited the assistance of the National Project Director to write to the complainant to share the </t>
  </si>
  <si>
    <r>
      <t>The project ensures that women, men, youth and the elderly are beneficiaries of capacity develop</t>
    </r>
    <r>
      <rPr>
        <sz val="11"/>
        <rFont val="Times New Roman"/>
        <family val="1"/>
      </rPr>
      <t>ment programs planned by the project.                                                 The following training have been organised by this reporting period: 1. Mainstreaming Gender into Programming and reporting on gender results organised by UNDP (4M; 14F participants). Participants learnt about the UNDP Gender Equality Accountability Framework, how to plan for gender equality reporting results and how to report it.  2.Mainstreaming climate change adaptation into development planning by University of Seychelles, financed by the project (3M; 5 F participants), 3. Basic First Aid  (7M; 13F participants) with more females responding to the call for training than males. 4. Executive Leadership Development training (7M, 8F)  5. Climate Change Communication with the EU funded GCCA+ project (29M; 10F participants). 6. Ethical Leadership (1F participant) and 7. Training workshop on Wetland Restoration and Best Practice handbook (2M, 4F). The project is partly funding the tuition fee for the project's Community Enagement Specialist to undertake tertiary education at the University of Seychelles. She is undertaking a BSc in Environmental Science (1F staff) and her performance is commendable. She will compmplete her studies by the end of the of the project cycle. While the sessions have been focused on building the capacity of the Watershed Committee, where relevant staff from government agencies, environmental NGOs and the project team are also encouraged to attend. With regards to the watershed committees, 32 persons (16M vs 16F) within the community have been trained in basic EBA vegetation management techniques. Staff form the Government and other Agencies periodically participates in training sessions organised by the project. 
A training needs assessment was carried out in 2019 for the watershed committees and additional training was requested by the watershed committees. The following is being planned for 2020/2021:</t>
    </r>
    <r>
      <rPr>
        <sz val="11"/>
        <color indexed="10"/>
        <rFont val="Times New Roman"/>
        <family val="1"/>
      </rPr>
      <t xml:space="preserve">
</t>
    </r>
    <r>
      <rPr>
        <sz val="11"/>
        <rFont val="Times New Roman"/>
        <family val="1"/>
      </rPr>
      <t>- Plant Identification training
- Bookkeeping training
- Tax Information                                                                                                           - Budgeting                                                                                                                            - Computer literacy</t>
    </r>
  </si>
  <si>
    <r>
      <t xml:space="preserve">Two in depth studies to inform and establish baselines for measuring effectiveness of forest rehabilitation have been carried out in Baie Lazare and Mare aux Cochons watersheds. This provides data from two representative sites, one lowland forest and one mesic level forest.  In addition best practice is being developed for assessment of wetlands in protected areas with three studies being carried out in Mare aux Cochons and  one on Praslin.  The project has also developed a foundation course in wetland rehabilitation to educate project stakeholders including Government stakeholders and members of the community on the use of EBA methods in wetland restoration.
</t>
    </r>
    <r>
      <rPr>
        <b/>
        <i/>
        <u/>
        <sz val="12"/>
        <rFont val="Times New Roman"/>
        <family val="1"/>
      </rPr>
      <t>Progress against Shadow indicator 14c:</t>
    </r>
    <r>
      <rPr>
        <sz val="12"/>
        <rFont val="Times New Roman"/>
        <family val="1"/>
      </rPr>
      <t>Establishing partnerships with ETH Zurich and the University of Seychelles have enabled the project to establish monitoring programmes on selected sites that will continue post project. The selection of catchments is repetitive however for a monitoring framework to be effective a regulator is required.</t>
    </r>
  </si>
  <si>
    <r>
      <t xml:space="preserve">The indicator target has been 100% achieved, with 4 active watershed committees set up that are still operational in 2020. 2 of the Chairpersons are females and the remaining 2 are males. The overall gender composition of these watershed committees are as follows: </t>
    </r>
    <r>
      <rPr>
        <u/>
        <sz val="12"/>
        <rFont val="Times New Roman"/>
        <family val="1"/>
      </rPr>
      <t>Baie Lazare Watershed Committee: 6</t>
    </r>
    <r>
      <rPr>
        <sz val="12"/>
        <rFont val="Times New Roman"/>
        <family val="1"/>
      </rPr>
      <t xml:space="preserve"> females (75%), 2 males (25%),  </t>
    </r>
    <r>
      <rPr>
        <u/>
        <sz val="12"/>
        <rFont val="Times New Roman"/>
        <family val="1"/>
      </rPr>
      <t xml:space="preserve">Praslin Watershed Committee: </t>
    </r>
    <r>
      <rPr>
        <sz val="12"/>
        <rFont val="Times New Roman"/>
        <family val="1"/>
      </rPr>
      <t>3 females (37.5%), 5 males (62.5%), C</t>
    </r>
    <r>
      <rPr>
        <u/>
        <sz val="12"/>
        <rFont val="Times New Roman"/>
        <family val="1"/>
      </rPr>
      <t xml:space="preserve">aiman Watershed Committee: </t>
    </r>
    <r>
      <rPr>
        <sz val="12"/>
        <rFont val="Times New Roman"/>
        <family val="1"/>
      </rPr>
      <t xml:space="preserve"> 3 females (42.9%), 4 males (57.1%),  </t>
    </r>
    <r>
      <rPr>
        <u/>
        <sz val="12"/>
        <rFont val="Times New Roman"/>
        <family val="1"/>
      </rPr>
      <t>Mont Plaisir Watershed Committee:</t>
    </r>
    <r>
      <rPr>
        <sz val="12"/>
        <rFont val="Times New Roman"/>
        <family val="1"/>
      </rPr>
      <t xml:space="preserve"> 4 females (44.4%), 5 males (55.6%),. All members of the committee are fully aware of the adverse impacts of climate change on their livelihood and on the natural resources and physical assets in their communities. They are mostly responsive to the adaptation methods being piloted in their community and the committees are effective in their advocacy to adapt to climate change. Each Committee has an established board structure, and holds regular formal minuted</t>
    </r>
    <r>
      <rPr>
        <sz val="12"/>
        <color indexed="10"/>
        <rFont val="Times New Roman"/>
        <family val="1"/>
      </rPr>
      <t xml:space="preserve"> </t>
    </r>
    <r>
      <rPr>
        <sz val="12"/>
        <rFont val="Times New Roman"/>
        <family val="1"/>
      </rPr>
      <t>meetings and are actively involved in the projects wetland and forest rehabilitation activities in their watersheds. These activities include: tree planting, removal of invasive plant species in the catchments, planting native species and raising awareness about the EBA approaches to climate change among their respective communities. Work is conducted voluntarily and the project continues to provide a diversity of training such as enhancing their wetland and forest rehabilitation skills to ensure the local capacity of these committees are developed post project. A constitution for each Committee has been drafted to facilitate their registration as Community Based Organisations (CBOs) before end of project. A training needs analysis was conducted in 2019 to incorporate training needed of each WSC and to build the capacity of these community-based committees so that they can operate as legally registered CBOs post project. Training was expected to commence in early 2020, but has been delayed due to the covid-19 pandemic and procedures for the "new normal". The project is investigating innovative means to deliver the training before EOP.</t>
    </r>
    <r>
      <rPr>
        <b/>
        <sz val="12"/>
        <rFont val="Times New Roman"/>
        <family val="1"/>
      </rPr>
      <t xml:space="preserve">  </t>
    </r>
    <r>
      <rPr>
        <sz val="12"/>
        <rFont val="Times New Roman"/>
        <family val="1"/>
      </rPr>
      <t xml:space="preserve">
</t>
    </r>
    <r>
      <rPr>
        <b/>
        <sz val="12"/>
        <rFont val="Times New Roman"/>
        <family val="1"/>
      </rPr>
      <t>Progress Against Shadow Indicato</t>
    </r>
    <r>
      <rPr>
        <sz val="12"/>
        <rFont val="Times New Roman"/>
        <family val="1"/>
      </rPr>
      <t xml:space="preserve">r 9: </t>
    </r>
    <r>
      <rPr>
        <u/>
        <sz val="12"/>
        <rFont val="Times New Roman"/>
        <family val="1"/>
      </rPr>
      <t>WATERSHED COMMITTEES ESTABLISHED</t>
    </r>
    <r>
      <rPr>
        <b/>
        <sz val="12"/>
        <rFont val="Times New Roman"/>
        <family val="1"/>
      </rPr>
      <t xml:space="preserve"> (100% achieved): </t>
    </r>
    <r>
      <rPr>
        <sz val="12"/>
        <rFont val="Times New Roman"/>
        <family val="1"/>
      </rPr>
      <t xml:space="preserve">A shadow indicator has been proposed under Component 3 linking the establishment of 5 Watershed Committees to participatory management and decision making. Additionally, please refer to Shadow Indicator 13. While not an indicator, the ProDoc mentions a  fifth watershed committee. In consultation with the Project Steering Committee, the project will set up a 5th watershed Committee at North East Point (instead of Mare Aux Cochons) as the project is rehabilitating the North East Point coastal wetland, and residents have expressed an interest in being actively involved. This provides greater opportunity to engage with members of the North East Point who are fully aware of the predicted impacts of climate change and who are regularly affected by coastal flooding from sea level rise and storm surges.                                                          </t>
    </r>
  </si>
  <si>
    <r>
      <t xml:space="preserve"> The project will discuss with the project steering committee that tidal sluice gates may no longer be required as the rehabilitation of an upland wetland at Les Canelles will now facilitate water abstraction from the watershed to distribute freshwater for irrigation to the 6 farmers on the coastal plains of Anse Royale through gravitational pull. Since salinity in the coastal ground water is difficult to address in the coastal area due to the impacts climate change (salt intrusion from sea level rise),  the project took an adaptive management approach and proposes to make use of the ecosystem service provided by upland wetland rehabilitation interventions and supply 6 coastal farmers with fresh water.            
</t>
    </r>
    <r>
      <rPr>
        <b/>
        <sz val="12"/>
        <rFont val="Times New Roman"/>
        <family val="1"/>
      </rPr>
      <t xml:space="preserve">Progress against The Shadow Indicator 10a: </t>
    </r>
    <r>
      <rPr>
        <u/>
        <sz val="12"/>
        <rFont val="Times New Roman"/>
        <family val="1"/>
      </rPr>
      <t>WETLAND REHABILITATED</t>
    </r>
    <r>
      <rPr>
        <sz val="12"/>
        <rFont val="Times New Roman"/>
        <family val="1"/>
      </rPr>
      <t xml:space="preserve"> (95% achieved):</t>
    </r>
    <r>
      <rPr>
        <b/>
        <sz val="12"/>
        <rFont val="Times New Roman"/>
        <family val="1"/>
      </rPr>
      <t xml:space="preserve"> As mentioned in Indicator 2, w</t>
    </r>
    <r>
      <rPr>
        <sz val="12"/>
        <rFont val="Times New Roman"/>
        <family val="1"/>
      </rPr>
      <t>ork on flood attenuation services has focused on rehabilitation of 21ha</t>
    </r>
    <r>
      <rPr>
        <b/>
        <sz val="12"/>
        <rFont val="Times New Roman"/>
        <family val="1"/>
      </rPr>
      <t xml:space="preserve"> </t>
    </r>
    <r>
      <rPr>
        <sz val="12"/>
        <rFont val="Times New Roman"/>
        <family val="1"/>
      </rPr>
      <t>of Anse Royale and North East Point coastal wetlands, (17.5ha and 3.5ha respectively),  including reprofiling and reconnection of isolated wetland units, as well as the provision of upstream storage (Les Cannelles wetland) to counter the issue of increasing salinity for farmers on the Anse Royale coastal plateau. The reprofiling works are enhanced by on-going vegetation management on the banks of the wetland as part of the restoration programme to provide flood attenuation services.</t>
    </r>
  </si>
  <si>
    <r>
      <t xml:space="preserve">List outputs planned and corresponding projected cost for the upcoming reporting period </t>
    </r>
    <r>
      <rPr>
        <b/>
        <sz val="11"/>
        <rFont val="Times New Roman"/>
        <family val="1"/>
      </rPr>
      <t>Jul 2020 - October 2021</t>
    </r>
  </si>
  <si>
    <t>1.1.1 Forest Management (contractor)</t>
  </si>
  <si>
    <t>1.1.4 Forest management (contractor)</t>
  </si>
  <si>
    <t>1.1.5 Forest rehabilitation with NGO TRASS Praslin</t>
  </si>
  <si>
    <t>1.2.3 Baie Lazare river control structure</t>
  </si>
  <si>
    <t>1.2.4 Caiman river control structure, Upper catchment rehabilitation</t>
  </si>
  <si>
    <t xml:space="preserve">1.2.5 Capacity building for forest fire fighting </t>
  </si>
  <si>
    <t xml:space="preserve">Road elevation spillway design </t>
  </si>
  <si>
    <t>Contract for Scientific Techcnical Advisor - part payment</t>
  </si>
  <si>
    <t xml:space="preserve">Freshwater gravity supply for farmers and salinity analysis </t>
  </si>
  <si>
    <t>Communications consultant</t>
  </si>
  <si>
    <t xml:space="preserve">Assistant Community Engagement Specialist </t>
  </si>
  <si>
    <t>Development of financing mechanism</t>
  </si>
  <si>
    <t xml:space="preserve">The ProDoc does not stipulate a co-financing commitment but in-kind contributions are provided by key project stakeholders, through the voluntary time they spend implementing activities. They contribute as follows: The Watershed Committee members volunteer their time to carry out unpaid watershed rehabilitation works, attend committee meetings and consultative meetings with government agencies and partners such as the Seychelles National Parks Authority, Public Utilities Corporation and Seychelles Agriculture Agency. Such in-kind co-financing is a positive reflection of strong stakeholder interest and involvement in the project. It also speaks of country ownership and is a promising indication of long-term sustainability of the specific project activities that are receiving this in-kind contribution. As per the directive received by UNDP in September 2019, EBA is endeavouring to provide co-financing figures. The co-financing contribution at the MTR was estimated at US $ 25,760 for the period of October 2014 6 February 2018. The co-financing contribution for the period July 2018 to June 2019 was estimated at US $2,500,000. Since then an additional US $ $1,367,057 has been realised for July 2019 to June 2020. This makes a total of US $ 3,827,057
</t>
  </si>
  <si>
    <t xml:space="preserve">The EBA project has made progress in vegetation management at most of the targeted project sites by restoring native vegetation to strengthen the forest and wetland ecosystem. A third upland wetland has been rehabilitated at Les Canelles, Anse Royale that has been rehabilitated with ongoing vegetation management. These wetlands have been enhanced to provide better ecosystem services like freshwater supply that will improve the livelihood of residents in the communities such as farmers and other water users. The project is currently rehabilitating one additional wetland in the Caiman watershed and is in the preparatory phase to rehabilitate another wetland in the Baie Lazare catchment. The project strives to enhance more water storage capacity to enable the resident communities to adapt to drought induced by climate change. Some challenges are encountered with obtaining landowners permission on private lands and sometimes the approval process for permission to build may take a little longer than anticipated. However as National Project Director I am able to liaise with the decision-makers to facilitate this process. </t>
  </si>
  <si>
    <t>The project is expected to maintain and enhance coastal wetlands, beach berms with EbA measures that includes shoreline re-vegetation, protection and wetland enhancement.  It is forecasted that the project will enhance coastal wetlands to improve their climate change adaptation role in flood attenuation, and measures that address saltwater intrusion effects on coastal agricultural areas, focusing on Anse Royale and North East Point areas that have high vulnerability to climate change. The interventions will focus where coastal development, erosion and climate change have diminished the natural coastal defenses as a result of climate change.</t>
  </si>
  <si>
    <t>As stated in the reporting, the project has started rehabilitation to enhance the 2 coastal wetlands of Anse Royale and North East Point. Currently 17.5ha of coastal wetland has been rehabilitated at Anse Royale which and 3.5ha of phase 1 wetland rehabilitation was done. The project is encountering challenges with climate variability where the wet season is unpredictably longer than expected and the second phase of wetland reprofiling is currently pending the next dry season.  Nevertheless the project team and its Programme Coordination Unit have engaged with the neighbouring residents of the North East Point hospice and Ministry of Health to restore the part of the wetland that has been completed with vegetation. The development of the draft Integrated Shoreline Management Plan will further develop the capacity of the relevant Government departments to tackle issues like coastal flooding and shoreline management. The Climate Change Division is working in collaboration with the project team to develop these strategies and interventions.  </t>
  </si>
  <si>
    <t xml:space="preserve">The project will develop the policy framework for watershed management to support EbA measures to address drought and flooding problems induced by climate change. It will also generate appropriate legislation, regulations, standards and This component will also increase the awareness, skills and responsibilities of a wide range of stakeholders including district authorities and community guidelines for watershed and coastal protection, and develop the capacity of stakeholders to apply EbA measures in development, decision making. </t>
  </si>
  <si>
    <t>The Ministry of Environment, Energy and Climate Change have engaged with the project to develop the legal framework for watershed management. The national water policy was revised by the MEECC in 2017 following consultation with the project team and the EBA project has also assisted with the revision of the national wetland policy that has been endorsed by Government in 2019. The project team has participated in the deliberations for the drafting of the water bill and is still engaging with the Ministry to discuss the way forward for the finalization of the legislation and regulations. As such, the project team is playing a role in the policy, legal and institutional support measures of Component 3. Lastly the project has played a big role in developing the capacity of stakeholders such as the watershed committees, women, youth, men and senior citizens to learn more about the adverse impacts of climate change and provide community-based opportunities for them to play a role in managing the resources they depend upon. The adaptation strategies and EBA methods being piloted by the project is assisting the country in general to find nature-based solutions to climate change.</t>
  </si>
  <si>
    <t>Project Progress to date is rated as Satisfactory as the project has made great inroads in ensuring ecosystem based adaptation approaches are incorporated in selected sites. In terms of adaptation methods forest rehabilitation- native species have been propagated and wetland banks have been rehabilitated; while wetlands have been restored and managed to improve water flow and connectivity. Under component 1, extensive work on forest restoration and vegetation management have been ongoing for the reporting period. Through community led initiatives, tree planting and revegetation and restoration activities have been undertaken to rehabilitate significant areas through education and awareness, training and volunteerism. Under component 2,  an additional 21 ha of coastal wetlands at both Anse Royale and North East point have provided efficacy towards watershed management techniques.  Under Component 3, progress has been limited, although ecosystem based adaptation principles have been adopted in various national policies and plans that are yet to be endorsed by Cabinet.                                                                              One of the key challenges faced by the project has been the issue of land-ownership- as many of the identified watershed sites fall within National Parks or private lands, slowing the efforts to rehabilitate the sites as approval from landowners, planning authorities etc,,, needs to be sought. A new land-ownership policy will provide significant impetus in enabling rehabilitation of forests and wetlands that fall within the purview of protected areas.
Community engagement and gendered practices have been incorporated to ensure that buy-in for ecosystem based adaptation practices remains high. Watershed committees are now fully engaged in managing the watersheds.
COVID19 has also impacted implementation of planned project activities due to restrictions on movements and public gatherings. Community led initiatives still have to be in smaller numbers with necessary precautions in place. There was also a limitation on construction between March-June 2020. This caused some delays in planned contractual works in watershed rehabilitation but it is expected that work will resume with minor delays.</t>
  </si>
  <si>
    <t>https://www.facebook.com/EBAsey.sc</t>
  </si>
  <si>
    <t xml:space="preserve">The Implementing Entity (UNDP) have supported ESP measures through participation in the Project Steering Committee meetings and the availability of Technical Advice from the Regional Technical Advisor. </t>
  </si>
  <si>
    <t xml:space="preserve">Accessing private lands to undertake forest and wetland rehabilitation using the EBA method. </t>
  </si>
  <si>
    <t xml:space="preserve">1. Surveys: The project has proposed a survey to be carried out to identify landownership in one particular catchment where there are fragments of private lands in the watershed area and will be replicated in other watersheds. 2. Monitoring visits: The project has conducted a number of monitoring visits to the areas where there are land owner issues or illegal encroachment or reclamation of the wetlands. </t>
  </si>
  <si>
    <t>1. Survey conducted in project catchment   2. Number of monitoring visits undertaken to the farms adjacent to the wetland</t>
  </si>
  <si>
    <t xml:space="preserve">1. No existing survey on landownership conducted in the catchment. 2. 1 monitoring visit </t>
  </si>
  <si>
    <t xml:space="preserve">1. The project has developed the Terms of reference to recruit a consultant to assist with identifying land owners  and establishing contact with residents and ensure they are aware of project activities in the Mont Plaisir catchment, to obtain their agreement to rehabilitation works including vegetation rehabilitation, waste collection and habitat rehabilitation on their land. </t>
  </si>
  <si>
    <t xml:space="preserve">Negligible </t>
  </si>
  <si>
    <r>
      <t xml:space="preserve">1. Yes. Rare animal species, such as a newly discovered Seychelles endemic frog (an as yet unnamed species of Sooglossid frog restricted to Praslin rivers) and a new species of amphibian (caecilian) named Hypogeophis pti have been recorded on Praslin, at an area called Glacis Noire and other wetlands within the project site at Fond B'Offay and Nouvelle Decouverte watershed. These species were reported during a rapid biodiversity assessment that was commissioned in </t>
    </r>
    <r>
      <rPr>
        <sz val="11"/>
        <rFont val="Times New Roman"/>
        <family val="1"/>
      </rPr>
      <t xml:space="preserve">2019, prior to the project initiating any water control structures on Praslin. Work was put on hold, pending a detailed scientific assessment carried out by a team of  local and international experts in 2019 to 2020. The initial findings and recommendations were reported to stakeholders in May 2020. A senior level stakeholder meeting was conducted in July 2020 to agree what level of modification may be acceptable or if an alternative approach is required. Other endemic species, such as the freshwater crab (Seychellum alluaudi), Seychelles Black Parrot (Psittacula krameri), endemic snail (Stylodonata studeriana), the fresh water shrimp (Caridine Seychelloise) and dragonfly (Orthetrum stemmale wrightii) were also found at the Glacis Noire wetland habitat which will be factored in the decision making process. Following the site visit and meeting on 11 July 2020, all stakeholders agreed and recommended that an EIA study should be commissioned to inform decision making and to determine the way forward. The project will adhere to the recommendations of the Ministry of Environment. Meanwhile the project will focus on initiating a consultative process to discuss a forest fire contingency plan for Praslin with relevant stakeholders, to benefit and strengthen the capacity of the services sectors responsible for forest fire preparedness. 
</t>
    </r>
    <r>
      <rPr>
        <sz val="11"/>
        <color indexed="8"/>
        <rFont val="Times New Roman"/>
        <family val="1"/>
      </rPr>
      <t xml:space="preserve">
2. Two species of terrapins, namely the Yellow-bellied mud turtle and the Black mud turtle were identified in the Coastal wetland</t>
    </r>
    <r>
      <rPr>
        <sz val="11"/>
        <rFont val="Times New Roman"/>
        <family val="1"/>
      </rPr>
      <t>s at Anse Royale and North East Point on Mahe.</t>
    </r>
    <r>
      <rPr>
        <sz val="11"/>
        <color indexed="8"/>
        <rFont val="Times New Roman"/>
        <family val="1"/>
      </rPr>
      <t xml:space="preserve"> These species are considered to be endemic and are iconic </t>
    </r>
    <r>
      <rPr>
        <sz val="11"/>
        <rFont val="Times New Roman"/>
        <family val="1"/>
      </rPr>
      <t xml:space="preserve">of freshwater wetland habitats. Whilst populations will benefit in the long term from reprofiling works of freshwater coastal systems, short term harm would occur without mitigation. In light of this, translocation programmes, in collaboration with the local community, who have been trained by the Marine Conservation Society in 2018, are initiated during the wet season at each project site, prior to reprofiling works. The terrapins have been  translocated from the North East Point  Wetland in 2020 in anticipation of heavy works during the dry season. Unfortunately, unseasonable rain during the dry season means that reprofiling works may need to be postponed to 2021, if water levels do not recced sufficiently in 2020                                                                                                                                                                                                                                                       3. The anticipated works of the EBA project in the Mare Aux Cochons watershed was subject to further assessments due to the sensititvity involved in working in a protected area. Intervention at Mare aux Cochons are guided by a scientifically supported rehabilitation protocol against which change from project interventions can be measured.                                                                                                                                                                                                                                                                       4.The residents of North East Point lodged a complaint that the earth works from the wetland reprofiling works at the coastal wetland were causing dust that affected the health and residence of the nearby community. One complaint was lodged to the vice president's office and the EBA project responded by meeting with the Vice president and the Ministry of Environment to discuss how to ensure that contractors on the site were taking the necessary dust suppresison measures required by the ministry.      </t>
    </r>
    <r>
      <rPr>
        <sz val="11"/>
        <color indexed="10"/>
        <rFont val="Times New Roman"/>
        <family val="1"/>
      </rPr>
      <t xml:space="preserve">                                                                                                                                                                                                                                                                               </t>
    </r>
    <r>
      <rPr>
        <sz val="11"/>
        <color indexed="8"/>
        <rFont val="Times New Roman"/>
        <family val="1"/>
      </rPr>
      <t xml:space="preserve">5. Since the Government of Seychelles imposed a severe movement restriction (i.e. partial lockdown) from 9th April 2020 to 4th May 2020 following  the discovery of Covid-19 cases in the country, it has posed certain social risk to the project. There was a temporary ban on all field work, community based activities and 2 project contractors could not complete their work that had been planned.The community activities were more difficult to organise due to limit in public gatherings (maximum 4 people) and the social distancing measures in place and they were therefore postponed. The community engagement specialist remained in contact with the watershed committees via telephone to provide ongoing support until the temporary restrictions on travel were lifted. The project is complying with all the requirements and regulations of the local Authorities (Ministry of Health)  before organising any community based activities or events. </t>
    </r>
  </si>
  <si>
    <t xml:space="preserve">1. One company sent a procurement-related complaint to the National Project Director and the EBA project following the company's unsuccesful bidding for some of the works on tender. </t>
  </si>
  <si>
    <t>The EBA project team and Programme Coordination Unit wrote a Note to File to the National Project Director to state how the tendering process is a transparent process based on a standard procedure  between the Programme Coordination Unit and the UNDP country office. The NPD will be the mediator to provide an account of the transparency of the bidding and tender process to the complainant.</t>
  </si>
  <si>
    <r>
      <rPr>
        <b/>
        <sz val="11"/>
        <rFont val="Times New Roman"/>
        <family val="1"/>
      </rPr>
      <t>1.2 Creation of a small scale water storage and detention facilities:</t>
    </r>
    <r>
      <rPr>
        <u/>
        <sz val="11"/>
        <rFont val="Times New Roman"/>
        <family val="1"/>
      </rPr>
      <t xml:space="preserve"> a) Baie Lazare watershed: </t>
    </r>
    <r>
      <rPr>
        <sz val="11"/>
        <rFont val="Times New Roman"/>
        <family val="1"/>
      </rPr>
      <t xml:space="preserve">In line with SDG 6 (Clean water) the project continues to  improve the livelihood of the resident and vulnerable communities of the targeted Baie Lazare watershed. A total of 40 farmers are now directly benefitting from a more reliable water supply post project intervention as a result of the small-scale water reservoir created from the rehabilitation of the upland wetland at Bougainville in the Baie Lazare watershed. The Seychelles Agricultural Agency has installed pipes for intake from both these small reservoirs but the Agency has not yet completed installation and has therefore not abstraction from the smaller reservoir at Dame le Roi. The 2 current water reservoirs constructed by the project at Bougainville and Dame le Roi currently has a total storage capacity of 41,000 m3.  These enhanced water storage facilities enable the resident commnuity to adapt to drought and builds the resilience of the targeted population in this particular water catchment. The rehabilitated wetlands have improved the water provisioning ecosystem services, enhanced the water storage capacity, improved the hydraulic connectivity and flow during the rainy seasons to guarantee better native species survival rate, and guarantee water throughout the year, especially during periods of drought. The project is currently enhancing the existing wetland capacity by reprofiling a further 1.5ha which can provide an estimated 10,000m3 to 25,000m3 of water by September 2020. This natural asset, created by the project, is being improved to enable the resident and farming community of the Baie Lazare catchment to withstand the adverse conditions of drought resulting from rainfall variability due to the imapcts of Climate Change. In addition, the project has started the rehabilitation of a third and new wetland in the Baie Lazare catchment (wetland 3) that will be restored to provide an additional 10,000m3 water storage by the end of 2020. This will further enhance local farmers' resilience to climate change impacts. To note that, no water storage reservoirs were constructed from October 2019 to June 2020 due to the lengthy administrative constraints involved in acquiring permission to build from the Planning Authority and conflict resolution with land owers. These constraints are expected to be resolved shortly and it is anticipated that an additional water storage reservoir will be constructed at Baie Lazare (wetland number 5) by EOP that will further improve the livelihood of most of the 4,000 water users in the project area post project intervention. In addition, the project commissioned a Pollution survey and mapping in the Baie Lazare watershed to identify point source pollution that may be affecting the water quality in the watershed. The consultant submitted a comprehensive final report of the point source pollution, an excel spreadsheet database of all the pollution source points including coordinates, type of pollution CSV file of the pollution points for adding layer into GIS software (e.g. QGIS). Findings were presented to the relevant Government agencies such as the Seychelles Agricultural Agency of the Ministry of Agriculture and the Ministry of Environment, Energy and Climate Change and the project anticiapates that relevant agencies will implement the necessary mitigating action to enforce compliance for environment protection.  </t>
    </r>
    <r>
      <rPr>
        <u/>
        <sz val="11"/>
        <rFont val="Times New Roman"/>
        <family val="1"/>
      </rPr>
      <t>b) Mont Plaisir watershed:</t>
    </r>
    <r>
      <rPr>
        <sz val="11"/>
        <rFont val="Times New Roman"/>
        <family val="1"/>
      </rPr>
      <t xml:space="preserve"> The upland wetland of Les Cannelles was rehabiliated by the project in 2019 and connects to the Les Cannelles River, where a gabion filter structure has been constructed in November 2019 as part of co-financing from the Seychelles Agricultural Agency (SAA). As the Les Cannelles river network is connected to the targeted Mont Plaisir watershed, the project is rehabilitating and maintaining the integrity of the natural watershed processes, as proposed in the project document from both the landscape level from headwaters to adjacent downstream coastal ecosystems. There is evidence to indicate that this physical asset acts as a filter to trap sediments such as gravels and is currently providing a more reliable water supply for the 6 farmers on the coastal targeted project area at Anse Royale. This supply of fresh irrigation water will enable the farmers to adapt to soil and water salinity induced by rising sea level and climate change. This is a replication of the successful EBA method for creating water storage piloted by this Adaptation Fund project at Bougainville.  The project has identified another site for providing freshwater irrigation to farmers in the Mont Plaisir watershed, with land ownership being identified in early 2020 and an agreement is being secured to plan for works to commence shortly.</t>
    </r>
    <r>
      <rPr>
        <u/>
        <sz val="11"/>
        <rFont val="Times New Roman"/>
        <family val="1"/>
      </rPr>
      <t xml:space="preserve"> c) Mare aux Cochon watershed:</t>
    </r>
    <r>
      <rPr>
        <sz val="11"/>
        <rFont val="Times New Roman"/>
        <family val="1"/>
      </rPr>
      <t xml:space="preserve"> A potential site has been  identified in the Mare Aux Cochons watershed, where a potential filter can be built using the EBA method, to support the Public Utilities Corporation (PUC) water abstraction from their new constructed physical water barrage. A topographic survey was completed in 2019 by the project to support PUC in the decision-making process for this site but to date there has been no indication from the relevant authorirty on whether or not an intervention will be approved.</t>
    </r>
    <r>
      <rPr>
        <u/>
        <sz val="11"/>
        <rFont val="Times New Roman"/>
        <family val="1"/>
      </rPr>
      <t xml:space="preserve"> d) Caiman watershed:</t>
    </r>
    <r>
      <rPr>
        <b/>
        <sz val="11"/>
        <rFont val="Times New Roman"/>
        <family val="1"/>
      </rPr>
      <t xml:space="preserve"> </t>
    </r>
    <r>
      <rPr>
        <sz val="11"/>
        <rFont val="Times New Roman"/>
        <family val="1"/>
      </rPr>
      <t>The project has started  reprofiling of a coastal wetland in the Caiman watershed in the Anse Boileau. This follows a first phase of invasive vegetation removal in the wetland area initiated by the community-based Caiman watershed committee in 2018. The project is improving this natural resource to enable the coastal community to withstand future flooding from storm surges and varying rainfall. The overall objective of the work is to enlarge the wetland located behind the elderly people's home on the Anse Boileau coast, to facilitate re-vegetation of native species in a semi-tidal area. This EBA approach already piloted by the project will improve the ecosystem services, habitat and functions and will allow better water flows during storm and flash flood events.                                                                                                e) Praslin watershed:  Experts preparing the 2019 Fire Audit report, identified a strategic upland wetland at the Glacis Noire area in the Praslin Watershed and National Park with the potential for rehabiliation to provide water for fire fighting purposes. Due to the sensitivity of the site works were put on hold following the discovery of rare species of caecilians and a new species of Sooglossid frog. This was been documented as a challenges in the ESP Compliance section of the last reporting period, and elaborated on during this reporting period based on findidng from a detailed biodivesity assessement commissioned by the project in 2019/2020. The findings from this survey was shared with broad-based stakeholders in May 2020 and the project will be organising a multi stakeholder visit and meeting on Praslin in July 2020 to inform decision-making. It is anticipated that an Environmental Impact Assessment (EIA) study for Class 1 may be required prior to initiating any construction of minor water control structures in the protected area. Based on the project's aim to  improve the availability of fire suppression water supply in the Praslin watershed, while maintaining the integrity of this protected landscape,  the project has made progress by developing international relations through regional cooperation with the Reunion Island  Fire and Rescue services. His Excellency, the French Ambassador for Seychelles, was invited to an auspicious ceremony on 20 November 2019 to witness the EBA project's donation of modern equipment from Reunion Island, acquired based on recommendations from the 2019 fire audit which aims to build the capacity of Praslin's Fire Services so that they may be better able to combat and adapt to forest fire induced by climate change. The project will continue to increase the adaptive capacity of the Seychelles Fire and Rescue and Services on Praslin by procuring  additional equipment in 2020/21. There is new synergy between this Adaptation Fund project and the newly luanched  GEF funded Ridge to Reef project, to build the capacity of this institution on Praslin and enable this sector to become more responsive to evolving needs from changing climate.</t>
    </r>
    <r>
      <rPr>
        <sz val="11"/>
        <color indexed="30"/>
        <rFont val="Times New Roman"/>
        <family val="1"/>
      </rPr>
      <t xml:space="preserve">
 </t>
    </r>
  </si>
  <si>
    <r>
      <rPr>
        <b/>
        <sz val="11"/>
        <rFont val="Times New Roman"/>
        <family val="1"/>
      </rPr>
      <t>3.1. Policy and legal framework:</t>
    </r>
    <r>
      <rPr>
        <sz val="11"/>
        <rFont val="Times New Roman"/>
        <family val="1"/>
      </rPr>
      <t xml:space="preserve"> The project has provided technical input and incorporated EBA principles in the national Water Policy (finalised in July 2017), the Water Bill (drafted in 2018) and revised the national Wetland Policy (finalised in 2019) for the Seychelles. Discussions are underway with the Ministry of Environment, Energy and Climate Change over the drafting the regulations for the future water legislation that will include watershed protection and management. The Ministry of Environment has indicated that is will proceed with a Dual Utilities Regulator to manage water and electricity (energy) through two separate sections with specific mandates within the Seychelels Energy Commission (SEC). This is delaying the enactment of the existing water bill, and although beyond the control of the project, it is having implications on other project outputs, namely the indicator target for "core annual funding for local watershed management provided by tariffs and fees" at $ 500,000.</t>
    </r>
    <r>
      <rPr>
        <sz val="11"/>
        <color indexed="10"/>
        <rFont val="Times New Roman"/>
        <family val="1"/>
      </rPr>
      <t xml:space="preserve"> </t>
    </r>
    <r>
      <rPr>
        <sz val="11"/>
        <rFont val="Times New Roman"/>
        <family val="1"/>
      </rPr>
      <t xml:space="preserve">In addition, the project has participated in the stakeholder process for the development and passing of the National Climate Change Policy that was been endorsed by Government in June 2020. This was coordinated by the Seychelles EU-funded GCCA+A project, a  partner of the EBA project. The new Climate Change Policy draws on adaptation measures being undertaken in the country and supports future adaptation initiatives that integrates climate-resilient strategies into development plans. To date, this makes a total of 2 new policies introduced and 1 policy adjusted to incorporate climate change risks and EBA principles for watershed management.                                                                                                                   </t>
    </r>
    <r>
      <rPr>
        <b/>
        <sz val="11"/>
        <rFont val="Times New Roman"/>
        <family val="1"/>
      </rPr>
      <t>3.2.  Capacity development:</t>
    </r>
    <r>
      <rPr>
        <sz val="11"/>
        <rFont val="Times New Roman"/>
        <family val="1"/>
      </rPr>
      <t xml:space="preserve"> To address the capacity development in EBA methods,  the project collaborated with the Reunion Islands Fire Services to organise  a study tour for 3 persons from Seychelles Fire and Rescue Services Agency (SFRSA),  Seychelles National Parks Authority (SNPA) and the project to increase their knowledge and build capacity within each agency on forest fire prevention and preparedness. With regards to the  watershed committee, a trainning needs assessmentt was conducted in 2019 and Terms of Reference are being finalised to recruit a consultant who can offer relevant trainning to further develop the skills of the members on the community-based committees.  Almost all members of these committees have received first aid training and 2 members of the Mont Plaisir watershed committee joined 2 project staff for  a 3-day training course on Mainstreaming Climate Change Adaptation into Development Planning offered by the partner University of Seychelles. Constitutions for each of the WSC were also finalised in 2019, through a participatory process and through these activities, the project is creating an enabling environment to scale up the development of these watershed committees in preparation for them to become legally registered Community-Based Organisations (CBOs). The EBA project successfully continues to build the local labour pool by training and hiring locals to undertake the construction of the water storage facilities (see Outcome 1.2)                                                                                                                                                                  </t>
    </r>
    <r>
      <rPr>
        <b/>
        <sz val="11"/>
        <rFont val="Times New Roman"/>
        <family val="1"/>
      </rPr>
      <t>3.3 Lessons learned and knowledge dissemination:</t>
    </r>
    <r>
      <rPr>
        <sz val="11"/>
        <rFont val="Times New Roman"/>
        <family val="1"/>
      </rPr>
      <t xml:space="preserve"> The recruitment of a communications consultant in 2019 to implement the communications strategy has boosted the communications of project objectives to a wider project stakeholder group. The outputs and results are better communicated nationally (https://www.facebook.com/EBAsey.sc), regionally and even globally. In 2020, the Adaptation Fund Communications officer provided an opportunity for the Seychelles project to tell its climate story to the Climate Home News:</t>
    </r>
    <r>
      <rPr>
        <sz val="11"/>
        <color indexed="30"/>
        <rFont val="Times New Roman"/>
        <family val="1"/>
      </rPr>
      <t xml:space="preserve"> </t>
    </r>
    <r>
      <rPr>
        <b/>
        <sz val="11"/>
        <color indexed="30"/>
        <rFont val="Times New Roman"/>
        <family val="1"/>
      </rPr>
      <t xml:space="preserve">https://www.climatechangenews.com/2020/06/29/ecosystem-based-adaptation-project-reduces-flood-risk-seychelles/ </t>
    </r>
    <r>
      <rPr>
        <b/>
        <sz val="11"/>
        <color indexed="10"/>
        <rFont val="Times New Roman"/>
        <family val="1"/>
      </rPr>
      <t xml:space="preserve">  </t>
    </r>
    <r>
      <rPr>
        <sz val="11"/>
        <color indexed="10"/>
        <rFont val="Times New Roman"/>
        <family val="1"/>
      </rPr>
      <t xml:space="preserve">                                                                                                                               </t>
    </r>
    <r>
      <rPr>
        <sz val="11"/>
        <rFont val="Times New Roman"/>
        <family val="1"/>
      </rPr>
      <t xml:space="preserve">With regards to knowledge dissemination, the project has produce over 30 knowledge products since inception, which have been shared with stakeholder groups. More recently the project's communications consultant, has produced leaflets and banners for each of the watershed committees and thus increase their visibility to a wider stakeholder group. This has been futher enhanced by short profile videos about watershed committee members posted on the project's Facebook page. Additionally, the project is finalising short documentaries on project intervention at each site which will be shared on Youtube by EOP.                                                                                         </t>
    </r>
  </si>
  <si>
    <r>
      <t xml:space="preserve">Status of Risk: Medium.                                                                                                                                  </t>
    </r>
    <r>
      <rPr>
        <sz val="12"/>
        <rFont val="Times New Roman"/>
        <family val="1"/>
      </rPr>
      <t xml:space="preserve">The project hydrologist has been supportive by attending site visits scheduled by the Rivers committee. He was appointed as the Vice chairperson of the committee in January 2020 to provide additional support. The project has encouraged the 2 watershed committee members to attend the site visits and meetings when they convene. The project continues to liaise with the PUC to support the committee. The committee has managed to meet only once since January 2020 due to a lack of PUC human resources available to coordinate the meeting. Between March and April 2020, meetings were put on hold due to the covid-19 pandemic with the Department of Health (DoH) restricting gatherings (9th April to 4th May Seychelles was in lockdown). Covid-19 restrictions were eased in May with DoH recommendations for meetings being prioritised or organised virtually and by 1st June 2020, conferences were permitted with precautions. The Chairperson has  will call the neext site visit in the third quarter 2020. </t>
    </r>
  </si>
  <si>
    <t>July 2019 - June 2020</t>
  </si>
  <si>
    <t xml:space="preserve">Satisfactory (S)   </t>
  </si>
  <si>
    <t xml:space="preserve">The cumulative disbursement is $5,343,495.00 and accumulative expenditure is $4,428,498.88 as at 30th June 2020. It represents 82% of the transferred amount. The unspent amount is $914,995.49. The unspent balance is justified by the number of large contracts that have been budgeted in the overall annual workplan but which implementation is often dependent on factors beyond the EBA project control. The latter includes favourable weather, legislative review, overall timeline for procurement process, late disbursement of funds by UNDP and cooperation of contracting companies. Project expenditure and implementation have to some extent been affected by restrictions imposed by local authorities due to the COVID-19 pandemic, specifically during the partial lockdown in April/May 2020. The unspent fund comprises of contracts yet to be issued from July 2020. Some of the current larger work packages comprise wetland reprofiling works in the catchments that were affected by variation in rainfall patterns and the COVID-19 restrictions. These include works at the coastal wetland of North East Point, phase 2 wetland enhancement and wetland 3 reprofiling in the Baie Lazare catchment. The finalization of the existing Water Bill (legislation) and the drafting of regulations are dependent on the legal and institutional structure of the Government.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</si>
</sst>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67" formatCode="_-[$$-409]* #,##0.00_ ;_-[$$-409]* \-#,##0.00\ ;_-[$$-409]* &quot;-&quot;??_ ;_-@_ "/>
  </numFmts>
  <fonts count="12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b/>
      <u/>
      <sz val="11"/>
      <color indexed="8"/>
      <name val="Calibri"/>
      <family val="2"/>
    </font>
    <font>
      <i/>
      <sz val="11"/>
      <color indexed="8"/>
      <name val="Calibri"/>
      <family val="2"/>
    </font>
    <font>
      <i/>
      <sz val="11"/>
      <name val="Calibri"/>
      <family val="2"/>
    </font>
    <font>
      <i/>
      <sz val="9"/>
      <color indexed="8"/>
      <name val="Calibri"/>
      <family val="2"/>
    </font>
    <font>
      <sz val="12"/>
      <name val="Times New Roman"/>
      <family val="1"/>
    </font>
    <font>
      <sz val="12"/>
      <color indexed="10"/>
      <name val="Times New Roman"/>
      <family val="1"/>
    </font>
    <font>
      <b/>
      <sz val="12"/>
      <color indexed="53"/>
      <name val="Times New Roman"/>
      <family val="1"/>
    </font>
    <font>
      <sz val="12"/>
      <color indexed="53"/>
      <name val="Times New Roman"/>
      <family val="1"/>
    </font>
    <font>
      <i/>
      <sz val="12"/>
      <color indexed="10"/>
      <name val="Times New Roman"/>
      <family val="1"/>
    </font>
    <font>
      <i/>
      <sz val="12"/>
      <color indexed="8"/>
      <name val="Times New Roman"/>
      <family val="1"/>
    </font>
    <font>
      <sz val="8"/>
      <name val="Calibri"/>
      <family val="2"/>
    </font>
    <font>
      <i/>
      <sz val="10"/>
      <color indexed="53"/>
      <name val="Arial"/>
      <family val="2"/>
    </font>
    <font>
      <i/>
      <sz val="12"/>
      <color indexed="53"/>
      <name val="Times New Roman"/>
      <family val="1"/>
    </font>
    <font>
      <b/>
      <i/>
      <sz val="12"/>
      <color indexed="8"/>
      <name val="Times New Roman"/>
      <family val="1"/>
    </font>
    <font>
      <b/>
      <i/>
      <sz val="12"/>
      <color indexed="53"/>
      <name val="Times New Roman"/>
      <family val="1"/>
    </font>
    <font>
      <b/>
      <i/>
      <sz val="12"/>
      <color indexed="10"/>
      <name val="Times New Roman"/>
      <family val="1"/>
    </font>
    <font>
      <sz val="11"/>
      <color indexed="10"/>
      <name val="Calibri"/>
      <family val="2"/>
    </font>
    <font>
      <b/>
      <u/>
      <sz val="11"/>
      <color indexed="8"/>
      <name val="Times New Roman"/>
      <family val="1"/>
    </font>
    <font>
      <sz val="11"/>
      <name val="Calibri"/>
      <family val="2"/>
    </font>
    <font>
      <b/>
      <u/>
      <sz val="11"/>
      <name val="Times New Roman"/>
      <family val="1"/>
    </font>
    <font>
      <b/>
      <u/>
      <sz val="11"/>
      <name val="Calibri"/>
      <family val="2"/>
    </font>
    <font>
      <b/>
      <i/>
      <u/>
      <sz val="12"/>
      <color indexed="10"/>
      <name val="Times New Roman"/>
      <family val="1"/>
    </font>
    <font>
      <b/>
      <sz val="12"/>
      <color indexed="60"/>
      <name val="Times New Roman"/>
      <family val="1"/>
    </font>
    <font>
      <b/>
      <i/>
      <sz val="11"/>
      <color indexed="10"/>
      <name val="Calibri"/>
      <family val="2"/>
    </font>
    <font>
      <i/>
      <u/>
      <sz val="11"/>
      <name val="Calibri"/>
      <family val="2"/>
    </font>
    <font>
      <u/>
      <sz val="12"/>
      <name val="Times New Roman"/>
      <family val="1"/>
    </font>
    <font>
      <i/>
      <u/>
      <sz val="12"/>
      <color indexed="10"/>
      <name val="Times New Roman"/>
      <family val="1"/>
    </font>
    <font>
      <b/>
      <u/>
      <sz val="12"/>
      <color indexed="10"/>
      <name val="Times New Roman"/>
      <family val="1"/>
    </font>
    <font>
      <b/>
      <i/>
      <u/>
      <sz val="12"/>
      <color indexed="8"/>
      <name val="Times New Roman"/>
      <family val="1"/>
    </font>
    <font>
      <b/>
      <u/>
      <sz val="12"/>
      <name val="Times New Roman"/>
      <family val="1"/>
    </font>
    <font>
      <b/>
      <u/>
      <sz val="12"/>
      <color indexed="8"/>
      <name val="Times New Roman"/>
      <family val="1"/>
    </font>
    <font>
      <b/>
      <sz val="12"/>
      <color indexed="10"/>
      <name val="Times New Roman"/>
      <family val="1"/>
    </font>
    <font>
      <i/>
      <sz val="11"/>
      <color indexed="10"/>
      <name val="Times New Roman"/>
      <family val="1"/>
    </font>
    <font>
      <b/>
      <sz val="12"/>
      <color indexed="62"/>
      <name val="Times New Roman"/>
      <family val="1"/>
    </font>
    <font>
      <i/>
      <sz val="12"/>
      <name val="Times New Roman"/>
      <family val="1"/>
    </font>
    <font>
      <b/>
      <i/>
      <u/>
      <sz val="12"/>
      <name val="Times New Roman"/>
      <family val="1"/>
    </font>
    <font>
      <u/>
      <sz val="12"/>
      <color indexed="8"/>
      <name val="Times New Roman"/>
      <family val="1"/>
    </font>
    <font>
      <i/>
      <u/>
      <sz val="12"/>
      <name val="Times New Roman"/>
      <family val="1"/>
    </font>
    <font>
      <b/>
      <i/>
      <sz val="11"/>
      <color indexed="10"/>
      <name val="Times New Roman"/>
      <family val="1"/>
    </font>
    <font>
      <sz val="10"/>
      <color indexed="8"/>
      <name val="Calibri"/>
      <family val="2"/>
    </font>
    <font>
      <sz val="12"/>
      <color indexed="15"/>
      <name val="Times New Roman"/>
      <family val="1"/>
    </font>
    <font>
      <sz val="11"/>
      <color indexed="21"/>
      <name val="Times New Roman"/>
      <family val="1"/>
    </font>
    <font>
      <sz val="11"/>
      <color indexed="30"/>
      <name val="Times New Roman"/>
      <family val="1"/>
    </font>
    <font>
      <sz val="11"/>
      <color indexed="63"/>
      <name val="Times New Roman"/>
      <family val="1"/>
    </font>
    <font>
      <b/>
      <sz val="11"/>
      <color indexed="63"/>
      <name val="Times New Roman"/>
      <family val="1"/>
    </font>
    <font>
      <b/>
      <sz val="11"/>
      <color indexed="10"/>
      <name val="Times New Roman"/>
      <family val="1"/>
    </font>
    <font>
      <sz val="11"/>
      <color indexed="62"/>
      <name val="Times New Roman"/>
      <family val="1"/>
    </font>
    <font>
      <u/>
      <sz val="11"/>
      <name val="Times New Roman"/>
      <family val="1"/>
    </font>
    <font>
      <b/>
      <sz val="11"/>
      <color indexed="30"/>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b/>
      <sz val="11"/>
      <color rgb="FF000000"/>
      <name val="Times New Roman"/>
      <family val="1"/>
    </font>
    <font>
      <b/>
      <sz val="11"/>
      <color theme="1"/>
      <name val="Times New Roman"/>
      <family val="1"/>
    </font>
    <font>
      <b/>
      <sz val="11"/>
      <color rgb="FF9C6500"/>
      <name val="Calibri"/>
      <family val="2"/>
      <scheme val="minor"/>
    </font>
    <font>
      <sz val="9"/>
      <color rgb="FF9C6500"/>
      <name val="Calibri"/>
      <family val="2"/>
      <scheme val="minor"/>
    </font>
    <font>
      <sz val="12"/>
      <color theme="1"/>
      <name val="Times New Roman"/>
      <family val="1"/>
    </font>
    <font>
      <b/>
      <sz val="16"/>
      <color theme="1"/>
      <name val="Times New Roman"/>
      <family val="1"/>
    </font>
    <font>
      <i/>
      <sz val="12"/>
      <color theme="1"/>
      <name val="Times New Roman"/>
      <family val="1"/>
    </font>
    <font>
      <b/>
      <sz val="12"/>
      <color theme="1"/>
      <name val="Times New Roman"/>
      <family val="1"/>
    </font>
    <font>
      <sz val="11"/>
      <color theme="1"/>
      <name val="Times"/>
    </font>
    <font>
      <b/>
      <sz val="12"/>
      <color rgb="FFFF0000"/>
      <name val="Times New Roman"/>
      <family val="1"/>
    </font>
    <font>
      <i/>
      <sz val="12"/>
      <color rgb="FFFF6600"/>
      <name val="Times New Roman"/>
      <family val="1"/>
    </font>
    <font>
      <b/>
      <u/>
      <sz val="12"/>
      <color rgb="FFFF6600"/>
      <name val="Times New Roman"/>
      <family val="1"/>
    </font>
    <font>
      <b/>
      <sz val="9"/>
      <color theme="1"/>
      <name val="Calibri"/>
      <family val="2"/>
      <scheme val="minor"/>
    </font>
    <font>
      <b/>
      <i/>
      <sz val="11"/>
      <color theme="1"/>
      <name val="Calibri"/>
      <family val="2"/>
      <scheme val="minor"/>
    </font>
    <font>
      <i/>
      <sz val="11"/>
      <color theme="1"/>
      <name val="Calibri"/>
      <family val="2"/>
      <scheme val="minor"/>
    </font>
    <font>
      <i/>
      <sz val="11"/>
      <name val="Calibri"/>
      <family val="2"/>
      <scheme val="minor"/>
    </font>
    <font>
      <b/>
      <sz val="11"/>
      <color rgb="FFFF0000"/>
      <name val="Calibri"/>
      <family val="2"/>
      <scheme val="minor"/>
    </font>
    <font>
      <sz val="11"/>
      <color rgb="FFFF0000"/>
      <name val="Times New Roman"/>
      <family val="1"/>
    </font>
    <font>
      <sz val="10"/>
      <color rgb="FFFF0000"/>
      <name val="Times New Roman"/>
      <family val="1"/>
    </font>
    <font>
      <i/>
      <sz val="11"/>
      <color rgb="FFFF0000"/>
      <name val="Times New Roman"/>
      <family val="1"/>
    </font>
    <font>
      <sz val="9"/>
      <color rgb="FFFF0000"/>
      <name val="Calibri"/>
      <family val="2"/>
      <scheme val="minor"/>
    </font>
    <font>
      <sz val="12"/>
      <color rgb="FF000000"/>
      <name val="Times New Roman"/>
      <family val="1"/>
    </font>
    <font>
      <sz val="11"/>
      <color rgb="FF7030A0"/>
      <name val="Times New Roman"/>
      <family val="1"/>
    </font>
    <font>
      <sz val="10"/>
      <color theme="1"/>
      <name val="Calibri"/>
      <family val="2"/>
      <scheme val="minor"/>
    </font>
    <font>
      <b/>
      <sz val="11"/>
      <color rgb="FFFF0000"/>
      <name val="Times New Roman"/>
      <family val="1"/>
    </font>
    <font>
      <u/>
      <sz val="12"/>
      <color theme="10"/>
      <name val="Times New Roman"/>
      <family val="1"/>
    </font>
    <font>
      <sz val="11"/>
      <name val="Calibri"/>
      <family val="2"/>
      <scheme val="minor"/>
    </font>
    <font>
      <i/>
      <sz val="11"/>
      <color theme="1"/>
      <name val="Times New Roman"/>
      <family val="1"/>
    </font>
    <font>
      <sz val="11"/>
      <color rgb="FF222222"/>
      <name val="Times New Roman"/>
      <family val="1"/>
    </font>
    <font>
      <sz val="12"/>
      <color rgb="FFFF0000"/>
      <name val="Times New Roman"/>
      <family val="1"/>
    </font>
    <font>
      <sz val="12"/>
      <color rgb="FFFF6600"/>
      <name val="Times New Roman"/>
      <family val="1"/>
    </font>
    <font>
      <b/>
      <sz val="11"/>
      <color rgb="FFFFFFFF"/>
      <name val="Times New Roman"/>
      <family val="1"/>
    </font>
    <font>
      <b/>
      <sz val="11"/>
      <color theme="0"/>
      <name val="Times New Roman"/>
      <family val="1"/>
    </font>
    <font>
      <b/>
      <sz val="16"/>
      <color theme="1"/>
      <name val="Calibri"/>
      <family val="2"/>
      <scheme val="minor"/>
    </font>
    <font>
      <sz val="18"/>
      <color theme="1"/>
      <name val="Calibri"/>
      <family val="2"/>
      <scheme val="minor"/>
    </font>
    <font>
      <sz val="8"/>
      <color rgb="FF000000"/>
      <name val="Segoe UI"/>
      <family val="2"/>
    </font>
  </fonts>
  <fills count="1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EB9C"/>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0" fontId="74" fillId="2" borderId="0" applyNumberFormat="0" applyBorder="0" applyAlignment="0" applyProtection="0"/>
    <xf numFmtId="164" fontId="73" fillId="0" borderId="0" applyFont="0" applyFill="0" applyBorder="0" applyAlignment="0" applyProtection="0"/>
    <xf numFmtId="165" fontId="73" fillId="0" borderId="0" applyFont="0" applyFill="0" applyBorder="0" applyAlignment="0" applyProtection="0"/>
    <xf numFmtId="164" fontId="73" fillId="0" borderId="0" applyFont="0" applyFill="0" applyBorder="0" applyAlignment="0" applyProtection="0"/>
    <xf numFmtId="0" fontId="75" fillId="3" borderId="0" applyNumberFormat="0" applyBorder="0" applyAlignment="0" applyProtection="0"/>
    <xf numFmtId="0" fontId="76" fillId="0" borderId="0" applyNumberFormat="0" applyFill="0" applyBorder="0" applyAlignment="0" applyProtection="0">
      <alignment vertical="top"/>
      <protection locked="0"/>
    </xf>
    <xf numFmtId="0" fontId="77" fillId="4" borderId="0" applyNumberFormat="0" applyBorder="0" applyAlignment="0" applyProtection="0"/>
  </cellStyleXfs>
  <cellXfs count="989">
    <xf numFmtId="0" fontId="0" fillId="0" borderId="0" xfId="0"/>
    <xf numFmtId="0" fontId="80" fillId="0" borderId="0" xfId="0" applyFont="1" applyFill="1" applyProtection="1"/>
    <xf numFmtId="0" fontId="80"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1" xfId="0" applyFont="1" applyFill="1" applyBorder="1" applyAlignment="1" applyProtection="1">
      <alignment vertical="top" wrapText="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80" fillId="0" borderId="0" xfId="0" applyFont="1" applyAlignment="1">
      <alignment horizontal="left" vertical="center"/>
    </xf>
    <xf numFmtId="0" fontId="80" fillId="0" borderId="0" xfId="0" applyFont="1"/>
    <xf numFmtId="0" fontId="80"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80"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80" fillId="0" borderId="0" xfId="0" applyFont="1" applyAlignment="1"/>
    <xf numFmtId="0" fontId="1" fillId="5" borderId="3"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81" fillId="6" borderId="5" xfId="0" applyFont="1" applyFill="1" applyBorder="1" applyAlignment="1">
      <alignment horizontal="center" vertical="center" wrapText="1"/>
    </xf>
    <xf numFmtId="0" fontId="16" fillId="7" borderId="6" xfId="0" applyFont="1" applyFill="1" applyBorder="1" applyAlignment="1" applyProtection="1">
      <alignment horizontal="left" vertical="top" wrapText="1"/>
    </xf>
    <xf numFmtId="0" fontId="1" fillId="7" borderId="7" xfId="0" applyFont="1" applyFill="1" applyBorder="1" applyProtection="1"/>
    <xf numFmtId="0" fontId="1" fillId="7" borderId="8" xfId="0" applyFont="1" applyFill="1" applyBorder="1" applyAlignment="1" applyProtection="1">
      <alignment horizontal="left" vertical="center"/>
    </xf>
    <xf numFmtId="0" fontId="1" fillId="7" borderId="8" xfId="0" applyFont="1" applyFill="1" applyBorder="1" applyProtection="1"/>
    <xf numFmtId="0" fontId="1" fillId="7" borderId="9" xfId="0" applyFont="1" applyFill="1" applyBorder="1" applyProtection="1"/>
    <xf numFmtId="0" fontId="1" fillId="7" borderId="10" xfId="0" applyFont="1" applyFill="1" applyBorder="1" applyProtection="1"/>
    <xf numFmtId="0" fontId="1" fillId="7" borderId="11"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1" fillId="7" borderId="10" xfId="0" applyFont="1" applyFill="1" applyBorder="1" applyAlignment="1" applyProtection="1">
      <alignment horizontal="left" vertical="center"/>
    </xf>
    <xf numFmtId="0" fontId="1" fillId="7" borderId="11"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2" xfId="0" applyFont="1" applyFill="1" applyBorder="1" applyProtection="1"/>
    <xf numFmtId="0" fontId="1" fillId="7" borderId="13" xfId="0" applyFont="1" applyFill="1" applyBorder="1" applyAlignment="1" applyProtection="1">
      <alignment horizontal="left" vertical="center" wrapText="1"/>
    </xf>
    <xf numFmtId="0" fontId="1" fillId="7" borderId="13" xfId="0" applyFont="1" applyFill="1" applyBorder="1" applyAlignment="1" applyProtection="1">
      <alignment vertical="top" wrapText="1"/>
    </xf>
    <xf numFmtId="0" fontId="1" fillId="7" borderId="14" xfId="0" applyFont="1" applyFill="1" applyBorder="1" applyProtection="1"/>
    <xf numFmtId="0" fontId="14" fillId="7" borderId="11" xfId="0" applyFont="1" applyFill="1" applyBorder="1" applyAlignment="1" applyProtection="1">
      <alignment vertical="top" wrapText="1"/>
    </xf>
    <xf numFmtId="0" fontId="14" fillId="7" borderId="10"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2" xfId="0" applyFont="1" applyFill="1" applyBorder="1" applyAlignment="1" applyProtection="1">
      <alignment vertical="top" wrapText="1"/>
    </xf>
    <xf numFmtId="0" fontId="7" fillId="7" borderId="13" xfId="0" applyFont="1" applyFill="1" applyBorder="1" applyAlignment="1" applyProtection="1">
      <alignment vertical="top" wrapText="1"/>
    </xf>
    <xf numFmtId="0" fontId="7" fillId="7" borderId="14" xfId="0" applyFont="1" applyFill="1" applyBorder="1" applyAlignment="1" applyProtection="1">
      <alignment vertical="top" wrapText="1"/>
    </xf>
    <xf numFmtId="0" fontId="80" fillId="7" borderId="7" xfId="0" applyFont="1" applyFill="1" applyBorder="1" applyAlignment="1">
      <alignment horizontal="left" vertical="center"/>
    </xf>
    <xf numFmtId="0" fontId="80" fillId="7" borderId="8" xfId="0" applyFont="1" applyFill="1" applyBorder="1" applyAlignment="1">
      <alignment horizontal="left" vertical="center"/>
    </xf>
    <xf numFmtId="0" fontId="80" fillId="7" borderId="8" xfId="0" applyFont="1" applyFill="1" applyBorder="1"/>
    <xf numFmtId="0" fontId="80" fillId="7" borderId="9" xfId="0" applyFont="1" applyFill="1" applyBorder="1"/>
    <xf numFmtId="0" fontId="80" fillId="7" borderId="10" xfId="0" applyFont="1" applyFill="1" applyBorder="1" applyAlignment="1">
      <alignment horizontal="left" vertical="center"/>
    </xf>
    <xf numFmtId="0" fontId="1" fillId="7" borderId="11" xfId="0" applyFont="1" applyFill="1" applyBorder="1" applyAlignment="1" applyProtection="1">
      <alignment vertical="top" wrapText="1"/>
    </xf>
    <xf numFmtId="0" fontId="1" fillId="7" borderId="10"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2" xfId="0" applyFont="1" applyFill="1" applyBorder="1" applyAlignment="1" applyProtection="1">
      <alignment horizontal="left" vertical="center" wrapText="1"/>
    </xf>
    <xf numFmtId="0" fontId="2" fillId="7" borderId="13" xfId="0" applyFont="1" applyFill="1" applyBorder="1" applyAlignment="1" applyProtection="1">
      <alignment vertical="top" wrapText="1"/>
    </xf>
    <xf numFmtId="0" fontId="1" fillId="7" borderId="14" xfId="0" applyFont="1" applyFill="1" applyBorder="1" applyAlignment="1" applyProtection="1">
      <alignment vertical="top" wrapText="1"/>
    </xf>
    <xf numFmtId="0" fontId="80" fillId="7" borderId="8" xfId="0" applyFont="1" applyFill="1" applyBorder="1" applyProtection="1"/>
    <xf numFmtId="0" fontId="80" fillId="7" borderId="9" xfId="0" applyFont="1" applyFill="1" applyBorder="1" applyProtection="1"/>
    <xf numFmtId="0" fontId="80" fillId="7" borderId="0" xfId="0" applyFont="1" applyFill="1" applyBorder="1" applyProtection="1"/>
    <xf numFmtId="0" fontId="80" fillId="7" borderId="11"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1"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3" xfId="0" applyFont="1" applyFill="1" applyBorder="1" applyProtection="1"/>
    <xf numFmtId="0" fontId="82" fillId="0" borderId="1" xfId="0" applyFont="1" applyBorder="1" applyAlignment="1">
      <alignment horizontal="center" readingOrder="1"/>
    </xf>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7" borderId="0" xfId="0" applyFill="1" applyBorder="1"/>
    <xf numFmtId="0" fontId="13" fillId="7" borderId="11" xfId="0" applyFont="1" applyFill="1" applyBorder="1" applyAlignment="1" applyProtection="1"/>
    <xf numFmtId="0" fontId="0" fillId="7" borderId="11" xfId="0" applyFill="1" applyBorder="1"/>
    <xf numFmtId="0" fontId="83" fillId="7" borderId="7" xfId="0" applyFont="1" applyFill="1" applyBorder="1" applyAlignment="1">
      <alignment vertical="center"/>
    </xf>
    <xf numFmtId="0" fontId="83" fillId="7" borderId="10" xfId="0" applyFont="1" applyFill="1" applyBorder="1" applyAlignment="1">
      <alignment vertical="center"/>
    </xf>
    <xf numFmtId="0" fontId="83" fillId="7" borderId="0" xfId="0" applyFont="1" applyFill="1" applyBorder="1" applyAlignment="1">
      <alignment vertical="center"/>
    </xf>
    <xf numFmtId="0" fontId="0" fillId="0" borderId="0" xfId="0" applyAlignment="1"/>
    <xf numFmtId="0" fontId="1" fillId="7" borderId="12" xfId="0" applyFont="1" applyFill="1" applyBorder="1" applyAlignment="1" applyProtection="1">
      <alignment vertical="center"/>
    </xf>
    <xf numFmtId="0" fontId="1" fillId="7" borderId="14" xfId="0" applyFont="1" applyFill="1" applyBorder="1" applyAlignment="1" applyProtection="1">
      <alignment vertical="center"/>
    </xf>
    <xf numFmtId="0" fontId="2" fillId="7"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2" fillId="7" borderId="11"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8" xfId="0" applyFill="1" applyBorder="1" applyAlignment="1"/>
    <xf numFmtId="0" fontId="0" fillId="7" borderId="0" xfId="0" applyFill="1" applyBorder="1" applyAlignment="1"/>
    <xf numFmtId="0" fontId="0" fillId="7" borderId="13" xfId="0" applyFill="1" applyBorder="1" applyAlignment="1"/>
    <xf numFmtId="0" fontId="11" fillId="7" borderId="0" xfId="0" applyFont="1" applyFill="1" applyBorder="1" applyAlignment="1" applyProtection="1">
      <alignment horizontal="left" vertical="center" wrapText="1"/>
    </xf>
    <xf numFmtId="0" fontId="0" fillId="7" borderId="0" xfId="0" applyFill="1" applyAlignment="1">
      <alignment horizontal="left" vertical="center"/>
    </xf>
    <xf numFmtId="0" fontId="1" fillId="8" borderId="0" xfId="0" applyFont="1" applyFill="1" applyBorder="1" applyAlignment="1" applyProtection="1">
      <alignment horizontal="right" vertical="center"/>
    </xf>
    <xf numFmtId="0" fontId="1" fillId="7" borderId="0" xfId="0" applyFont="1" applyFill="1" applyBorder="1" applyAlignment="1" applyProtection="1">
      <alignment horizontal="right" vertical="center"/>
    </xf>
    <xf numFmtId="0" fontId="1" fillId="8" borderId="1" xfId="0" applyFont="1" applyFill="1" applyBorder="1" applyAlignment="1" applyProtection="1">
      <alignment horizontal="left" vertical="center"/>
    </xf>
    <xf numFmtId="0" fontId="80" fillId="7" borderId="7" xfId="0" applyFont="1" applyFill="1" applyBorder="1"/>
    <xf numFmtId="0" fontId="80" fillId="7" borderId="10" xfId="0" applyFont="1" applyFill="1" applyBorder="1"/>
    <xf numFmtId="0" fontId="80" fillId="7" borderId="11" xfId="0" applyFont="1" applyFill="1" applyBorder="1"/>
    <xf numFmtId="0" fontId="84" fillId="7" borderId="0" xfId="0" applyFont="1" applyFill="1" applyBorder="1"/>
    <xf numFmtId="0" fontId="84" fillId="0" borderId="15" xfId="0" applyFont="1" applyFill="1" applyBorder="1" applyAlignment="1">
      <alignment vertical="top" wrapText="1"/>
    </xf>
    <xf numFmtId="0" fontId="84" fillId="0" borderId="16" xfId="0" applyFont="1" applyFill="1" applyBorder="1" applyAlignment="1">
      <alignment vertical="top" wrapText="1"/>
    </xf>
    <xf numFmtId="0" fontId="84" fillId="0" borderId="1" xfId="0" applyFont="1" applyFill="1" applyBorder="1" applyAlignment="1">
      <alignment vertical="top" wrapText="1"/>
    </xf>
    <xf numFmtId="0" fontId="80" fillId="0" borderId="1" xfId="0" applyFont="1" applyFill="1" applyBorder="1" applyAlignment="1">
      <alignment vertical="top" wrapText="1"/>
    </xf>
    <xf numFmtId="0" fontId="80" fillId="7" borderId="13" xfId="0" applyFont="1" applyFill="1" applyBorder="1"/>
    <xf numFmtId="0" fontId="85" fillId="0" borderId="1" xfId="0" applyFont="1" applyFill="1" applyBorder="1" applyAlignment="1">
      <alignment horizontal="center" vertical="top" wrapText="1"/>
    </xf>
    <xf numFmtId="0" fontId="85" fillId="0" borderId="17" xfId="0" applyFont="1" applyFill="1" applyBorder="1" applyAlignment="1">
      <alignment horizontal="center" vertical="top" wrapText="1"/>
    </xf>
    <xf numFmtId="0" fontId="85" fillId="0" borderId="1" xfId="0" applyFont="1" applyFill="1" applyBorder="1" applyAlignment="1">
      <alignment horizontal="center" vertical="top"/>
    </xf>
    <xf numFmtId="0" fontId="11" fillId="7" borderId="0" xfId="0" applyFont="1" applyFill="1" applyBorder="1" applyAlignment="1" applyProtection="1">
      <alignment horizontal="center" wrapText="1"/>
    </xf>
    <xf numFmtId="1" fontId="1" fillId="5" borderId="18" xfId="0" applyNumberFormat="1" applyFont="1" applyFill="1" applyBorder="1" applyAlignment="1" applyProtection="1">
      <alignment horizontal="left"/>
      <protection locked="0"/>
    </xf>
    <xf numFmtId="0" fontId="2" fillId="7" borderId="0" xfId="0" applyFont="1" applyFill="1" applyBorder="1" applyAlignment="1" applyProtection="1">
      <alignment horizontal="left" vertical="center" wrapText="1"/>
    </xf>
    <xf numFmtId="0" fontId="80" fillId="0" borderId="0" xfId="0" applyFont="1" applyFill="1" applyAlignment="1" applyProtection="1">
      <alignment horizontal="right"/>
    </xf>
    <xf numFmtId="0" fontId="80" fillId="7" borderId="7" xfId="0" applyFont="1" applyFill="1" applyBorder="1" applyAlignment="1" applyProtection="1">
      <alignment horizontal="right"/>
    </xf>
    <xf numFmtId="0" fontId="80" fillId="7" borderId="8" xfId="0" applyFont="1" applyFill="1" applyBorder="1" applyAlignment="1" applyProtection="1">
      <alignment horizontal="right"/>
    </xf>
    <xf numFmtId="0" fontId="80" fillId="7" borderId="10" xfId="0" applyFont="1" applyFill="1" applyBorder="1" applyAlignment="1" applyProtection="1">
      <alignment horizontal="right"/>
    </xf>
    <xf numFmtId="0" fontId="80" fillId="7" borderId="0" xfId="0" applyFont="1" applyFill="1" applyBorder="1" applyAlignment="1" applyProtection="1">
      <alignment horizontal="right"/>
    </xf>
    <xf numFmtId="0" fontId="1" fillId="7" borderId="10" xfId="0" applyFont="1" applyFill="1" applyBorder="1" applyAlignment="1" applyProtection="1">
      <alignment horizontal="right"/>
    </xf>
    <xf numFmtId="0" fontId="1" fillId="7" borderId="10" xfId="0" applyFont="1" applyFill="1" applyBorder="1" applyAlignment="1" applyProtection="1">
      <alignment horizontal="right" vertical="top" wrapText="1"/>
    </xf>
    <xf numFmtId="0" fontId="86"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2" xfId="0" applyFont="1" applyFill="1" applyBorder="1" applyAlignment="1" applyProtection="1">
      <alignment horizontal="right"/>
    </xf>
    <xf numFmtId="0" fontId="1" fillId="7" borderId="13" xfId="0" applyFont="1" applyFill="1" applyBorder="1" applyAlignment="1" applyProtection="1">
      <alignment horizontal="right"/>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2" fillId="7" borderId="0" xfId="0" applyFont="1" applyFill="1" applyBorder="1" applyAlignment="1" applyProtection="1">
      <alignment horizontal="left" vertical="center" wrapText="1"/>
    </xf>
    <xf numFmtId="0" fontId="0" fillId="7" borderId="0" xfId="0" applyFill="1"/>
    <xf numFmtId="0" fontId="80" fillId="7" borderId="12" xfId="0" applyFont="1" applyFill="1" applyBorder="1"/>
    <xf numFmtId="0" fontId="80" fillId="7" borderId="14" xfId="0" applyFont="1" applyFill="1" applyBorder="1"/>
    <xf numFmtId="0" fontId="0" fillId="0" borderId="0" xfId="0" applyProtection="1"/>
    <xf numFmtId="0" fontId="77" fillId="4" borderId="19" xfId="7" applyFont="1" applyBorder="1" applyAlignment="1" applyProtection="1">
      <alignment horizontal="center" vertical="center"/>
      <protection locked="0"/>
    </xf>
    <xf numFmtId="0" fontId="87" fillId="9" borderId="19" xfId="7" applyFont="1" applyFill="1" applyBorder="1" applyAlignment="1" applyProtection="1">
      <alignment horizontal="center" vertical="center"/>
      <protection locked="0"/>
    </xf>
    <xf numFmtId="0" fontId="87" fillId="9" borderId="20" xfId="7" applyFont="1" applyFill="1" applyBorder="1" applyAlignment="1" applyProtection="1">
      <alignment horizontal="center" vertical="center"/>
      <protection locked="0"/>
    </xf>
    <xf numFmtId="10" fontId="87" fillId="4" borderId="19" xfId="7" applyNumberFormat="1" applyFont="1" applyBorder="1" applyAlignment="1" applyProtection="1">
      <alignment horizontal="center" vertical="center"/>
      <protection locked="0"/>
    </xf>
    <xf numFmtId="10" fontId="87" fillId="4" borderId="20" xfId="7" applyNumberFormat="1" applyFont="1" applyBorder="1" applyAlignment="1" applyProtection="1">
      <alignment horizontal="center" vertical="center"/>
      <protection locked="0"/>
    </xf>
    <xf numFmtId="10" fontId="87" fillId="9" borderId="19" xfId="7" applyNumberFormat="1" applyFont="1" applyFill="1" applyBorder="1" applyAlignment="1" applyProtection="1">
      <alignment horizontal="center" vertical="center"/>
      <protection locked="0"/>
    </xf>
    <xf numFmtId="10" fontId="87" fillId="9" borderId="20" xfId="7" applyNumberFormat="1" applyFont="1" applyFill="1" applyBorder="1" applyAlignment="1" applyProtection="1">
      <alignment horizontal="center" vertical="center"/>
      <protection locked="0"/>
    </xf>
    <xf numFmtId="0" fontId="0" fillId="0" borderId="0" xfId="0" applyProtection="1">
      <protection locked="0"/>
    </xf>
    <xf numFmtId="0" fontId="77" fillId="9" borderId="19" xfId="7" applyFill="1" applyBorder="1" applyAlignment="1" applyProtection="1">
      <alignment wrapText="1"/>
      <protection locked="0"/>
    </xf>
    <xf numFmtId="10" fontId="77" fillId="4" borderId="19" xfId="7" applyNumberFormat="1" applyBorder="1" applyAlignment="1" applyProtection="1">
      <alignment horizontal="center" vertical="center" wrapText="1"/>
      <protection locked="0"/>
    </xf>
    <xf numFmtId="10" fontId="77" fillId="9" borderId="19" xfId="7" applyNumberFormat="1" applyFill="1" applyBorder="1" applyAlignment="1" applyProtection="1">
      <alignment horizontal="center" vertical="center" wrapText="1"/>
      <protection locked="0"/>
    </xf>
    <xf numFmtId="0" fontId="88" fillId="4" borderId="21" xfId="7" applyFont="1" applyBorder="1" applyAlignment="1" applyProtection="1">
      <alignment vertical="center" wrapText="1"/>
      <protection locked="0"/>
    </xf>
    <xf numFmtId="0" fontId="88" fillId="4" borderId="19" xfId="7" applyFont="1" applyBorder="1" applyAlignment="1" applyProtection="1">
      <alignment horizontal="center" vertical="center"/>
      <protection locked="0"/>
    </xf>
    <xf numFmtId="0" fontId="88" fillId="4" borderId="20" xfId="7" applyFont="1" applyBorder="1" applyAlignment="1" applyProtection="1">
      <alignment horizontal="center" vertical="center"/>
      <protection locked="0"/>
    </xf>
    <xf numFmtId="0" fontId="88" fillId="9" borderId="19" xfId="7" applyFont="1" applyFill="1" applyBorder="1" applyAlignment="1" applyProtection="1">
      <alignment horizontal="center" vertical="center"/>
      <protection locked="0"/>
    </xf>
    <xf numFmtId="0" fontId="88" fillId="9" borderId="21" xfId="7" applyFont="1" applyFill="1" applyBorder="1" applyAlignment="1" applyProtection="1">
      <alignment vertical="center" wrapText="1"/>
      <protection locked="0"/>
    </xf>
    <xf numFmtId="0" fontId="88" fillId="9" borderId="20" xfId="7" applyFont="1" applyFill="1" applyBorder="1" applyAlignment="1" applyProtection="1">
      <alignment horizontal="center" vertical="center"/>
      <protection locked="0"/>
    </xf>
    <xf numFmtId="0" fontId="88" fillId="4" borderId="20" xfId="7" applyFont="1" applyBorder="1" applyAlignment="1" applyProtection="1">
      <alignment vertical="center"/>
      <protection locked="0"/>
    </xf>
    <xf numFmtId="0" fontId="88" fillId="9" borderId="20" xfId="7" applyFont="1" applyFill="1" applyBorder="1" applyAlignment="1" applyProtection="1">
      <alignment vertical="center"/>
      <protection locked="0"/>
    </xf>
    <xf numFmtId="0" fontId="88" fillId="4" borderId="22" xfId="7" applyFont="1" applyBorder="1" applyAlignment="1" applyProtection="1">
      <alignment vertical="center"/>
      <protection locked="0"/>
    </xf>
    <xf numFmtId="0" fontId="88" fillId="9" borderId="22" xfId="7" applyFont="1" applyFill="1" applyBorder="1" applyAlignment="1" applyProtection="1">
      <alignment vertical="center"/>
      <protection locked="0"/>
    </xf>
    <xf numFmtId="0" fontId="77" fillId="4" borderId="19" xfId="7" applyBorder="1" applyAlignment="1" applyProtection="1">
      <alignment horizontal="center" vertical="center"/>
      <protection locked="0"/>
    </xf>
    <xf numFmtId="10" fontId="77" fillId="4" borderId="19" xfId="7" applyNumberFormat="1" applyBorder="1" applyAlignment="1" applyProtection="1">
      <alignment horizontal="center" vertical="center"/>
      <protection locked="0"/>
    </xf>
    <xf numFmtId="0" fontId="77" fillId="9" borderId="19" xfId="7" applyFill="1" applyBorder="1" applyAlignment="1" applyProtection="1">
      <alignment horizontal="center" vertical="center"/>
      <protection locked="0"/>
    </xf>
    <xf numFmtId="10" fontId="77" fillId="9" borderId="19" xfId="7" applyNumberFormat="1" applyFill="1" applyBorder="1" applyAlignment="1" applyProtection="1">
      <alignment horizontal="center" vertical="center"/>
      <protection locked="0"/>
    </xf>
    <xf numFmtId="0" fontId="88" fillId="4" borderId="23" xfId="7" applyFont="1" applyBorder="1" applyAlignment="1" applyProtection="1">
      <alignment horizontal="center" vertical="center"/>
      <protection locked="0"/>
    </xf>
    <xf numFmtId="0" fontId="77" fillId="9" borderId="19" xfId="7" applyFill="1" applyBorder="1" applyProtection="1">
      <protection locked="0"/>
    </xf>
    <xf numFmtId="0" fontId="88" fillId="9" borderId="24" xfId="7" applyFont="1" applyFill="1" applyBorder="1" applyAlignment="1" applyProtection="1">
      <alignment vertical="center" wrapText="1"/>
      <protection locked="0"/>
    </xf>
    <xf numFmtId="0" fontId="88" fillId="9" borderId="23" xfId="7" applyFont="1" applyFill="1" applyBorder="1" applyAlignment="1" applyProtection="1">
      <alignment horizontal="center" vertical="center"/>
      <protection locked="0"/>
    </xf>
    <xf numFmtId="0" fontId="77" fillId="4" borderId="21" xfId="7" applyBorder="1" applyAlignment="1" applyProtection="1">
      <alignment vertical="center" wrapText="1"/>
      <protection locked="0"/>
    </xf>
    <xf numFmtId="0" fontId="77" fillId="9" borderId="19" xfId="7" applyFill="1" applyBorder="1" applyAlignment="1" applyProtection="1">
      <alignment vertical="center" wrapText="1"/>
      <protection locked="0"/>
    </xf>
    <xf numFmtId="0" fontId="77" fillId="9" borderId="21" xfId="7" applyFill="1" applyBorder="1" applyAlignment="1" applyProtection="1">
      <alignment vertical="center" wrapText="1"/>
      <protection locked="0"/>
    </xf>
    <xf numFmtId="0" fontId="77" fillId="4" borderId="20" xfId="7" applyBorder="1" applyAlignment="1" applyProtection="1">
      <alignment horizontal="center" vertical="center"/>
      <protection locked="0"/>
    </xf>
    <xf numFmtId="0" fontId="77" fillId="9" borderId="20" xfId="7" applyFill="1" applyBorder="1" applyAlignment="1" applyProtection="1">
      <alignment horizontal="center" vertical="center"/>
      <protection locked="0"/>
    </xf>
    <xf numFmtId="0" fontId="77" fillId="4" borderId="20" xfId="7" applyBorder="1" applyAlignment="1" applyProtection="1">
      <alignment vertical="center" wrapText="1"/>
      <protection locked="0"/>
    </xf>
    <xf numFmtId="0" fontId="77" fillId="9" borderId="20" xfId="7" applyFill="1" applyBorder="1" applyAlignment="1" applyProtection="1">
      <alignment vertical="center" wrapText="1"/>
      <protection locked="0"/>
    </xf>
    <xf numFmtId="10" fontId="77" fillId="4" borderId="25" xfId="7" applyNumberFormat="1" applyBorder="1" applyAlignment="1" applyProtection="1">
      <alignment horizontal="center" vertical="center"/>
      <protection locked="0"/>
    </xf>
    <xf numFmtId="10" fontId="77" fillId="9" borderId="25" xfId="7" applyNumberFormat="1" applyFill="1" applyBorder="1" applyAlignment="1" applyProtection="1">
      <alignment horizontal="center" vertical="center"/>
      <protection locked="0"/>
    </xf>
    <xf numFmtId="0" fontId="88" fillId="4" borderId="19" xfId="7" applyFont="1" applyBorder="1" applyAlignment="1" applyProtection="1">
      <alignment horizontal="center" vertical="center" wrapText="1"/>
      <protection locked="0"/>
    </xf>
    <xf numFmtId="0" fontId="88" fillId="9" borderId="19" xfId="7" applyFont="1" applyFill="1" applyBorder="1" applyAlignment="1" applyProtection="1">
      <alignment horizontal="center" vertical="center" wrapText="1"/>
      <protection locked="0"/>
    </xf>
    <xf numFmtId="0" fontId="77" fillId="4" borderId="0" xfId="7" applyProtection="1"/>
    <xf numFmtId="0" fontId="75" fillId="3" borderId="0" xfId="5" applyProtection="1"/>
    <xf numFmtId="0" fontId="74" fillId="2" borderId="0" xfId="1" applyProtection="1"/>
    <xf numFmtId="0" fontId="0" fillId="0" borderId="0" xfId="0" applyAlignment="1" applyProtection="1">
      <alignment wrapText="1"/>
    </xf>
    <xf numFmtId="0" fontId="89" fillId="7" borderId="8" xfId="0" applyFont="1" applyFill="1" applyBorder="1" applyAlignment="1">
      <alignment vertical="top" wrapText="1"/>
    </xf>
    <xf numFmtId="0" fontId="89" fillId="7" borderId="9" xfId="0" applyFont="1" applyFill="1" applyBorder="1" applyAlignment="1">
      <alignment vertical="top" wrapText="1"/>
    </xf>
    <xf numFmtId="0" fontId="76" fillId="7" borderId="13" xfId="6" applyFill="1" applyBorder="1" applyAlignment="1" applyProtection="1">
      <alignment vertical="top" wrapText="1"/>
    </xf>
    <xf numFmtId="0" fontId="76" fillId="7" borderId="14" xfId="6" applyFill="1" applyBorder="1" applyAlignment="1" applyProtection="1">
      <alignment vertical="top" wrapText="1"/>
    </xf>
    <xf numFmtId="0" fontId="0" fillId="10" borderId="1" xfId="0" applyFill="1" applyBorder="1" applyProtection="1"/>
    <xf numFmtId="0" fontId="77" fillId="9" borderId="26" xfId="7"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78" fillId="0" borderId="0" xfId="0" applyFont="1" applyAlignment="1">
      <alignment horizontal="left" vertical="top" wrapText="1"/>
    </xf>
    <xf numFmtId="0" fontId="78" fillId="0" borderId="0" xfId="0" applyFont="1" applyAlignment="1">
      <alignment horizontal="left" vertical="top"/>
    </xf>
    <xf numFmtId="0" fontId="80" fillId="0" borderId="0" xfId="0" applyFont="1" applyAlignment="1">
      <alignment horizontal="left" vertical="top"/>
    </xf>
    <xf numFmtId="0" fontId="0" fillId="0" borderId="0" xfId="0" applyFill="1" applyAlignment="1">
      <alignment horizontal="left" vertical="top"/>
    </xf>
    <xf numFmtId="0" fontId="78" fillId="0" borderId="0" xfId="0" applyFont="1" applyFill="1" applyAlignment="1">
      <alignment horizontal="left" vertical="top"/>
    </xf>
    <xf numFmtId="0" fontId="78" fillId="0" borderId="0" xfId="0" applyFont="1" applyFill="1" applyAlignment="1">
      <alignment horizontal="left" vertical="top" wrapText="1"/>
    </xf>
    <xf numFmtId="0" fontId="0" fillId="5" borderId="0" xfId="0" applyFill="1"/>
    <xf numFmtId="0" fontId="80" fillId="0" borderId="0" xfId="0" applyFont="1" applyFill="1" applyAlignment="1">
      <alignment horizontal="left" vertical="top" wrapText="1"/>
    </xf>
    <xf numFmtId="0" fontId="80" fillId="0" borderId="0" xfId="0" applyFont="1" applyFill="1" applyAlignment="1">
      <alignment horizontal="left" vertical="top"/>
    </xf>
    <xf numFmtId="0" fontId="80" fillId="0" borderId="0" xfId="0" applyFont="1" applyFill="1" applyAlignment="1">
      <alignment wrapText="1"/>
    </xf>
    <xf numFmtId="0" fontId="80" fillId="0" borderId="0" xfId="0" applyFont="1" applyFill="1" applyAlignment="1">
      <alignment horizontal="center" vertical="top"/>
    </xf>
    <xf numFmtId="0" fontId="80" fillId="11" borderId="7" xfId="0" applyFont="1" applyFill="1" applyBorder="1"/>
    <xf numFmtId="0" fontId="80" fillId="11" borderId="8" xfId="0" applyFont="1" applyFill="1" applyBorder="1" applyAlignment="1">
      <alignment horizontal="center" vertical="top"/>
    </xf>
    <xf numFmtId="0" fontId="80" fillId="11" borderId="8" xfId="0" applyFont="1" applyFill="1" applyBorder="1" applyAlignment="1">
      <alignment wrapText="1"/>
    </xf>
    <xf numFmtId="0" fontId="80" fillId="11" borderId="9" xfId="0" applyFont="1" applyFill="1" applyBorder="1"/>
    <xf numFmtId="0" fontId="80" fillId="11" borderId="10" xfId="0" applyFont="1" applyFill="1" applyBorder="1"/>
    <xf numFmtId="0" fontId="80" fillId="11" borderId="11" xfId="0" applyFont="1" applyFill="1" applyBorder="1"/>
    <xf numFmtId="0" fontId="90" fillId="11" borderId="0" xfId="0" applyFont="1" applyFill="1" applyBorder="1" applyAlignment="1">
      <alignment horizontal="center"/>
    </xf>
    <xf numFmtId="0" fontId="86" fillId="11" borderId="0" xfId="0" applyFont="1" applyFill="1" applyBorder="1" applyAlignment="1">
      <alignment horizontal="left" vertical="top" wrapText="1"/>
    </xf>
    <xf numFmtId="0" fontId="86" fillId="11" borderId="0" xfId="0" applyFont="1" applyFill="1" applyBorder="1" applyAlignment="1">
      <alignment horizontal="left" vertical="top"/>
    </xf>
    <xf numFmtId="0" fontId="80" fillId="11" borderId="0" xfId="0" applyFont="1" applyFill="1" applyBorder="1" applyAlignment="1">
      <alignment horizontal="center" vertical="top"/>
    </xf>
    <xf numFmtId="0" fontId="80" fillId="11" borderId="0" xfId="0" applyFont="1" applyFill="1" applyBorder="1" applyAlignment="1">
      <alignment horizontal="left" vertical="top" wrapText="1"/>
    </xf>
    <xf numFmtId="0" fontId="80" fillId="11" borderId="0" xfId="0" applyFont="1" applyFill="1" applyBorder="1" applyAlignment="1">
      <alignment horizontal="left" vertical="top"/>
    </xf>
    <xf numFmtId="0" fontId="80" fillId="11" borderId="12" xfId="0" applyFont="1" applyFill="1" applyBorder="1"/>
    <xf numFmtId="0" fontId="80" fillId="11" borderId="13" xfId="0" applyFont="1" applyFill="1" applyBorder="1" applyAlignment="1">
      <alignment horizontal="center" vertical="top"/>
    </xf>
    <xf numFmtId="0" fontId="80" fillId="11" borderId="13" xfId="0" applyFont="1" applyFill="1" applyBorder="1" applyAlignment="1">
      <alignment horizontal="left" vertical="top" wrapText="1"/>
    </xf>
    <xf numFmtId="0" fontId="80" fillId="11" borderId="14" xfId="0" applyFont="1" applyFill="1" applyBorder="1"/>
    <xf numFmtId="0" fontId="80" fillId="0" borderId="19" xfId="0" applyFont="1" applyFill="1" applyBorder="1" applyAlignment="1">
      <alignment horizontal="left" vertical="top" wrapText="1"/>
    </xf>
    <xf numFmtId="0" fontId="80" fillId="0" borderId="19" xfId="0" applyFont="1" applyFill="1" applyBorder="1" applyAlignment="1">
      <alignment horizontal="left" vertical="top"/>
    </xf>
    <xf numFmtId="0" fontId="80" fillId="0" borderId="19"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Alignment="1">
      <alignment horizontal="left" vertical="top"/>
    </xf>
    <xf numFmtId="0" fontId="80" fillId="7" borderId="0" xfId="0" applyFont="1" applyFill="1" applyAlignment="1">
      <alignment horizontal="left" vertical="top"/>
    </xf>
    <xf numFmtId="0" fontId="78" fillId="7" borderId="0" xfId="0" applyFont="1" applyFill="1" applyAlignment="1">
      <alignment horizontal="left" vertical="top"/>
    </xf>
    <xf numFmtId="0" fontId="0" fillId="7" borderId="0" xfId="0" applyFill="1" applyAlignment="1">
      <alignment horizontal="left" vertical="top" wrapText="1"/>
    </xf>
    <xf numFmtId="0" fontId="78" fillId="7" borderId="0" xfId="0" applyFont="1" applyFill="1" applyAlignment="1">
      <alignment horizontal="left" vertical="top" wrapText="1"/>
    </xf>
    <xf numFmtId="0" fontId="0" fillId="11" borderId="0" xfId="0" applyFill="1" applyBorder="1"/>
    <xf numFmtId="0" fontId="86" fillId="11" borderId="0" xfId="0" applyFont="1" applyFill="1" applyBorder="1"/>
    <xf numFmtId="0" fontId="80" fillId="11" borderId="0" xfId="0" applyFont="1" applyFill="1" applyBorder="1"/>
    <xf numFmtId="0" fontId="0" fillId="11" borderId="0" xfId="0" applyFill="1" applyBorder="1" applyAlignment="1">
      <alignment horizontal="left" vertical="top"/>
    </xf>
    <xf numFmtId="0" fontId="78" fillId="11" borderId="0" xfId="0" applyFont="1" applyFill="1" applyBorder="1" applyAlignment="1">
      <alignment horizontal="left" vertical="top"/>
    </xf>
    <xf numFmtId="0" fontId="78" fillId="11" borderId="0" xfId="0" applyFont="1" applyFill="1" applyBorder="1" applyAlignment="1">
      <alignment horizontal="left" vertical="top" wrapText="1"/>
    </xf>
    <xf numFmtId="0" fontId="0" fillId="11" borderId="0" xfId="0" applyFill="1" applyBorder="1" applyAlignment="1">
      <alignment horizontal="left" vertical="center"/>
    </xf>
    <xf numFmtId="0" fontId="0" fillId="11" borderId="0" xfId="0" applyFill="1" applyBorder="1" applyAlignment="1">
      <alignment horizontal="left" vertical="top" wrapText="1"/>
    </xf>
    <xf numFmtId="0" fontId="80" fillId="7"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2" xfId="0" applyFill="1" applyBorder="1" applyAlignment="1">
      <alignment horizontal="left" vertical="top"/>
    </xf>
    <xf numFmtId="0" fontId="0" fillId="7" borderId="7" xfId="0" applyFill="1" applyBorder="1" applyAlignment="1">
      <alignment horizontal="left" vertical="top"/>
    </xf>
    <xf numFmtId="0" fontId="0" fillId="11" borderId="8" xfId="0" applyFill="1" applyBorder="1" applyAlignment="1">
      <alignment horizontal="left" vertical="top"/>
    </xf>
    <xf numFmtId="0" fontId="0" fillId="11" borderId="9" xfId="0" applyFill="1" applyBorder="1" applyAlignment="1">
      <alignment horizontal="left" vertical="top"/>
    </xf>
    <xf numFmtId="0" fontId="0" fillId="11" borderId="11" xfId="0" applyFill="1" applyBorder="1"/>
    <xf numFmtId="0" fontId="0" fillId="7" borderId="10" xfId="0" applyFill="1" applyBorder="1" applyAlignment="1">
      <alignment horizontal="left" vertical="top"/>
    </xf>
    <xf numFmtId="0" fontId="0" fillId="11" borderId="11" xfId="0" applyFill="1" applyBorder="1" applyAlignment="1">
      <alignment horizontal="left" vertical="top"/>
    </xf>
    <xf numFmtId="0" fontId="0" fillId="11" borderId="11" xfId="0" applyFill="1" applyBorder="1" applyAlignment="1">
      <alignment horizontal="left" vertical="top" wrapText="1"/>
    </xf>
    <xf numFmtId="0" fontId="80" fillId="7" borderId="10" xfId="0" applyFont="1" applyFill="1" applyBorder="1" applyAlignment="1">
      <alignment horizontal="left" vertical="top"/>
    </xf>
    <xf numFmtId="0" fontId="80" fillId="11" borderId="11" xfId="0" applyFont="1" applyFill="1" applyBorder="1" applyAlignment="1">
      <alignment horizontal="left" vertical="top"/>
    </xf>
    <xf numFmtId="0" fontId="78" fillId="11" borderId="11" xfId="0" applyFont="1" applyFill="1" applyBorder="1" applyAlignment="1">
      <alignment horizontal="left" vertical="top"/>
    </xf>
    <xf numFmtId="0" fontId="78" fillId="11" borderId="11" xfId="0" applyFont="1" applyFill="1" applyBorder="1" applyAlignment="1">
      <alignment horizontal="left" vertical="top" wrapText="1"/>
    </xf>
    <xf numFmtId="0" fontId="0" fillId="7" borderId="10" xfId="0" applyFill="1" applyBorder="1" applyAlignment="1">
      <alignment horizontal="left" vertical="center"/>
    </xf>
    <xf numFmtId="0" fontId="0" fillId="11" borderId="11" xfId="0" applyFill="1" applyBorder="1" applyAlignment="1">
      <alignment horizontal="left" vertical="center"/>
    </xf>
    <xf numFmtId="0" fontId="78" fillId="7" borderId="10" xfId="0" applyFont="1" applyFill="1" applyBorder="1" applyAlignment="1">
      <alignment horizontal="left" vertical="top"/>
    </xf>
    <xf numFmtId="0" fontId="0" fillId="7" borderId="11" xfId="0" applyFill="1" applyBorder="1" applyAlignment="1">
      <alignment horizontal="left" vertical="top"/>
    </xf>
    <xf numFmtId="0" fontId="0" fillId="7" borderId="13" xfId="0" applyFill="1" applyBorder="1" applyAlignment="1">
      <alignment horizontal="left" vertical="top"/>
    </xf>
    <xf numFmtId="0" fontId="0" fillId="7" borderId="14" xfId="0" applyFill="1" applyBorder="1" applyAlignment="1">
      <alignment horizontal="left" vertical="top"/>
    </xf>
    <xf numFmtId="0" fontId="80" fillId="0" borderId="27" xfId="0" applyFont="1" applyFill="1" applyBorder="1" applyAlignment="1">
      <alignment horizontal="left" vertical="top"/>
    </xf>
    <xf numFmtId="0" fontId="86" fillId="0" borderId="28" xfId="0" applyFont="1" applyFill="1" applyBorder="1" applyAlignment="1">
      <alignment horizontal="center"/>
    </xf>
    <xf numFmtId="0" fontId="86" fillId="0" borderId="28" xfId="0" applyFont="1" applyFill="1" applyBorder="1" applyAlignment="1">
      <alignment horizontal="center" vertical="center" wrapText="1"/>
    </xf>
    <xf numFmtId="0" fontId="86" fillId="0" borderId="29" xfId="0" applyFont="1" applyFill="1" applyBorder="1" applyAlignment="1">
      <alignment horizontal="center" vertical="center" wrapText="1"/>
    </xf>
    <xf numFmtId="0" fontId="80" fillId="0" borderId="30" xfId="0" applyFont="1" applyFill="1" applyBorder="1" applyAlignment="1">
      <alignment horizontal="left" vertical="center" wrapText="1"/>
    </xf>
    <xf numFmtId="0" fontId="80" fillId="0" borderId="20" xfId="0" applyFont="1" applyFill="1" applyBorder="1" applyAlignment="1">
      <alignment horizontal="left" vertical="top" wrapText="1"/>
    </xf>
    <xf numFmtId="0" fontId="80" fillId="0" borderId="31" xfId="0" applyFont="1" applyFill="1" applyBorder="1" applyAlignment="1">
      <alignment horizontal="left" vertical="center" wrapText="1"/>
    </xf>
    <xf numFmtId="0" fontId="80" fillId="0" borderId="32" xfId="0" applyFont="1" applyFill="1" applyBorder="1" applyAlignment="1">
      <alignment horizontal="left" vertical="center" wrapText="1"/>
    </xf>
    <xf numFmtId="0" fontId="80" fillId="0" borderId="6" xfId="0" applyFont="1" applyFill="1" applyBorder="1" applyAlignment="1">
      <alignment horizontal="left" vertical="top" wrapText="1"/>
    </xf>
    <xf numFmtId="0" fontId="86" fillId="0" borderId="27" xfId="0" applyFont="1" applyFill="1" applyBorder="1" applyAlignment="1">
      <alignment horizontal="left" vertical="center" wrapText="1"/>
    </xf>
    <xf numFmtId="0" fontId="0" fillId="0" borderId="32" xfId="0" applyFill="1" applyBorder="1" applyAlignment="1">
      <alignment horizontal="left" vertical="top"/>
    </xf>
    <xf numFmtId="0" fontId="0" fillId="0" borderId="32" xfId="0" applyFill="1" applyBorder="1" applyAlignment="1">
      <alignment horizontal="left" vertical="top" wrapText="1"/>
    </xf>
    <xf numFmtId="0" fontId="0" fillId="0" borderId="6" xfId="0" applyFill="1" applyBorder="1" applyAlignment="1">
      <alignment horizontal="left" vertical="top" wrapText="1"/>
    </xf>
    <xf numFmtId="0" fontId="80" fillId="0" borderId="20" xfId="0" applyFont="1" applyFill="1" applyBorder="1" applyAlignment="1">
      <alignment wrapText="1"/>
    </xf>
    <xf numFmtId="0" fontId="86" fillId="0" borderId="30" xfId="0" applyFont="1" applyFill="1" applyBorder="1" applyAlignment="1">
      <alignment horizontal="center" vertical="center"/>
    </xf>
    <xf numFmtId="0" fontId="86" fillId="0" borderId="31" xfId="0" applyFont="1" applyFill="1" applyBorder="1" applyAlignment="1">
      <alignment horizontal="center" vertical="center"/>
    </xf>
    <xf numFmtId="0" fontId="86" fillId="0" borderId="33" xfId="0" applyFont="1" applyFill="1" applyBorder="1" applyAlignment="1">
      <alignment horizontal="center" vertical="center"/>
    </xf>
    <xf numFmtId="0" fontId="80" fillId="0" borderId="34" xfId="0" applyFont="1" applyFill="1" applyBorder="1" applyAlignment="1">
      <alignment horizontal="left" vertical="top" wrapText="1"/>
    </xf>
    <xf numFmtId="0" fontId="80" fillId="0" borderId="20" xfId="0" applyFont="1" applyFill="1" applyBorder="1" applyAlignment="1">
      <alignment horizontal="left" vertical="top"/>
    </xf>
    <xf numFmtId="0" fontId="80" fillId="7" borderId="0" xfId="0" applyFont="1" applyFill="1"/>
    <xf numFmtId="0" fontId="86" fillId="0" borderId="35" xfId="0" applyFont="1" applyFill="1" applyBorder="1" applyAlignment="1">
      <alignment horizontal="left" vertical="center" wrapText="1"/>
    </xf>
    <xf numFmtId="0" fontId="86" fillId="0" borderId="31" xfId="0" applyFont="1" applyFill="1" applyBorder="1" applyAlignment="1">
      <alignment horizontal="left" vertical="center" wrapText="1"/>
    </xf>
    <xf numFmtId="0" fontId="86" fillId="0" borderId="30" xfId="0" applyFont="1" applyBorder="1" applyAlignment="1">
      <alignment horizontal="center" vertical="center"/>
    </xf>
    <xf numFmtId="0" fontId="86" fillId="0" borderId="19" xfId="0" applyFont="1" applyBorder="1" applyAlignment="1">
      <alignment horizontal="center" vertical="center"/>
    </xf>
    <xf numFmtId="0" fontId="86" fillId="0" borderId="20" xfId="0" applyFont="1" applyBorder="1" applyAlignment="1">
      <alignment horizontal="center" vertical="center" wrapText="1"/>
    </xf>
    <xf numFmtId="0" fontId="80" fillId="7" borderId="0" xfId="0" applyFont="1" applyFill="1" applyBorder="1" applyAlignment="1">
      <alignment horizontal="left" vertical="top"/>
    </xf>
    <xf numFmtId="0" fontId="80" fillId="7" borderId="7" xfId="0" applyFont="1" applyFill="1" applyBorder="1" applyAlignment="1">
      <alignment horizontal="left" vertical="top"/>
    </xf>
    <xf numFmtId="0" fontId="80" fillId="7" borderId="8" xfId="0" applyFont="1" applyFill="1" applyBorder="1" applyAlignment="1">
      <alignment horizontal="left" vertical="top"/>
    </xf>
    <xf numFmtId="0" fontId="80" fillId="7" borderId="9" xfId="0" applyFont="1" applyFill="1" applyBorder="1" applyAlignment="1">
      <alignment horizontal="left" vertical="top"/>
    </xf>
    <xf numFmtId="0" fontId="80" fillId="7" borderId="11" xfId="0" applyFont="1" applyFill="1" applyBorder="1" applyAlignment="1">
      <alignment horizontal="left" vertical="top"/>
    </xf>
    <xf numFmtId="0" fontId="86" fillId="7" borderId="0" xfId="0" applyFont="1" applyFill="1" applyBorder="1" applyAlignment="1">
      <alignment horizontal="left" vertical="top"/>
    </xf>
    <xf numFmtId="0" fontId="86" fillId="7" borderId="0" xfId="0" applyFont="1" applyFill="1" applyBorder="1" applyAlignment="1">
      <alignment horizontal="left" vertical="top" wrapText="1"/>
    </xf>
    <xf numFmtId="0" fontId="80" fillId="7" borderId="12" xfId="0" applyFont="1" applyFill="1" applyBorder="1" applyAlignment="1">
      <alignment horizontal="left" vertical="top"/>
    </xf>
    <xf numFmtId="0" fontId="80" fillId="7" borderId="13" xfId="0" applyFont="1" applyFill="1" applyBorder="1" applyAlignment="1">
      <alignment horizontal="left" vertical="top"/>
    </xf>
    <xf numFmtId="0" fontId="80" fillId="7" borderId="14" xfId="0" applyFont="1" applyFill="1" applyBorder="1" applyAlignment="1">
      <alignment horizontal="left" vertical="top"/>
    </xf>
    <xf numFmtId="0" fontId="0" fillId="0" borderId="31" xfId="0" applyFill="1" applyBorder="1" applyAlignment="1">
      <alignment horizontal="left" vertical="center" wrapText="1"/>
    </xf>
    <xf numFmtId="0" fontId="86" fillId="11" borderId="27" xfId="0" applyFont="1" applyFill="1" applyBorder="1" applyAlignment="1">
      <alignment horizontal="center" vertical="center"/>
    </xf>
    <xf numFmtId="0" fontId="86" fillId="11" borderId="29" xfId="0" applyFont="1" applyFill="1" applyBorder="1" applyAlignment="1">
      <alignment horizontal="center" vertical="center" wrapText="1"/>
    </xf>
    <xf numFmtId="0" fontId="28" fillId="5" borderId="19" xfId="0" applyFont="1" applyFill="1" applyBorder="1" applyAlignment="1" applyProtection="1">
      <alignment vertical="top" wrapText="1"/>
    </xf>
    <xf numFmtId="0" fontId="28" fillId="0" borderId="19" xfId="0" applyFont="1" applyBorder="1" applyAlignment="1">
      <alignment vertical="top" wrapText="1"/>
    </xf>
    <xf numFmtId="0" fontId="89" fillId="0" borderId="19" xfId="0" applyFont="1" applyBorder="1" applyAlignment="1">
      <alignment horizontal="left" vertical="top" wrapText="1"/>
    </xf>
    <xf numFmtId="0" fontId="89" fillId="0" borderId="19" xfId="0" applyFont="1" applyBorder="1" applyAlignment="1">
      <alignment vertical="top" wrapText="1"/>
    </xf>
    <xf numFmtId="0" fontId="28" fillId="5" borderId="36" xfId="0" applyFont="1" applyFill="1" applyBorder="1" applyAlignment="1" applyProtection="1">
      <alignment vertical="top" wrapText="1"/>
    </xf>
    <xf numFmtId="0" fontId="28" fillId="0" borderId="19" xfId="0" applyFont="1" applyFill="1" applyBorder="1" applyAlignment="1">
      <alignment vertical="top" wrapText="1"/>
    </xf>
    <xf numFmtId="0" fontId="19" fillId="5" borderId="19" xfId="0" applyFont="1" applyFill="1" applyBorder="1" applyAlignment="1" applyProtection="1">
      <alignment vertical="top" wrapText="1"/>
    </xf>
    <xf numFmtId="0" fontId="89" fillId="0" borderId="19" xfId="0" applyFont="1" applyFill="1" applyBorder="1" applyAlignment="1">
      <alignment vertical="top" wrapText="1"/>
    </xf>
    <xf numFmtId="0" fontId="28" fillId="0" borderId="0" xfId="0" applyFont="1" applyAlignment="1">
      <alignment horizontal="left" vertical="top" wrapText="1"/>
    </xf>
    <xf numFmtId="0" fontId="91" fillId="0" borderId="0" xfId="0" applyFont="1" applyAlignment="1">
      <alignment vertical="top" wrapText="1"/>
    </xf>
    <xf numFmtId="0" fontId="91" fillId="0" borderId="19" xfId="0" applyFont="1" applyBorder="1" applyAlignment="1">
      <alignment vertical="top" wrapText="1"/>
    </xf>
    <xf numFmtId="0" fontId="92" fillId="7"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7" borderId="37" xfId="0" applyFont="1" applyFill="1" applyBorder="1" applyAlignment="1" applyProtection="1">
      <alignment vertical="center" wrapText="1"/>
    </xf>
    <xf numFmtId="0" fontId="20" fillId="7" borderId="16" xfId="0" applyFont="1" applyFill="1" applyBorder="1" applyAlignment="1" applyProtection="1">
      <alignment vertical="center" wrapText="1"/>
    </xf>
    <xf numFmtId="0" fontId="19" fillId="7" borderId="13" xfId="0" applyFont="1" applyFill="1" applyBorder="1" applyAlignment="1" applyProtection="1">
      <alignment vertical="center"/>
    </xf>
    <xf numFmtId="0" fontId="91" fillId="0" borderId="0" xfId="0" applyFont="1" applyAlignment="1">
      <alignment horizontal="left" vertical="top" wrapText="1"/>
    </xf>
    <xf numFmtId="0" fontId="14" fillId="0" borderId="1" xfId="0" applyFont="1" applyFill="1" applyBorder="1" applyAlignment="1">
      <alignment horizontal="left" vertical="top" wrapText="1"/>
    </xf>
    <xf numFmtId="0" fontId="80" fillId="0" borderId="1" xfId="0" applyFont="1" applyFill="1" applyBorder="1" applyAlignment="1">
      <alignment vertical="top"/>
    </xf>
    <xf numFmtId="0" fontId="84" fillId="0" borderId="1" xfId="0" applyFont="1" applyBorder="1" applyAlignment="1">
      <alignment vertical="top" wrapText="1"/>
    </xf>
    <xf numFmtId="0" fontId="84" fillId="0" borderId="1" xfId="0" applyFont="1" applyFill="1" applyBorder="1" applyAlignment="1">
      <alignment horizontal="left" vertical="top" wrapText="1"/>
    </xf>
    <xf numFmtId="1" fontId="1" fillId="5" borderId="2" xfId="0" applyNumberFormat="1" applyFont="1" applyFill="1" applyBorder="1" applyAlignment="1" applyProtection="1">
      <alignment horizontal="left" vertical="top"/>
      <protection locked="0"/>
    </xf>
    <xf numFmtId="1" fontId="1" fillId="5" borderId="1" xfId="0" applyNumberFormat="1" applyFont="1" applyFill="1" applyBorder="1" applyAlignment="1" applyProtection="1">
      <alignment horizontal="left" vertical="top"/>
      <protection locked="0"/>
    </xf>
    <xf numFmtId="17" fontId="1" fillId="5" borderId="2" xfId="0" applyNumberFormat="1" applyFont="1" applyFill="1" applyBorder="1" applyAlignment="1" applyProtection="1">
      <alignment horizontal="left" vertical="top"/>
    </xf>
    <xf numFmtId="17" fontId="1" fillId="5" borderId="4" xfId="0" applyNumberFormat="1" applyFont="1" applyFill="1" applyBorder="1" applyAlignment="1" applyProtection="1">
      <alignment horizontal="left" vertical="top"/>
    </xf>
    <xf numFmtId="0" fontId="76" fillId="5" borderId="2" xfId="6" applyFill="1" applyBorder="1" applyAlignment="1" applyProtection="1">
      <protection locked="0"/>
    </xf>
    <xf numFmtId="0" fontId="15" fillId="5" borderId="1" xfId="0" applyFont="1" applyFill="1" applyBorder="1" applyAlignment="1" applyProtection="1">
      <alignment horizontal="center"/>
    </xf>
    <xf numFmtId="0" fontId="1" fillId="0" borderId="0" xfId="0" applyFont="1" applyFill="1" applyAlignment="1" applyProtection="1">
      <alignment horizontal="left" vertical="top" wrapText="1"/>
    </xf>
    <xf numFmtId="0" fontId="80" fillId="0" borderId="19" xfId="0" applyFont="1" applyBorder="1" applyAlignment="1">
      <alignment horizontal="left" vertical="top" wrapText="1"/>
    </xf>
    <xf numFmtId="0" fontId="93" fillId="0" borderId="19" xfId="0" applyFont="1" applyBorder="1" applyAlignment="1">
      <alignment horizontal="left" vertical="top" wrapText="1"/>
    </xf>
    <xf numFmtId="0" fontId="80" fillId="0" borderId="19" xfId="0" applyFont="1" applyBorder="1" applyAlignment="1">
      <alignment horizontal="left" vertical="top"/>
    </xf>
    <xf numFmtId="0" fontId="84" fillId="0" borderId="38" xfId="0" applyFont="1" applyFill="1" applyBorder="1" applyAlignment="1">
      <alignment vertical="top" wrapText="1"/>
    </xf>
    <xf numFmtId="0" fontId="86" fillId="0" borderId="28" xfId="0" applyFont="1" applyFill="1" applyBorder="1" applyAlignment="1">
      <alignment horizontal="center" vertical="center" wrapText="1"/>
    </xf>
    <xf numFmtId="0" fontId="80" fillId="0" borderId="19" xfId="0" applyFont="1" applyFill="1" applyBorder="1" applyAlignment="1">
      <alignment horizontal="left" vertical="center" wrapText="1"/>
    </xf>
    <xf numFmtId="0" fontId="80" fillId="0" borderId="32" xfId="0" applyFont="1" applyFill="1" applyBorder="1" applyAlignment="1">
      <alignment horizontal="left" vertical="center" wrapText="1"/>
    </xf>
    <xf numFmtId="0" fontId="77" fillId="4" borderId="24" xfId="7" applyBorder="1" applyAlignment="1" applyProtection="1">
      <alignment horizontal="center" vertical="center"/>
      <protection locked="0"/>
    </xf>
    <xf numFmtId="0" fontId="77" fillId="4" borderId="26" xfId="7" applyBorder="1" applyAlignment="1" applyProtection="1">
      <alignment horizontal="center" vertical="center"/>
      <protection locked="0"/>
    </xf>
    <xf numFmtId="0" fontId="77" fillId="9" borderId="26" xfId="7" applyFill="1" applyBorder="1" applyAlignment="1" applyProtection="1">
      <alignment horizontal="center" vertical="center"/>
      <protection locked="0"/>
    </xf>
    <xf numFmtId="0" fontId="77" fillId="9" borderId="24" xfId="7" applyFill="1" applyBorder="1" applyAlignment="1" applyProtection="1">
      <alignment horizontal="center" vertical="center" wrapText="1"/>
      <protection locked="0"/>
    </xf>
    <xf numFmtId="0" fontId="77" fillId="9" borderId="23" xfId="7" applyFill="1" applyBorder="1" applyAlignment="1" applyProtection="1">
      <alignment horizontal="center" vertical="center"/>
      <protection locked="0"/>
    </xf>
    <xf numFmtId="0" fontId="77" fillId="9" borderId="26" xfId="7" applyFill="1" applyBorder="1" applyAlignment="1" applyProtection="1">
      <alignment horizontal="center" vertical="center" wrapText="1"/>
      <protection locked="0"/>
    </xf>
    <xf numFmtId="0" fontId="77" fillId="4" borderId="21" xfId="7" applyBorder="1" applyAlignment="1" applyProtection="1">
      <alignment horizontal="center" vertical="center" wrapText="1"/>
      <protection locked="0"/>
    </xf>
    <xf numFmtId="0" fontId="88" fillId="4" borderId="24" xfId="7" applyFont="1" applyBorder="1" applyAlignment="1" applyProtection="1">
      <alignment horizontal="center" vertical="center" wrapText="1"/>
      <protection locked="0"/>
    </xf>
    <xf numFmtId="0" fontId="88" fillId="9" borderId="24" xfId="7" applyFont="1" applyFill="1" applyBorder="1" applyAlignment="1" applyProtection="1">
      <alignment horizontal="center" vertical="center" wrapText="1"/>
      <protection locked="0"/>
    </xf>
    <xf numFmtId="0" fontId="0" fillId="0" borderId="11" xfId="0" applyFill="1" applyBorder="1" applyAlignment="1">
      <alignment horizontal="left" vertical="top"/>
    </xf>
    <xf numFmtId="0" fontId="0" fillId="0" borderId="11" xfId="0" applyFill="1" applyBorder="1" applyAlignment="1">
      <alignment horizontal="left" vertical="top" wrapText="1"/>
    </xf>
    <xf numFmtId="0" fontId="80" fillId="0" borderId="32" xfId="0" applyFont="1" applyFill="1" applyBorder="1" applyAlignment="1">
      <alignment horizontal="left" vertical="top" wrapText="1"/>
    </xf>
    <xf numFmtId="0" fontId="94" fillId="0" borderId="0" xfId="0" applyFont="1" applyAlignment="1">
      <alignment horizontal="left" vertical="top" wrapText="1"/>
    </xf>
    <xf numFmtId="0" fontId="95" fillId="0" borderId="0" xfId="0" applyFont="1" applyAlignment="1">
      <alignment horizontal="left" vertical="top" wrapText="1"/>
    </xf>
    <xf numFmtId="0" fontId="96" fillId="0" borderId="0" xfId="0" applyFont="1" applyAlignment="1">
      <alignment vertical="top" wrapText="1"/>
    </xf>
    <xf numFmtId="0" fontId="14" fillId="0" borderId="0" xfId="0" applyFont="1" applyAlignment="1">
      <alignment horizontal="left" vertical="top" wrapText="1"/>
    </xf>
    <xf numFmtId="0" fontId="0" fillId="0" borderId="39" xfId="0" applyBorder="1"/>
    <xf numFmtId="0" fontId="97" fillId="12" borderId="26" xfId="0" applyFont="1" applyFill="1" applyBorder="1" applyAlignment="1">
      <alignment horizontal="left" vertical="center" wrapText="1"/>
    </xf>
    <xf numFmtId="0" fontId="97" fillId="12" borderId="19" xfId="0" applyFont="1" applyFill="1" applyBorder="1" applyAlignment="1">
      <alignment horizontal="left" vertical="center" wrapText="1"/>
    </xf>
    <xf numFmtId="0" fontId="97" fillId="12" borderId="29" xfId="0" applyFont="1" applyFill="1" applyBorder="1" applyAlignment="1">
      <alignment horizontal="left" vertical="center" wrapText="1"/>
    </xf>
    <xf numFmtId="0" fontId="98" fillId="0" borderId="28" xfId="0" applyFont="1" applyBorder="1" applyAlignment="1">
      <alignment horizontal="left" vertical="center" wrapText="1"/>
    </xf>
    <xf numFmtId="3" fontId="77" fillId="4" borderId="19" xfId="7" applyNumberFormat="1" applyBorder="1" applyAlignment="1" applyProtection="1">
      <alignment horizontal="center" vertical="center"/>
      <protection locked="0"/>
    </xf>
    <xf numFmtId="3" fontId="87" fillId="4" borderId="19" xfId="7" applyNumberFormat="1" applyFont="1" applyBorder="1" applyAlignment="1" applyProtection="1">
      <alignment horizontal="center" vertical="center"/>
      <protection locked="0"/>
    </xf>
    <xf numFmtId="3" fontId="87" fillId="4" borderId="20" xfId="7" applyNumberFormat="1" applyFont="1" applyBorder="1" applyAlignment="1" applyProtection="1">
      <alignment horizontal="center" vertical="center"/>
      <protection locked="0"/>
    </xf>
    <xf numFmtId="0" fontId="98" fillId="0" borderId="40" xfId="0" applyFont="1" applyBorder="1" applyAlignment="1">
      <alignment horizontal="left" vertical="center" wrapText="1"/>
    </xf>
    <xf numFmtId="0" fontId="98" fillId="0" borderId="28" xfId="0" applyFont="1" applyBorder="1" applyAlignment="1">
      <alignment horizontal="left" vertical="center"/>
    </xf>
    <xf numFmtId="3" fontId="77" fillId="9" borderId="19" xfId="7" applyNumberFormat="1" applyFill="1" applyBorder="1" applyAlignment="1" applyProtection="1">
      <alignment horizontal="center" vertical="center"/>
      <protection locked="0"/>
    </xf>
    <xf numFmtId="0" fontId="99" fillId="0" borderId="19" xfId="0" applyFont="1" applyBorder="1" applyAlignment="1">
      <alignment horizontal="left" vertical="center"/>
    </xf>
    <xf numFmtId="0" fontId="99" fillId="0" borderId="26" xfId="0" applyFont="1" applyBorder="1" applyAlignment="1">
      <alignment horizontal="left" vertical="center"/>
    </xf>
    <xf numFmtId="0" fontId="0" fillId="0" borderId="0" xfId="0" applyAlignment="1">
      <alignment horizontal="left"/>
    </xf>
    <xf numFmtId="0" fontId="97" fillId="12" borderId="41" xfId="0" applyFont="1" applyFill="1" applyBorder="1" applyAlignment="1">
      <alignment horizontal="center" vertical="center" wrapText="1"/>
    </xf>
    <xf numFmtId="0" fontId="97" fillId="12" borderId="34" xfId="0" applyFont="1" applyFill="1" applyBorder="1" applyAlignment="1">
      <alignment horizontal="center" vertical="center" wrapText="1"/>
    </xf>
    <xf numFmtId="0" fontId="98" fillId="0" borderId="19" xfId="0" applyFont="1" applyBorder="1" applyAlignment="1">
      <alignment vertical="center" wrapText="1"/>
    </xf>
    <xf numFmtId="3" fontId="77" fillId="4" borderId="19" xfId="7" applyNumberFormat="1" applyBorder="1" applyAlignment="1" applyProtection="1">
      <alignment horizontal="center" vertical="center" wrapText="1"/>
      <protection locked="0"/>
    </xf>
    <xf numFmtId="0" fontId="100" fillId="5" borderId="19" xfId="0" applyFont="1" applyFill="1" applyBorder="1" applyAlignment="1">
      <alignment vertical="center" wrapText="1"/>
    </xf>
    <xf numFmtId="0" fontId="97" fillId="12" borderId="21" xfId="0" applyFont="1" applyFill="1" applyBorder="1" applyAlignment="1">
      <alignment horizontal="center" vertical="center" wrapText="1"/>
    </xf>
    <xf numFmtId="0" fontId="97" fillId="12" borderId="19" xfId="0" applyFont="1" applyFill="1" applyBorder="1" applyAlignment="1">
      <alignment horizontal="center" vertical="center" wrapText="1"/>
    </xf>
    <xf numFmtId="0" fontId="97" fillId="12" borderId="20" xfId="0" applyFont="1" applyFill="1" applyBorder="1" applyAlignment="1">
      <alignment horizontal="center" vertical="center" wrapText="1"/>
    </xf>
    <xf numFmtId="0" fontId="88" fillId="4" borderId="21" xfId="7" applyFont="1" applyBorder="1" applyAlignment="1" applyProtection="1">
      <alignment horizontal="center" vertical="center" wrapText="1"/>
      <protection locked="0"/>
    </xf>
    <xf numFmtId="0" fontId="0" fillId="0" borderId="0" xfId="0" applyAlignment="1">
      <alignment wrapText="1"/>
    </xf>
    <xf numFmtId="0" fontId="97" fillId="12" borderId="41" xfId="0" applyFont="1" applyFill="1" applyBorder="1" applyAlignment="1">
      <alignment horizontal="center" vertical="center"/>
    </xf>
    <xf numFmtId="0" fontId="97" fillId="12" borderId="29" xfId="0" applyFont="1" applyFill="1" applyBorder="1" applyAlignment="1">
      <alignment horizontal="center" vertical="center"/>
    </xf>
    <xf numFmtId="0" fontId="77" fillId="4" borderId="19" xfId="7" applyBorder="1" applyAlignment="1" applyProtection="1">
      <alignment horizontal="center" wrapText="1"/>
      <protection locked="0"/>
    </xf>
    <xf numFmtId="0" fontId="77" fillId="9" borderId="19" xfId="7" applyFill="1" applyBorder="1" applyAlignment="1" applyProtection="1">
      <alignment horizontal="center" wrapText="1"/>
      <protection locked="0"/>
    </xf>
    <xf numFmtId="0" fontId="97" fillId="12" borderId="26" xfId="0" applyFont="1" applyFill="1" applyBorder="1" applyAlignment="1">
      <alignment horizontal="center" vertical="center" wrapText="1"/>
    </xf>
    <xf numFmtId="0" fontId="97" fillId="12" borderId="25" xfId="0" applyFont="1" applyFill="1" applyBorder="1" applyAlignment="1">
      <alignment horizontal="center" vertical="center" wrapText="1"/>
    </xf>
    <xf numFmtId="0" fontId="97" fillId="12" borderId="24" xfId="0" applyFont="1" applyFill="1" applyBorder="1" applyAlignment="1">
      <alignment horizontal="center" vertical="center" wrapText="1"/>
    </xf>
    <xf numFmtId="0" fontId="97" fillId="12" borderId="23" xfId="0" applyFont="1" applyFill="1" applyBorder="1" applyAlignment="1">
      <alignment horizontal="center" vertical="center" wrapText="1"/>
    </xf>
    <xf numFmtId="0" fontId="101" fillId="0" borderId="0" xfId="0" applyFont="1" applyAlignment="1">
      <alignment horizontal="left" wrapText="1"/>
    </xf>
    <xf numFmtId="0" fontId="79" fillId="0" borderId="0" xfId="0" applyFont="1" applyAlignment="1">
      <alignment horizontal="left" wrapText="1"/>
    </xf>
    <xf numFmtId="0" fontId="97" fillId="12" borderId="30" xfId="0" applyFont="1" applyFill="1" applyBorder="1" applyAlignment="1">
      <alignment horizontal="center" vertical="center" wrapText="1"/>
    </xf>
    <xf numFmtId="0" fontId="97" fillId="12" borderId="42" xfId="0" applyFont="1" applyFill="1" applyBorder="1" applyAlignment="1">
      <alignment horizontal="center" vertical="center"/>
    </xf>
    <xf numFmtId="0" fontId="77" fillId="4" borderId="19" xfId="7" applyBorder="1" applyAlignment="1" applyProtection="1">
      <alignment horizontal="center" vertical="center" wrapText="1"/>
      <protection locked="0"/>
    </xf>
    <xf numFmtId="0" fontId="77" fillId="9" borderId="19" xfId="7" applyFill="1" applyBorder="1" applyAlignment="1" applyProtection="1">
      <alignment horizontal="center" vertical="center" wrapText="1"/>
      <protection locked="0"/>
    </xf>
    <xf numFmtId="0" fontId="77" fillId="9" borderId="21" xfId="7" applyFill="1" applyBorder="1" applyAlignment="1" applyProtection="1">
      <alignment horizontal="center" vertical="center" wrapText="1"/>
      <protection locked="0"/>
    </xf>
    <xf numFmtId="0" fontId="101" fillId="0" borderId="0" xfId="0" applyFont="1" applyAlignment="1">
      <alignment horizontal="left" vertical="center" wrapText="1"/>
    </xf>
    <xf numFmtId="0" fontId="97" fillId="12" borderId="34" xfId="0" applyFont="1" applyFill="1" applyBorder="1" applyAlignment="1">
      <alignment horizontal="center" vertical="center"/>
    </xf>
    <xf numFmtId="0" fontId="77" fillId="4" borderId="20" xfId="7" applyBorder="1" applyAlignment="1" applyProtection="1">
      <alignment horizontal="center" vertical="center" wrapText="1"/>
      <protection locked="0"/>
    </xf>
    <xf numFmtId="0" fontId="97" fillId="12" borderId="43" xfId="0" applyFont="1" applyFill="1" applyBorder="1" applyAlignment="1">
      <alignment horizontal="center" vertical="center"/>
    </xf>
    <xf numFmtId="0" fontId="97" fillId="12" borderId="28" xfId="0" applyFont="1" applyFill="1" applyBorder="1" applyAlignment="1">
      <alignment horizontal="center" vertical="center" wrapText="1"/>
    </xf>
    <xf numFmtId="3" fontId="77" fillId="4" borderId="44" xfId="7" applyNumberFormat="1" applyBorder="1" applyAlignment="1" applyProtection="1">
      <alignment horizontal="center" vertical="center"/>
      <protection locked="0"/>
    </xf>
    <xf numFmtId="3" fontId="77" fillId="9" borderId="44" xfId="7" applyNumberFormat="1" applyFill="1" applyBorder="1" applyAlignment="1" applyProtection="1">
      <alignment horizontal="center" vertical="center"/>
      <protection locked="0"/>
    </xf>
    <xf numFmtId="0" fontId="77" fillId="9" borderId="44" xfId="7" applyFill="1" applyBorder="1" applyProtection="1">
      <protection locked="0"/>
    </xf>
    <xf numFmtId="0" fontId="97" fillId="12" borderId="24" xfId="0" applyFont="1" applyFill="1" applyBorder="1" applyAlignment="1">
      <alignment horizontal="center" vertical="center"/>
    </xf>
    <xf numFmtId="0" fontId="77" fillId="4" borderId="44" xfId="7" applyBorder="1" applyAlignment="1" applyProtection="1">
      <alignment horizontal="center" vertical="center"/>
      <protection locked="0"/>
    </xf>
    <xf numFmtId="0" fontId="77" fillId="9" borderId="44" xfId="7" applyFill="1" applyBorder="1" applyAlignment="1" applyProtection="1">
      <alignment horizontal="center" vertical="center"/>
      <protection locked="0"/>
    </xf>
    <xf numFmtId="0" fontId="77" fillId="9" borderId="20" xfId="7" applyFill="1" applyBorder="1" applyAlignment="1" applyProtection="1">
      <alignment horizontal="center" vertical="center" wrapText="1"/>
      <protection locked="0"/>
    </xf>
    <xf numFmtId="0" fontId="77" fillId="4" borderId="44" xfId="7" applyBorder="1" applyProtection="1">
      <protection locked="0"/>
    </xf>
    <xf numFmtId="0" fontId="97" fillId="12" borderId="19" xfId="0" applyFont="1" applyFill="1" applyBorder="1" applyAlignment="1">
      <alignment horizontal="center" wrapText="1"/>
    </xf>
    <xf numFmtId="0" fontId="97" fillId="12" borderId="20" xfId="0" applyFont="1" applyFill="1" applyBorder="1" applyAlignment="1">
      <alignment horizontal="center" wrapText="1"/>
    </xf>
    <xf numFmtId="0" fontId="97" fillId="12" borderId="26" xfId="0" applyFont="1" applyFill="1" applyBorder="1" applyAlignment="1">
      <alignment horizontal="center" wrapText="1"/>
    </xf>
    <xf numFmtId="0" fontId="77" fillId="4" borderId="20" xfId="7" applyFont="1" applyBorder="1" applyAlignment="1" applyProtection="1">
      <alignment horizontal="center" vertical="center"/>
      <protection locked="0"/>
    </xf>
    <xf numFmtId="0" fontId="77" fillId="9" borderId="19" xfId="7" applyFont="1" applyFill="1" applyBorder="1" applyAlignment="1" applyProtection="1">
      <alignment horizontal="center" vertical="center" wrapText="1"/>
      <protection locked="0"/>
    </xf>
    <xf numFmtId="0" fontId="77" fillId="9" borderId="20" xfId="7" applyFont="1" applyFill="1" applyBorder="1" applyAlignment="1" applyProtection="1">
      <alignment horizontal="center" vertical="center"/>
      <protection locked="0"/>
    </xf>
    <xf numFmtId="0" fontId="77" fillId="4" borderId="20" xfId="7" applyFont="1" applyBorder="1" applyAlignment="1" applyProtection="1">
      <alignment horizontal="center" vertical="center" wrapText="1"/>
      <protection locked="0"/>
    </xf>
    <xf numFmtId="0" fontId="77" fillId="4" borderId="21" xfId="7" applyFont="1" applyBorder="1" applyAlignment="1" applyProtection="1">
      <alignment horizontal="center" vertical="center" wrapText="1"/>
      <protection locked="0"/>
    </xf>
    <xf numFmtId="0" fontId="102" fillId="0" borderId="0" xfId="0" applyFont="1" applyFill="1" applyProtection="1"/>
    <xf numFmtId="0" fontId="103" fillId="0" borderId="0" xfId="0" applyFont="1" applyProtection="1"/>
    <xf numFmtId="0" fontId="102" fillId="0" borderId="0" xfId="0" applyFont="1" applyProtection="1"/>
    <xf numFmtId="0" fontId="102" fillId="0" borderId="0" xfId="0" applyFont="1"/>
    <xf numFmtId="0" fontId="79" fillId="0" borderId="0" xfId="0" applyFont="1"/>
    <xf numFmtId="0" fontId="102" fillId="0" borderId="0" xfId="0" applyFont="1" applyAlignment="1">
      <alignment horizontal="left" vertical="top"/>
    </xf>
    <xf numFmtId="0" fontId="102" fillId="0" borderId="0" xfId="0" applyFont="1" applyAlignment="1">
      <alignment wrapText="1"/>
    </xf>
    <xf numFmtId="1" fontId="1" fillId="0" borderId="3" xfId="0" applyNumberFormat="1" applyFont="1" applyFill="1" applyBorder="1" applyAlignment="1" applyProtection="1">
      <alignment horizontal="left"/>
      <protection locked="0"/>
    </xf>
    <xf numFmtId="0" fontId="91" fillId="0" borderId="0" xfId="0" applyFont="1" applyFill="1" applyAlignment="1">
      <alignment vertical="top" wrapText="1"/>
    </xf>
    <xf numFmtId="0" fontId="80" fillId="0" borderId="30" xfId="0" applyFont="1" applyFill="1" applyBorder="1" applyAlignment="1">
      <alignment horizontal="left" vertical="top" wrapText="1"/>
    </xf>
    <xf numFmtId="0" fontId="28" fillId="0" borderId="2" xfId="0" applyFont="1" applyFill="1" applyBorder="1" applyAlignment="1" applyProtection="1">
      <alignment vertical="top" wrapText="1"/>
    </xf>
    <xf numFmtId="0" fontId="0" fillId="0" borderId="1" xfId="0" applyFill="1" applyBorder="1" applyProtection="1">
      <protection locked="0"/>
    </xf>
    <xf numFmtId="0" fontId="92" fillId="0" borderId="0" xfId="0" applyFont="1" applyAlignment="1">
      <alignment horizontal="left" vertical="top"/>
    </xf>
    <xf numFmtId="0" fontId="104" fillId="7" borderId="0" xfId="0" applyFont="1" applyFill="1" applyBorder="1"/>
    <xf numFmtId="0" fontId="97" fillId="12" borderId="24" xfId="0" applyFont="1" applyFill="1" applyBorder="1" applyAlignment="1">
      <alignment horizontal="center" vertical="center" wrapText="1"/>
    </xf>
    <xf numFmtId="0" fontId="97" fillId="12" borderId="23" xfId="0" applyFont="1" applyFill="1" applyBorder="1" applyAlignment="1">
      <alignment horizontal="center" vertical="center" wrapText="1"/>
    </xf>
    <xf numFmtId="0" fontId="97" fillId="12" borderId="21" xfId="0" applyFont="1" applyFill="1" applyBorder="1" applyAlignment="1">
      <alignment horizontal="center" vertical="center" wrapText="1"/>
    </xf>
    <xf numFmtId="3" fontId="79" fillId="9" borderId="19" xfId="7" applyNumberFormat="1" applyFont="1" applyFill="1" applyBorder="1" applyAlignment="1" applyProtection="1">
      <alignment horizontal="center" vertical="center"/>
      <protection locked="0"/>
    </xf>
    <xf numFmtId="3" fontId="79" fillId="9" borderId="20" xfId="7" applyNumberFormat="1" applyFont="1" applyFill="1" applyBorder="1" applyAlignment="1" applyProtection="1">
      <alignment horizontal="center" vertical="center"/>
      <protection locked="0"/>
    </xf>
    <xf numFmtId="10" fontId="79" fillId="4" borderId="19" xfId="7" applyNumberFormat="1" applyFont="1" applyBorder="1" applyAlignment="1" applyProtection="1">
      <alignment horizontal="center" vertical="center"/>
      <protection locked="0"/>
    </xf>
    <xf numFmtId="10" fontId="79" fillId="4" borderId="20" xfId="7" applyNumberFormat="1" applyFont="1" applyBorder="1" applyAlignment="1" applyProtection="1">
      <alignment horizontal="center" vertical="center"/>
      <protection locked="0"/>
    </xf>
    <xf numFmtId="3" fontId="79" fillId="9" borderId="19" xfId="7" applyNumberFormat="1" applyFont="1" applyFill="1" applyBorder="1" applyAlignment="1" applyProtection="1">
      <alignment horizontal="center" wrapText="1"/>
      <protection locked="0"/>
    </xf>
    <xf numFmtId="10" fontId="79" fillId="9" borderId="19" xfId="7" applyNumberFormat="1" applyFont="1" applyFill="1" applyBorder="1" applyAlignment="1" applyProtection="1">
      <alignment horizontal="center" vertical="center" wrapText="1"/>
      <protection locked="0"/>
    </xf>
    <xf numFmtId="0" fontId="79" fillId="9" borderId="19" xfId="7" applyFont="1" applyFill="1" applyBorder="1" applyAlignment="1" applyProtection="1">
      <alignment horizontal="center" vertical="center"/>
      <protection locked="0"/>
    </xf>
    <xf numFmtId="10" fontId="79" fillId="9" borderId="19" xfId="7" applyNumberFormat="1" applyFont="1" applyFill="1" applyBorder="1" applyAlignment="1" applyProtection="1">
      <alignment horizontal="center" vertical="center"/>
      <protection locked="0"/>
    </xf>
    <xf numFmtId="0" fontId="105" fillId="9" borderId="24" xfId="7" applyFont="1" applyFill="1" applyBorder="1" applyAlignment="1" applyProtection="1">
      <alignment horizontal="center" vertical="center" wrapText="1"/>
      <protection locked="0"/>
    </xf>
    <xf numFmtId="0" fontId="105" fillId="9" borderId="19" xfId="7" applyFont="1" applyFill="1" applyBorder="1" applyAlignment="1" applyProtection="1">
      <alignment horizontal="center" vertical="center"/>
      <protection locked="0"/>
    </xf>
    <xf numFmtId="0" fontId="105" fillId="9" borderId="23" xfId="7" applyFont="1" applyFill="1" applyBorder="1" applyAlignment="1" applyProtection="1">
      <alignment horizontal="center" vertical="center"/>
      <protection locked="0"/>
    </xf>
    <xf numFmtId="0" fontId="79" fillId="9" borderId="19" xfId="7" applyFont="1" applyFill="1" applyBorder="1" applyAlignment="1" applyProtection="1">
      <alignment horizontal="center" vertical="center" wrapText="1"/>
      <protection locked="0"/>
    </xf>
    <xf numFmtId="0" fontId="79" fillId="9" borderId="21" xfId="7" applyFont="1" applyFill="1" applyBorder="1" applyAlignment="1" applyProtection="1">
      <alignment horizontal="center" vertical="center" wrapText="1"/>
      <protection locked="0"/>
    </xf>
    <xf numFmtId="0" fontId="79" fillId="9" borderId="26" xfId="7" applyFont="1" applyFill="1" applyBorder="1" applyAlignment="1" applyProtection="1">
      <alignment horizontal="center" vertical="center"/>
      <protection locked="0"/>
    </xf>
    <xf numFmtId="0" fontId="79" fillId="9" borderId="20" xfId="7" applyFont="1" applyFill="1" applyBorder="1" applyAlignment="1" applyProtection="1">
      <alignment horizontal="center" vertical="center"/>
      <protection locked="0"/>
    </xf>
    <xf numFmtId="0" fontId="79" fillId="4" borderId="19" xfId="7" applyFont="1" applyBorder="1" applyAlignment="1" applyProtection="1">
      <alignment horizontal="center" vertical="center"/>
      <protection locked="0"/>
    </xf>
    <xf numFmtId="0" fontId="79" fillId="4" borderId="20" xfId="7" applyFont="1" applyBorder="1" applyAlignment="1" applyProtection="1">
      <alignment horizontal="center" vertical="center" wrapText="1"/>
      <protection locked="0"/>
    </xf>
    <xf numFmtId="0" fontId="79" fillId="9" borderId="19" xfId="7" applyFont="1" applyFill="1" applyBorder="1" applyAlignment="1" applyProtection="1">
      <alignment vertical="center" wrapText="1"/>
      <protection locked="0"/>
    </xf>
    <xf numFmtId="0" fontId="79" fillId="9" borderId="20" xfId="7" applyFont="1" applyFill="1" applyBorder="1" applyAlignment="1" applyProtection="1">
      <alignment vertical="center" wrapText="1"/>
      <protection locked="0"/>
    </xf>
    <xf numFmtId="3" fontId="79" fillId="9" borderId="44" xfId="7" applyNumberFormat="1" applyFont="1" applyFill="1" applyBorder="1" applyAlignment="1" applyProtection="1">
      <alignment horizontal="center" vertical="center"/>
      <protection locked="0"/>
    </xf>
    <xf numFmtId="10" fontId="79" fillId="9" borderId="25" xfId="7" applyNumberFormat="1" applyFont="1" applyFill="1" applyBorder="1" applyAlignment="1" applyProtection="1">
      <alignment horizontal="center" vertical="center"/>
      <protection locked="0"/>
    </xf>
    <xf numFmtId="0" fontId="79" fillId="9" borderId="44" xfId="7" applyFont="1" applyFill="1" applyBorder="1" applyAlignment="1" applyProtection="1">
      <alignment horizontal="center" vertical="center"/>
      <protection locked="0"/>
    </xf>
    <xf numFmtId="0" fontId="79" fillId="9" borderId="20" xfId="7" applyFont="1" applyFill="1" applyBorder="1" applyAlignment="1" applyProtection="1">
      <alignment horizontal="center" vertical="center" wrapText="1"/>
      <protection locked="0"/>
    </xf>
    <xf numFmtId="0" fontId="79" fillId="9" borderId="23" xfId="7" applyFont="1" applyFill="1" applyBorder="1" applyAlignment="1" applyProtection="1">
      <alignment horizontal="center" vertical="center" wrapText="1"/>
      <protection locked="0"/>
    </xf>
    <xf numFmtId="0" fontId="63" fillId="0" borderId="1" xfId="0" applyFont="1" applyFill="1" applyBorder="1" applyAlignment="1" applyProtection="1">
      <alignment horizontal="left" vertical="center"/>
    </xf>
    <xf numFmtId="0" fontId="16" fillId="7" borderId="39" xfId="0" applyFont="1" applyFill="1" applyBorder="1" applyAlignment="1" applyProtection="1">
      <alignment vertical="top" wrapText="1"/>
    </xf>
    <xf numFmtId="0" fontId="80" fillId="0" borderId="20" xfId="0" applyFont="1" applyFill="1" applyBorder="1" applyAlignment="1">
      <alignment horizontal="left" vertical="top" wrapText="1"/>
    </xf>
    <xf numFmtId="0" fontId="15" fillId="5" borderId="19" xfId="0" applyFont="1" applyFill="1" applyBorder="1" applyAlignment="1" applyProtection="1">
      <alignment vertical="top" wrapText="1"/>
    </xf>
    <xf numFmtId="0" fontId="15" fillId="5" borderId="19" xfId="0" applyFont="1" applyFill="1" applyBorder="1" applyAlignment="1" applyProtection="1">
      <alignment horizontal="center" vertical="top" wrapText="1"/>
    </xf>
    <xf numFmtId="0" fontId="14" fillId="0" borderId="19" xfId="0" applyFont="1" applyBorder="1" applyAlignment="1">
      <alignment vertical="top" wrapText="1"/>
    </xf>
    <xf numFmtId="0" fontId="28" fillId="5" borderId="19" xfId="0" applyFont="1" applyFill="1" applyBorder="1" applyAlignment="1">
      <alignment vertical="top" wrapText="1"/>
    </xf>
    <xf numFmtId="0" fontId="89" fillId="0" borderId="19" xfId="0" applyFont="1" applyBorder="1" applyAlignment="1">
      <alignment horizontal="left" vertical="center" wrapText="1" indent="1"/>
    </xf>
    <xf numFmtId="0" fontId="89" fillId="0" borderId="19" xfId="0" applyFont="1" applyBorder="1" applyAlignment="1">
      <alignment vertical="center" wrapText="1"/>
    </xf>
    <xf numFmtId="0" fontId="106" fillId="0" borderId="25" xfId="0" applyFont="1" applyBorder="1" applyAlignment="1">
      <alignment vertical="center" wrapText="1"/>
    </xf>
    <xf numFmtId="0" fontId="106" fillId="0" borderId="19" xfId="0" applyFont="1" applyBorder="1" applyAlignment="1">
      <alignment horizontal="left" vertical="center" wrapText="1" indent="1"/>
    </xf>
    <xf numFmtId="0" fontId="92" fillId="14" borderId="0" xfId="0" applyFont="1" applyFill="1"/>
    <xf numFmtId="167" fontId="19" fillId="5" borderId="20" xfId="2" applyNumberFormat="1" applyFont="1" applyFill="1" applyBorder="1" applyAlignment="1" applyProtection="1">
      <alignment vertical="top" wrapText="1"/>
    </xf>
    <xf numFmtId="0" fontId="80" fillId="0" borderId="0" xfId="0" applyFont="1" applyAlignment="1">
      <alignment vertical="top" wrapText="1"/>
    </xf>
    <xf numFmtId="0" fontId="28" fillId="0" borderId="18" xfId="0" applyFont="1" applyFill="1" applyBorder="1" applyAlignment="1" applyProtection="1">
      <alignment vertical="top" wrapText="1"/>
    </xf>
    <xf numFmtId="0" fontId="28" fillId="0" borderId="23" xfId="0" applyFont="1" applyFill="1" applyBorder="1" applyAlignment="1" applyProtection="1">
      <alignment vertical="top" wrapText="1"/>
    </xf>
    <xf numFmtId="0" fontId="86" fillId="0" borderId="27" xfId="0" applyFont="1" applyFill="1" applyBorder="1" applyAlignment="1">
      <alignment horizontal="left" vertical="center" wrapText="1"/>
    </xf>
    <xf numFmtId="0" fontId="80" fillId="0" borderId="19" xfId="0" applyFont="1" applyFill="1" applyBorder="1" applyAlignment="1">
      <alignment horizontal="left" vertical="top" wrapText="1"/>
    </xf>
    <xf numFmtId="0" fontId="80" fillId="0" borderId="19" xfId="0" applyFont="1" applyFill="1" applyBorder="1" applyAlignment="1">
      <alignment horizontal="left" vertical="center" wrapText="1"/>
    </xf>
    <xf numFmtId="0" fontId="0" fillId="0" borderId="1" xfId="0" applyFill="1" applyBorder="1" applyAlignment="1" applyProtection="1">
      <alignment horizontal="left"/>
      <protection locked="0"/>
    </xf>
    <xf numFmtId="0" fontId="0" fillId="0" borderId="19" xfId="0" applyFill="1" applyBorder="1" applyAlignment="1">
      <alignment horizontal="left" vertical="top"/>
    </xf>
    <xf numFmtId="0" fontId="79" fillId="11" borderId="0" xfId="0" applyFont="1" applyFill="1" applyBorder="1" applyAlignment="1">
      <alignment horizontal="left" vertical="top"/>
    </xf>
    <xf numFmtId="0" fontId="14" fillId="0" borderId="32" xfId="0" applyFont="1" applyFill="1" applyBorder="1" applyAlignment="1">
      <alignment horizontal="center" vertical="center"/>
    </xf>
    <xf numFmtId="165" fontId="1" fillId="0" borderId="4" xfId="0" applyNumberFormat="1" applyFont="1" applyFill="1" applyBorder="1" applyAlignment="1" applyProtection="1">
      <alignment horizontal="left"/>
      <protection locked="0"/>
    </xf>
    <xf numFmtId="0" fontId="107" fillId="0" borderId="1" xfId="0" applyFont="1" applyFill="1" applyBorder="1" applyAlignment="1">
      <alignment horizontal="left" vertical="top" wrapText="1"/>
    </xf>
    <xf numFmtId="0" fontId="1" fillId="0" borderId="1" xfId="0" applyFont="1" applyFill="1" applyBorder="1" applyAlignment="1" applyProtection="1">
      <alignment horizontal="left" vertical="top" wrapText="1"/>
    </xf>
    <xf numFmtId="0" fontId="102" fillId="0" borderId="1" xfId="0" applyFont="1" applyFill="1" applyBorder="1" applyAlignment="1">
      <alignment horizontal="left" vertical="top" wrapText="1"/>
    </xf>
    <xf numFmtId="0" fontId="80" fillId="0" borderId="1" xfId="0" applyFont="1" applyFill="1" applyBorder="1" applyAlignment="1">
      <alignment horizontal="left" vertical="top" wrapText="1"/>
    </xf>
    <xf numFmtId="0" fontId="89" fillId="0" borderId="1" xfId="0" applyFont="1" applyFill="1" applyBorder="1" applyAlignment="1">
      <alignment vertical="top" wrapText="1"/>
    </xf>
    <xf numFmtId="0" fontId="108" fillId="0" borderId="1" xfId="0" applyFont="1" applyFill="1" applyBorder="1" applyAlignment="1">
      <alignment horizontal="center" vertical="center"/>
    </xf>
    <xf numFmtId="0" fontId="84" fillId="0" borderId="14" xfId="0" applyFont="1" applyFill="1" applyBorder="1" applyAlignment="1">
      <alignment vertical="top" wrapText="1"/>
    </xf>
    <xf numFmtId="0" fontId="14" fillId="0" borderId="11" xfId="0" applyFont="1" applyFill="1" applyBorder="1" applyAlignment="1">
      <alignment vertical="top" wrapText="1"/>
    </xf>
    <xf numFmtId="0" fontId="80" fillId="0" borderId="19" xfId="0" applyFont="1" applyFill="1" applyBorder="1" applyAlignment="1">
      <alignment vertical="top" wrapText="1"/>
    </xf>
    <xf numFmtId="0" fontId="14" fillId="0" borderId="14" xfId="0" applyFont="1" applyFill="1" applyBorder="1" applyAlignment="1">
      <alignment vertical="top" wrapText="1"/>
    </xf>
    <xf numFmtId="0" fontId="109" fillId="0" borderId="19" xfId="0" applyFont="1" applyFill="1" applyBorder="1" applyAlignment="1">
      <alignment horizontal="center" vertical="center"/>
    </xf>
    <xf numFmtId="0" fontId="28" fillId="0" borderId="19" xfId="0" applyFont="1" applyFill="1" applyBorder="1" applyAlignment="1">
      <alignment horizontal="left" vertical="top" wrapText="1"/>
    </xf>
    <xf numFmtId="0" fontId="14" fillId="0" borderId="19" xfId="0" applyFont="1" applyFill="1" applyBorder="1" applyAlignment="1">
      <alignment horizontal="left" vertical="top" wrapText="1"/>
    </xf>
    <xf numFmtId="0" fontId="28" fillId="0" borderId="36" xfId="0" applyFont="1" applyFill="1" applyBorder="1" applyAlignment="1" applyProtection="1">
      <alignment vertical="top" wrapText="1"/>
    </xf>
    <xf numFmtId="0" fontId="28" fillId="0" borderId="19" xfId="0" applyFont="1" applyFill="1" applyBorder="1" applyAlignment="1" applyProtection="1">
      <alignment vertical="top" wrapText="1"/>
    </xf>
    <xf numFmtId="0" fontId="89" fillId="0" borderId="0" xfId="0" applyFont="1" applyFill="1" applyAlignment="1">
      <alignment horizontal="left" vertical="top" wrapText="1"/>
    </xf>
    <xf numFmtId="0" fontId="89" fillId="0" borderId="45" xfId="0" applyFont="1" applyFill="1" applyBorder="1" applyAlignment="1">
      <alignment horizontal="left" vertical="top" wrapText="1"/>
    </xf>
    <xf numFmtId="0" fontId="28" fillId="0" borderId="41" xfId="0" applyFont="1" applyFill="1" applyBorder="1" applyAlignment="1" applyProtection="1">
      <alignment vertical="top" wrapText="1"/>
    </xf>
    <xf numFmtId="0" fontId="89" fillId="0" borderId="19" xfId="0" applyFont="1" applyFill="1" applyBorder="1" applyAlignment="1" applyProtection="1">
      <alignment vertical="top" wrapText="1"/>
    </xf>
    <xf numFmtId="0" fontId="28" fillId="0" borderId="41" xfId="0" applyFont="1" applyFill="1" applyBorder="1" applyAlignment="1">
      <alignment vertical="top" wrapText="1"/>
    </xf>
    <xf numFmtId="0" fontId="89" fillId="0" borderId="19" xfId="0" applyFont="1" applyFill="1" applyBorder="1" applyAlignment="1">
      <alignment horizontal="left" vertical="top" wrapText="1"/>
    </xf>
    <xf numFmtId="0" fontId="89" fillId="0" borderId="26" xfId="0" applyFont="1" applyFill="1" applyBorder="1" applyAlignment="1">
      <alignment vertical="top" wrapText="1"/>
    </xf>
    <xf numFmtId="0" fontId="91" fillId="0" borderId="19" xfId="0" applyFont="1" applyFill="1" applyBorder="1" applyAlignment="1">
      <alignment vertical="top" wrapText="1"/>
    </xf>
    <xf numFmtId="0" fontId="91" fillId="0" borderId="19" xfId="0" applyFont="1" applyFill="1" applyBorder="1" applyAlignment="1">
      <alignment horizontal="left" vertical="top" wrapText="1"/>
    </xf>
    <xf numFmtId="0" fontId="80" fillId="0" borderId="19" xfId="0" applyFont="1" applyFill="1" applyBorder="1" applyAlignment="1">
      <alignment vertical="center" wrapText="1"/>
    </xf>
    <xf numFmtId="0" fontId="102" fillId="0" borderId="32" xfId="0" applyFont="1" applyFill="1" applyBorder="1" applyAlignment="1">
      <alignment vertical="center" wrapText="1"/>
    </xf>
    <xf numFmtId="0" fontId="102" fillId="0" borderId="19" xfId="0" applyFont="1" applyFill="1" applyBorder="1" applyAlignment="1">
      <alignment horizontal="left" vertical="top" wrapText="1"/>
    </xf>
    <xf numFmtId="0" fontId="1" fillId="7" borderId="11" xfId="0" applyFont="1" applyFill="1" applyBorder="1" applyAlignment="1">
      <alignment vertical="top" wrapText="1"/>
    </xf>
    <xf numFmtId="0" fontId="1" fillId="7" borderId="0" xfId="0" applyFont="1" applyFill="1" applyAlignment="1">
      <alignment vertical="top" wrapText="1"/>
    </xf>
    <xf numFmtId="0" fontId="1" fillId="7" borderId="10" xfId="0" applyFont="1" applyFill="1" applyBorder="1" applyAlignment="1">
      <alignment horizontal="left" vertical="center" wrapText="1"/>
    </xf>
    <xf numFmtId="0" fontId="1" fillId="7" borderId="0" xfId="0" applyFont="1" applyFill="1" applyAlignment="1">
      <alignment horizontal="left" vertical="center"/>
    </xf>
    <xf numFmtId="0" fontId="1" fillId="7" borderId="0" xfId="0" applyFont="1" applyFill="1" applyAlignment="1">
      <alignment horizontal="left" vertical="center" wrapText="1"/>
    </xf>
    <xf numFmtId="0" fontId="1" fillId="7" borderId="0" xfId="0" applyFont="1" applyFill="1"/>
    <xf numFmtId="0" fontId="2" fillId="7" borderId="0" xfId="0" applyFont="1" applyFill="1" applyAlignment="1">
      <alignment vertical="top" wrapText="1"/>
    </xf>
    <xf numFmtId="0" fontId="4" fillId="7" borderId="0" xfId="0" applyFont="1" applyFill="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1" fillId="5" borderId="33" xfId="0" applyFont="1" applyFill="1" applyBorder="1" applyAlignment="1">
      <alignment vertical="top" wrapText="1"/>
    </xf>
    <xf numFmtId="167" fontId="19" fillId="5" borderId="20" xfId="0" applyNumberFormat="1" applyFont="1" applyFill="1" applyBorder="1" applyAlignment="1">
      <alignment vertical="top" wrapText="1"/>
    </xf>
    <xf numFmtId="0" fontId="19" fillId="5" borderId="30" xfId="0" applyFont="1" applyFill="1" applyBorder="1" applyAlignment="1">
      <alignment vertical="top" wrapText="1"/>
    </xf>
    <xf numFmtId="167" fontId="19" fillId="5" borderId="22" xfId="0" applyNumberFormat="1" applyFont="1" applyFill="1" applyBorder="1" applyAlignment="1">
      <alignment vertical="top" wrapText="1"/>
    </xf>
    <xf numFmtId="0" fontId="20" fillId="5" borderId="35" xfId="0" applyFont="1" applyFill="1" applyBorder="1" applyAlignment="1">
      <alignment horizontal="left" vertical="center" wrapText="1"/>
    </xf>
    <xf numFmtId="167" fontId="19" fillId="5" borderId="39" xfId="0" applyNumberFormat="1" applyFont="1" applyFill="1" applyBorder="1" applyAlignment="1">
      <alignment vertical="top" wrapText="1"/>
    </xf>
    <xf numFmtId="0" fontId="2" fillId="5" borderId="37" xfId="0" applyFont="1" applyFill="1" applyBorder="1" applyAlignment="1">
      <alignment horizontal="center" vertical="center" wrapText="1"/>
    </xf>
    <xf numFmtId="0" fontId="2" fillId="7" borderId="0" xfId="0" applyFont="1" applyFill="1" applyAlignment="1">
      <alignment horizontal="left" vertical="center" wrapText="1"/>
    </xf>
    <xf numFmtId="0" fontId="2" fillId="5" borderId="19" xfId="0" applyFont="1" applyFill="1" applyBorder="1" applyAlignment="1">
      <alignment horizontal="left" vertical="center" wrapText="1"/>
    </xf>
    <xf numFmtId="0" fontId="2" fillId="5" borderId="19" xfId="0" applyFont="1" applyFill="1" applyBorder="1" applyAlignment="1">
      <alignment horizontal="center" vertical="center" wrapText="1"/>
    </xf>
    <xf numFmtId="167" fontId="89" fillId="0" borderId="19" xfId="0" applyNumberFormat="1" applyFont="1" applyBorder="1" applyAlignment="1">
      <alignment horizontal="right" vertical="center" wrapText="1"/>
    </xf>
    <xf numFmtId="17" fontId="19" fillId="5" borderId="19" xfId="0" applyNumberFormat="1" applyFont="1" applyFill="1" applyBorder="1" applyAlignment="1">
      <alignment horizontal="center" vertical="center" wrapText="1"/>
    </xf>
    <xf numFmtId="17" fontId="28" fillId="0" borderId="19" xfId="0" applyNumberFormat="1" applyFont="1" applyBorder="1" applyAlignment="1">
      <alignment horizontal="center" vertical="top" wrapText="1"/>
    </xf>
    <xf numFmtId="0" fontId="89" fillId="0" borderId="0" xfId="0" applyFont="1"/>
    <xf numFmtId="0" fontId="92" fillId="15" borderId="19" xfId="0" applyFont="1" applyFill="1" applyBorder="1" applyAlignment="1">
      <alignment horizontal="left" vertical="center" wrapText="1" indent="1"/>
    </xf>
    <xf numFmtId="167" fontId="20" fillId="15" borderId="19" xfId="0" applyNumberFormat="1" applyFont="1" applyFill="1" applyBorder="1" applyAlignment="1">
      <alignment vertical="top" wrapText="1"/>
    </xf>
    <xf numFmtId="0" fontId="19" fillId="0" borderId="23" xfId="0" applyFont="1" applyBorder="1" applyAlignment="1">
      <alignment vertical="top" wrapText="1"/>
    </xf>
    <xf numFmtId="0" fontId="20" fillId="5" borderId="49" xfId="0" applyFont="1" applyFill="1" applyBorder="1" applyAlignment="1">
      <alignment vertical="top" wrapText="1"/>
    </xf>
    <xf numFmtId="0" fontId="20" fillId="5" borderId="23" xfId="0" applyFont="1" applyFill="1" applyBorder="1" applyAlignment="1">
      <alignment vertical="top" wrapText="1"/>
    </xf>
    <xf numFmtId="0" fontId="19" fillId="0" borderId="23" xfId="0" applyFont="1" applyBorder="1" applyAlignment="1">
      <alignment horizontal="center" vertical="top" wrapText="1"/>
    </xf>
    <xf numFmtId="167" fontId="28" fillId="0" borderId="19" xfId="0" applyNumberFormat="1" applyFont="1" applyBorder="1" applyAlignment="1">
      <alignment horizontal="right" vertical="center" wrapText="1"/>
    </xf>
    <xf numFmtId="17" fontId="28" fillId="0" borderId="23" xfId="0" applyNumberFormat="1" applyFont="1" applyBorder="1" applyAlignment="1">
      <alignment horizontal="center" vertical="top" wrapText="1"/>
    </xf>
    <xf numFmtId="167" fontId="28" fillId="0" borderId="19" xfId="0" applyNumberFormat="1" applyFont="1" applyBorder="1" applyAlignment="1">
      <alignment vertical="center" wrapText="1"/>
    </xf>
    <xf numFmtId="167" fontId="92" fillId="15" borderId="19" xfId="0" applyNumberFormat="1" applyFont="1" applyFill="1" applyBorder="1" applyAlignment="1">
      <alignment vertical="center" wrapText="1"/>
    </xf>
    <xf numFmtId="17" fontId="19" fillId="0" borderId="19" xfId="0" applyNumberFormat="1" applyFont="1" applyBorder="1" applyAlignment="1">
      <alignment horizontal="center" vertical="top" wrapText="1"/>
    </xf>
    <xf numFmtId="0" fontId="92" fillId="15" borderId="0" xfId="0" applyFont="1" applyFill="1"/>
    <xf numFmtId="167" fontId="92" fillId="15" borderId="0" xfId="0" applyNumberFormat="1" applyFont="1" applyFill="1"/>
    <xf numFmtId="0" fontId="89" fillId="0" borderId="19" xfId="0" applyFont="1" applyBorder="1"/>
    <xf numFmtId="167" fontId="89" fillId="0" borderId="19" xfId="0" applyNumberFormat="1" applyFont="1" applyBorder="1"/>
    <xf numFmtId="0" fontId="19" fillId="0" borderId="19" xfId="0" applyFont="1" applyBorder="1" applyAlignment="1">
      <alignment horizontal="center" vertical="top" wrapText="1"/>
    </xf>
    <xf numFmtId="0" fontId="20" fillId="15" borderId="19" xfId="0" applyFont="1" applyFill="1" applyBorder="1" applyAlignment="1">
      <alignment horizontal="right" vertical="center" wrapText="1"/>
    </xf>
    <xf numFmtId="0" fontId="19" fillId="5" borderId="14" xfId="0" applyFont="1" applyFill="1" applyBorder="1" applyAlignment="1">
      <alignment horizontal="center" vertical="top" wrapText="1"/>
    </xf>
    <xf numFmtId="0" fontId="84" fillId="0" borderId="1" xfId="0" applyFont="1" applyBorder="1" applyAlignment="1">
      <alignment horizontal="justify" vertical="top" wrapText="1"/>
    </xf>
    <xf numFmtId="0" fontId="84" fillId="0" borderId="1" xfId="0" applyFont="1" applyBorder="1" applyAlignment="1">
      <alignment horizontal="center" vertical="center" wrapText="1"/>
    </xf>
    <xf numFmtId="0" fontId="84" fillId="0" borderId="15" xfId="0" applyFont="1" applyBorder="1" applyAlignment="1">
      <alignment horizontal="left" vertical="top" wrapText="1"/>
    </xf>
    <xf numFmtId="0" fontId="84" fillId="0" borderId="0" xfId="0" applyFont="1" applyAlignment="1">
      <alignment horizontal="center" vertical="center"/>
    </xf>
    <xf numFmtId="0" fontId="84" fillId="0" borderId="16" xfId="0" applyFont="1" applyBorder="1" applyAlignment="1">
      <alignment horizontal="justify" vertical="top" wrapText="1"/>
    </xf>
    <xf numFmtId="0" fontId="1" fillId="7" borderId="19" xfId="0" applyFont="1" applyFill="1" applyBorder="1" applyAlignment="1">
      <alignment horizontal="left" vertical="center"/>
    </xf>
    <xf numFmtId="0" fontId="1" fillId="8" borderId="19" xfId="0" applyFont="1" applyFill="1" applyBorder="1" applyAlignment="1">
      <alignment horizontal="right" vertical="center"/>
    </xf>
    <xf numFmtId="0" fontId="1" fillId="8" borderId="17" xfId="0" applyFont="1" applyFill="1" applyBorder="1" applyAlignment="1">
      <alignment horizontal="center" vertical="center"/>
    </xf>
    <xf numFmtId="0" fontId="76" fillId="0" borderId="0" xfId="6" applyFill="1" applyBorder="1" applyAlignment="1" applyProtection="1">
      <alignment wrapText="1"/>
    </xf>
    <xf numFmtId="0" fontId="80" fillId="0" borderId="0" xfId="0" applyFont="1" applyAlignment="1">
      <alignment horizontal="left" vertical="top" wrapText="1" indent="1"/>
    </xf>
    <xf numFmtId="167" fontId="92" fillId="14" borderId="0" xfId="0" applyNumberFormat="1" applyFont="1" applyFill="1"/>
    <xf numFmtId="0" fontId="1" fillId="5" borderId="37" xfId="0" applyFont="1" applyFill="1" applyBorder="1" applyAlignment="1" applyProtection="1">
      <alignment horizontal="left"/>
    </xf>
    <xf numFmtId="0" fontId="1" fillId="5" borderId="36" xfId="0" applyFont="1" applyFill="1" applyBorder="1" applyAlignment="1" applyProtection="1">
      <alignment horizontal="left"/>
    </xf>
    <xf numFmtId="0" fontId="2" fillId="7" borderId="10" xfId="0" applyFont="1" applyFill="1" applyBorder="1" applyAlignment="1" applyProtection="1">
      <alignment horizontal="right" wrapText="1"/>
    </xf>
    <xf numFmtId="0" fontId="2" fillId="7" borderId="11"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0" xfId="0" applyFont="1" applyFill="1" applyBorder="1" applyAlignment="1" applyProtection="1">
      <alignment horizontal="right" vertical="top" wrapText="1"/>
    </xf>
    <xf numFmtId="0" fontId="2" fillId="7" borderId="11" xfId="0" applyFont="1" applyFill="1" applyBorder="1" applyAlignment="1" applyProtection="1">
      <alignment horizontal="righ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7" borderId="0" xfId="0" applyFont="1" applyFill="1" applyAlignment="1">
      <alignment horizontal="left" vertical="center" wrapText="1"/>
    </xf>
    <xf numFmtId="0" fontId="2" fillId="0" borderId="0" xfId="0" applyFont="1" applyAlignment="1">
      <alignment horizontal="left" vertical="center" wrapText="1"/>
    </xf>
    <xf numFmtId="0" fontId="2" fillId="7" borderId="13"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7" borderId="0" xfId="0" applyFont="1" applyFill="1" applyBorder="1" applyAlignment="1" applyProtection="1">
      <alignment horizontal="left" vertical="center" wrapText="1"/>
    </xf>
    <xf numFmtId="0" fontId="1" fillId="0" borderId="38" xfId="0" applyFont="1" applyFill="1" applyBorder="1" applyAlignment="1" applyProtection="1">
      <alignment vertical="top" wrapText="1"/>
      <protection locked="0"/>
    </xf>
    <xf numFmtId="0" fontId="1" fillId="0" borderId="17" xfId="0" applyFont="1" applyFill="1" applyBorder="1" applyAlignment="1" applyProtection="1">
      <alignment vertical="top" wrapText="1"/>
      <protection locked="0"/>
    </xf>
    <xf numFmtId="3" fontId="1" fillId="0" borderId="38" xfId="0" applyNumberFormat="1" applyFont="1" applyFill="1" applyBorder="1" applyAlignment="1" applyProtection="1">
      <alignment vertical="top" wrapText="1"/>
      <protection locked="0"/>
    </xf>
    <xf numFmtId="3" fontId="1" fillId="0" borderId="17" xfId="0" applyNumberFormat="1" applyFont="1" applyFill="1" applyBorder="1" applyAlignment="1" applyProtection="1">
      <alignment vertical="top" wrapText="1"/>
      <protection locked="0"/>
    </xf>
    <xf numFmtId="0" fontId="14" fillId="0" borderId="38"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4" fillId="7" borderId="0" xfId="0" applyFont="1" applyFill="1" applyAlignment="1">
      <alignment horizontal="left" vertical="center" wrapText="1"/>
    </xf>
    <xf numFmtId="3" fontId="1" fillId="5" borderId="38" xfId="0" applyNumberFormat="1" applyFont="1" applyFill="1" applyBorder="1" applyAlignment="1" applyProtection="1">
      <alignment horizontal="center" vertical="top" wrapText="1"/>
      <protection locked="0"/>
    </xf>
    <xf numFmtId="3" fontId="1" fillId="5" borderId="17" xfId="0" applyNumberFormat="1" applyFont="1" applyFill="1" applyBorder="1" applyAlignment="1" applyProtection="1">
      <alignment horizontal="center" vertical="top" wrapText="1"/>
      <protection locked="0"/>
    </xf>
    <xf numFmtId="167" fontId="94" fillId="5" borderId="38" xfId="0" applyNumberFormat="1" applyFont="1" applyFill="1" applyBorder="1" applyAlignment="1" applyProtection="1">
      <alignment vertical="center" wrapText="1"/>
      <protection locked="0"/>
    </xf>
    <xf numFmtId="167" fontId="94" fillId="5" borderId="17" xfId="0" applyNumberFormat="1" applyFont="1" applyFill="1" applyBorder="1" applyAlignment="1" applyProtection="1">
      <alignment vertical="center" wrapText="1"/>
      <protection locked="0"/>
    </xf>
    <xf numFmtId="0" fontId="1" fillId="5" borderId="38" xfId="0" applyFont="1" applyFill="1" applyBorder="1" applyAlignment="1" applyProtection="1">
      <alignment horizontal="left" vertical="top" wrapText="1"/>
      <protection locked="0"/>
    </xf>
    <xf numFmtId="0" fontId="1" fillId="5" borderId="17" xfId="0" applyFont="1" applyFill="1" applyBorder="1" applyAlignment="1" applyProtection="1">
      <alignment horizontal="left" vertical="top" wrapText="1"/>
      <protection locked="0"/>
    </xf>
    <xf numFmtId="0" fontId="11" fillId="7" borderId="0" xfId="0" applyFont="1" applyFill="1" applyBorder="1" applyAlignment="1" applyProtection="1">
      <alignment vertical="top" wrapText="1"/>
    </xf>
    <xf numFmtId="0" fontId="13" fillId="5" borderId="38" xfId="0" applyFont="1" applyFill="1" applyBorder="1" applyAlignment="1">
      <alignment horizontal="center"/>
    </xf>
    <xf numFmtId="0" fontId="13" fillId="5" borderId="5" xfId="0" applyFont="1" applyFill="1" applyBorder="1" applyAlignment="1">
      <alignment horizontal="center"/>
    </xf>
    <xf numFmtId="0" fontId="13" fillId="5" borderId="17" xfId="0" applyFont="1" applyFill="1" applyBorder="1" applyAlignment="1">
      <alignment horizontal="center"/>
    </xf>
    <xf numFmtId="0" fontId="10" fillId="7" borderId="10" xfId="0" applyFont="1" applyFill="1" applyBorder="1" applyAlignment="1">
      <alignment horizontal="center" wrapText="1"/>
    </xf>
    <xf numFmtId="0" fontId="10" fillId="7" borderId="0" xfId="0" applyFont="1" applyFill="1" applyAlignment="1">
      <alignment horizontal="center" wrapText="1"/>
    </xf>
    <xf numFmtId="0" fontId="10" fillId="7" borderId="0" xfId="0" applyFont="1" applyFill="1" applyAlignment="1">
      <alignment horizontal="center"/>
    </xf>
    <xf numFmtId="0" fontId="4" fillId="7" borderId="0" xfId="0" applyFont="1" applyFill="1" applyAlignment="1">
      <alignment horizontal="left" vertical="top" wrapText="1"/>
    </xf>
    <xf numFmtId="0" fontId="2" fillId="5" borderId="50"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5" borderId="23" xfId="0" applyFont="1" applyFill="1" applyBorder="1" applyAlignment="1">
      <alignment horizontal="left" vertical="top" wrapText="1"/>
    </xf>
    <xf numFmtId="0" fontId="20" fillId="5" borderId="49" xfId="0" applyFont="1" applyFill="1" applyBorder="1" applyAlignment="1">
      <alignment horizontal="left" vertical="top" wrapText="1"/>
    </xf>
    <xf numFmtId="0" fontId="20" fillId="5" borderId="23" xfId="0" applyFont="1" applyFill="1" applyBorder="1" applyAlignment="1">
      <alignment horizontal="left" vertical="top" wrapText="1"/>
    </xf>
    <xf numFmtId="0" fontId="15" fillId="7" borderId="0" xfId="0" applyFont="1" applyFill="1" applyAlignment="1">
      <alignment horizontal="left" vertical="center" wrapText="1"/>
    </xf>
    <xf numFmtId="0" fontId="1" fillId="0" borderId="38" xfId="0" applyFont="1" applyFill="1" applyBorder="1" applyAlignment="1" applyProtection="1">
      <alignment horizontal="left" vertical="top" wrapText="1"/>
    </xf>
    <xf numFmtId="0" fontId="1" fillId="0" borderId="17" xfId="0" applyFont="1" applyFill="1" applyBorder="1" applyAlignment="1" applyProtection="1">
      <alignment horizontal="left" vertical="top" wrapText="1"/>
    </xf>
    <xf numFmtId="0" fontId="19" fillId="0" borderId="7" xfId="0" applyFont="1" applyFill="1" applyBorder="1" applyAlignment="1" applyProtection="1">
      <alignment horizontal="left" wrapText="1"/>
      <protection locked="0"/>
    </xf>
    <xf numFmtId="0" fontId="19" fillId="0" borderId="8" xfId="0" applyFont="1" applyFill="1" applyBorder="1" applyAlignment="1" applyProtection="1">
      <alignment horizontal="left" wrapText="1"/>
      <protection locked="0"/>
    </xf>
    <xf numFmtId="0" fontId="19" fillId="0" borderId="9" xfId="0" applyFont="1" applyFill="1" applyBorder="1" applyAlignment="1" applyProtection="1">
      <alignment horizontal="left" wrapText="1"/>
      <protection locked="0"/>
    </xf>
    <xf numFmtId="0" fontId="28" fillId="5" borderId="38" xfId="0" applyFont="1" applyFill="1" applyBorder="1" applyAlignment="1" applyProtection="1">
      <alignment horizontal="left"/>
      <protection locked="0"/>
    </xf>
    <xf numFmtId="0" fontId="28" fillId="5" borderId="5" xfId="0" applyFont="1" applyFill="1" applyBorder="1" applyAlignment="1" applyProtection="1">
      <alignment horizontal="left"/>
      <protection locked="0"/>
    </xf>
    <xf numFmtId="0" fontId="28" fillId="5" borderId="17" xfId="0" applyFont="1" applyFill="1" applyBorder="1" applyAlignment="1" applyProtection="1">
      <alignment horizontal="left"/>
      <protection locked="0"/>
    </xf>
    <xf numFmtId="0" fontId="4" fillId="7" borderId="0" xfId="0" applyFont="1" applyFill="1" applyBorder="1" applyAlignment="1" applyProtection="1">
      <alignment horizontal="left"/>
    </xf>
    <xf numFmtId="0" fontId="14" fillId="0" borderId="17" xfId="0" applyFont="1" applyFill="1" applyBorder="1" applyAlignment="1" applyProtection="1">
      <alignment horizontal="left" vertical="top" wrapText="1"/>
    </xf>
    <xf numFmtId="0" fontId="15" fillId="0" borderId="38" xfId="0" applyFont="1" applyFill="1" applyBorder="1" applyAlignment="1" applyProtection="1">
      <alignment horizontal="left" vertical="top" wrapText="1"/>
    </xf>
    <xf numFmtId="0" fontId="14" fillId="5" borderId="38" xfId="0" applyFont="1" applyFill="1" applyBorder="1" applyAlignment="1" applyProtection="1">
      <alignment horizontal="left"/>
      <protection locked="0"/>
    </xf>
    <xf numFmtId="0" fontId="102" fillId="5" borderId="5" xfId="0" applyFont="1" applyFill="1" applyBorder="1" applyAlignment="1" applyProtection="1">
      <alignment horizontal="left"/>
      <protection locked="0"/>
    </xf>
    <xf numFmtId="0" fontId="102" fillId="5" borderId="17" xfId="0" applyFont="1" applyFill="1" applyBorder="1" applyAlignment="1" applyProtection="1">
      <alignment horizontal="left"/>
      <protection locked="0"/>
    </xf>
    <xf numFmtId="0" fontId="21" fillId="7" borderId="0" xfId="0" applyFont="1" applyFill="1" applyBorder="1" applyAlignment="1" applyProtection="1">
      <alignment horizontal="left" vertical="center" wrapText="1"/>
    </xf>
    <xf numFmtId="0" fontId="14" fillId="0" borderId="38"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 fillId="0" borderId="19" xfId="0" applyFont="1" applyBorder="1" applyAlignment="1">
      <alignment horizontal="center" vertical="center" wrapText="1"/>
    </xf>
    <xf numFmtId="0" fontId="13" fillId="0" borderId="38" xfId="0" applyFont="1" applyFill="1" applyBorder="1" applyAlignment="1" applyProtection="1">
      <alignment horizontal="center"/>
    </xf>
    <xf numFmtId="0" fontId="13" fillId="0" borderId="5" xfId="0" applyFont="1" applyFill="1" applyBorder="1" applyAlignment="1" applyProtection="1">
      <alignment horizontal="center"/>
    </xf>
    <xf numFmtId="0" fontId="13" fillId="0" borderId="17" xfId="0" applyFont="1" applyFill="1" applyBorder="1" applyAlignment="1" applyProtection="1">
      <alignment horizontal="center"/>
    </xf>
    <xf numFmtId="0" fontId="11" fillId="7" borderId="8" xfId="0" applyFont="1" applyFill="1" applyBorder="1" applyAlignment="1" applyProtection="1">
      <alignment horizontal="center" wrapText="1"/>
    </xf>
    <xf numFmtId="0" fontId="11" fillId="7" borderId="0" xfId="0" applyFont="1" applyFill="1" applyBorder="1" applyAlignment="1" applyProtection="1">
      <alignment horizontal="left" vertical="center" wrapText="1"/>
    </xf>
    <xf numFmtId="0" fontId="2" fillId="7" borderId="13" xfId="0" applyFont="1" applyFill="1" applyBorder="1" applyAlignment="1" applyProtection="1">
      <alignment horizontal="center" vertical="center" wrapText="1"/>
    </xf>
    <xf numFmtId="0" fontId="14" fillId="5" borderId="52" xfId="0" applyFont="1" applyFill="1" applyBorder="1" applyAlignment="1" applyProtection="1">
      <alignment horizontal="left" vertical="center" wrapText="1"/>
    </xf>
    <xf numFmtId="0" fontId="14" fillId="5" borderId="53" xfId="0" applyFont="1" applyFill="1" applyBorder="1" applyAlignment="1" applyProtection="1">
      <alignment horizontal="left" vertical="center" wrapText="1"/>
    </xf>
    <xf numFmtId="0" fontId="14" fillId="5" borderId="54" xfId="0" applyFont="1" applyFill="1" applyBorder="1" applyAlignment="1" applyProtection="1">
      <alignment horizontal="left" vertical="center" wrapText="1"/>
    </xf>
    <xf numFmtId="0" fontId="1" fillId="0" borderId="38" xfId="0" applyFont="1" applyBorder="1" applyAlignment="1">
      <alignment vertical="top" wrapText="1"/>
    </xf>
    <xf numFmtId="0" fontId="1" fillId="0" borderId="17" xfId="0" applyFont="1" applyBorder="1" applyAlignment="1">
      <alignment vertical="top" wrapText="1"/>
    </xf>
    <xf numFmtId="0" fontId="14" fillId="5" borderId="50" xfId="0" applyFont="1" applyFill="1" applyBorder="1" applyAlignment="1" applyProtection="1">
      <alignment horizontal="left" vertical="center" wrapText="1"/>
    </xf>
    <xf numFmtId="0" fontId="14" fillId="5" borderId="55" xfId="0" applyFont="1" applyFill="1" applyBorder="1" applyAlignment="1" applyProtection="1">
      <alignment horizontal="left" vertical="center" wrapText="1"/>
    </xf>
    <xf numFmtId="0" fontId="14" fillId="5" borderId="51" xfId="0" applyFont="1" applyFill="1" applyBorder="1" applyAlignment="1" applyProtection="1">
      <alignment horizontal="left" vertical="center" wrapText="1"/>
    </xf>
    <xf numFmtId="0" fontId="14" fillId="5" borderId="49" xfId="0" applyFont="1" applyFill="1" applyBorder="1" applyAlignment="1" applyProtection="1">
      <alignment horizontal="left" vertical="center" wrapText="1"/>
    </xf>
    <xf numFmtId="0" fontId="14" fillId="5" borderId="21" xfId="0" applyFont="1" applyFill="1" applyBorder="1" applyAlignment="1" applyProtection="1">
      <alignment horizontal="left" vertical="center" wrapText="1"/>
    </xf>
    <xf numFmtId="0" fontId="14" fillId="5" borderId="23" xfId="0" applyFont="1" applyFill="1" applyBorder="1" applyAlignment="1" applyProtection="1">
      <alignment horizontal="left" vertical="center" wrapText="1"/>
    </xf>
    <xf numFmtId="0" fontId="76" fillId="5" borderId="38" xfId="6" applyFill="1" applyBorder="1" applyAlignment="1" applyProtection="1">
      <alignment horizontal="left"/>
      <protection locked="0"/>
    </xf>
    <xf numFmtId="0" fontId="1" fillId="0" borderId="3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10" fillId="5" borderId="38" xfId="6" applyFont="1" applyFill="1" applyBorder="1" applyAlignment="1" applyProtection="1">
      <alignment horizontal="left"/>
      <protection locked="0"/>
    </xf>
    <xf numFmtId="0" fontId="19" fillId="5" borderId="5" xfId="0" applyFont="1" applyFill="1" applyBorder="1" applyAlignment="1" applyProtection="1">
      <alignment horizontal="left"/>
      <protection locked="0"/>
    </xf>
    <xf numFmtId="0" fontId="19" fillId="5" borderId="17" xfId="0" applyFont="1" applyFill="1" applyBorder="1" applyAlignment="1" applyProtection="1">
      <alignment horizontal="left"/>
      <protection locked="0"/>
    </xf>
    <xf numFmtId="0" fontId="1" fillId="0" borderId="38" xfId="0" applyFont="1" applyBorder="1" applyAlignment="1">
      <alignment horizontal="left" vertical="top" wrapText="1"/>
    </xf>
    <xf numFmtId="0" fontId="1" fillId="0" borderId="17" xfId="0" applyFont="1" applyBorder="1" applyAlignment="1">
      <alignment horizontal="left" vertical="top" wrapText="1"/>
    </xf>
    <xf numFmtId="0" fontId="14" fillId="0" borderId="7" xfId="0" applyFont="1" applyFill="1" applyBorder="1" applyAlignment="1" applyProtection="1">
      <alignment horizontal="left" vertical="top" wrapText="1"/>
    </xf>
    <xf numFmtId="0" fontId="14" fillId="0" borderId="8" xfId="0" applyFont="1" applyFill="1" applyBorder="1" applyAlignment="1" applyProtection="1">
      <alignment horizontal="left" vertical="top" wrapText="1"/>
    </xf>
    <xf numFmtId="0" fontId="14" fillId="0" borderId="9"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9" fillId="5" borderId="38" xfId="0" applyFont="1" applyFill="1" applyBorder="1" applyAlignment="1" applyProtection="1">
      <alignment horizontal="left"/>
      <protection locked="0"/>
    </xf>
    <xf numFmtId="0" fontId="80" fillId="0" borderId="38" xfId="0"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wrapText="1"/>
    </xf>
    <xf numFmtId="0" fontId="89" fillId="0" borderId="38" xfId="0" applyFont="1" applyFill="1" applyBorder="1" applyAlignment="1" applyProtection="1">
      <alignment horizontal="left" vertical="top" wrapText="1"/>
    </xf>
    <xf numFmtId="0" fontId="89" fillId="0" borderId="17" xfId="0" applyFont="1" applyFill="1" applyBorder="1" applyAlignment="1" applyProtection="1">
      <alignment horizontal="left" vertical="top" wrapText="1"/>
    </xf>
    <xf numFmtId="0" fontId="89" fillId="0" borderId="38" xfId="0" applyFont="1" applyFill="1" applyBorder="1" applyAlignment="1" applyProtection="1">
      <alignment horizontal="center" vertical="center" wrapText="1"/>
    </xf>
    <xf numFmtId="0" fontId="89" fillId="0" borderId="17" xfId="0" applyFont="1" applyFill="1" applyBorder="1" applyAlignment="1" applyProtection="1">
      <alignment horizontal="center" vertical="center" wrapText="1"/>
    </xf>
    <xf numFmtId="0" fontId="86" fillId="7" borderId="0" xfId="0" applyFont="1" applyFill="1" applyAlignment="1">
      <alignment horizontal="left" wrapText="1"/>
    </xf>
    <xf numFmtId="0" fontId="86" fillId="7" borderId="0" xfId="0" applyFont="1" applyFill="1" applyAlignment="1">
      <alignment horizontal="left"/>
    </xf>
    <xf numFmtId="0" fontId="28" fillId="0" borderId="24" xfId="0" applyFont="1" applyFill="1" applyBorder="1" applyAlignment="1">
      <alignment horizontal="left" vertical="top" wrapText="1"/>
    </xf>
    <xf numFmtId="0" fontId="111" fillId="0" borderId="26" xfId="0" applyFont="1" applyFill="1" applyBorder="1" applyAlignment="1">
      <alignment horizontal="left" vertical="top" wrapText="1"/>
    </xf>
    <xf numFmtId="0" fontId="104" fillId="7" borderId="0" xfId="0" applyFont="1" applyFill="1" applyAlignment="1">
      <alignment horizontal="left"/>
    </xf>
    <xf numFmtId="0" fontId="112" fillId="7" borderId="0" xfId="0" applyFont="1" applyFill="1" applyAlignment="1">
      <alignment horizontal="left"/>
    </xf>
    <xf numFmtId="0" fontId="23" fillId="13" borderId="19" xfId="0" applyFont="1" applyFill="1" applyBorder="1" applyAlignment="1">
      <alignment horizontal="left" vertical="top" wrapText="1"/>
    </xf>
    <xf numFmtId="0" fontId="23" fillId="0" borderId="19" xfId="0" applyFont="1" applyFill="1" applyBorder="1" applyAlignment="1">
      <alignment horizontal="left" vertical="top" wrapText="1"/>
    </xf>
    <xf numFmtId="0" fontId="28" fillId="0" borderId="19" xfId="0" applyFont="1" applyFill="1" applyBorder="1" applyAlignment="1">
      <alignment horizontal="left" vertical="top" wrapText="1"/>
    </xf>
    <xf numFmtId="0" fontId="23" fillId="0" borderId="58" xfId="0" applyFont="1" applyFill="1" applyBorder="1" applyAlignment="1" applyProtection="1">
      <alignment horizontal="left" vertical="top" wrapText="1"/>
    </xf>
    <xf numFmtId="0" fontId="28" fillId="0" borderId="22" xfId="0" applyFont="1" applyFill="1" applyBorder="1" applyAlignment="1" applyProtection="1">
      <alignment horizontal="left" vertical="top" wrapText="1"/>
    </xf>
    <xf numFmtId="0" fontId="28" fillId="0" borderId="50" xfId="0" applyFont="1" applyFill="1" applyBorder="1" applyAlignment="1" applyProtection="1">
      <alignment horizontal="left" vertical="top" wrapText="1"/>
    </xf>
    <xf numFmtId="0" fontId="28" fillId="0" borderId="51" xfId="0" applyFont="1" applyFill="1" applyBorder="1" applyAlignment="1" applyProtection="1">
      <alignment horizontal="left" vertical="top" wrapText="1"/>
    </xf>
    <xf numFmtId="0" fontId="113" fillId="0" borderId="24" xfId="0" applyFont="1" applyFill="1" applyBorder="1" applyAlignment="1">
      <alignment horizontal="left" vertical="top" wrapText="1"/>
    </xf>
    <xf numFmtId="0" fontId="113" fillId="0" borderId="26" xfId="0" applyFont="1" applyFill="1" applyBorder="1" applyAlignment="1">
      <alignment horizontal="left" vertical="top" wrapText="1"/>
    </xf>
    <xf numFmtId="0" fontId="23" fillId="0" borderId="19" xfId="0" applyFont="1" applyFill="1" applyBorder="1" applyAlignment="1" applyProtection="1">
      <alignment horizontal="left" vertical="top" wrapText="1"/>
    </xf>
    <xf numFmtId="0" fontId="14" fillId="7" borderId="10"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4" fillId="7" borderId="0" xfId="0" applyFont="1" applyFill="1" applyBorder="1" applyAlignment="1" applyProtection="1">
      <alignment horizontal="center"/>
    </xf>
    <xf numFmtId="0" fontId="15" fillId="7" borderId="0" xfId="0" applyFont="1" applyFill="1" applyBorder="1" applyAlignment="1" applyProtection="1">
      <alignment horizontal="left" vertical="top" wrapText="1"/>
    </xf>
    <xf numFmtId="0" fontId="11" fillId="7" borderId="0" xfId="0" applyFont="1" applyFill="1" applyBorder="1" applyAlignment="1" applyProtection="1">
      <alignment horizontal="left" vertical="top" wrapText="1"/>
    </xf>
    <xf numFmtId="0" fontId="15" fillId="5" borderId="19"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4" fillId="7" borderId="0" xfId="0" applyFont="1" applyFill="1" applyBorder="1" applyAlignment="1" applyProtection="1">
      <alignment horizontal="left" vertical="top" wrapText="1"/>
    </xf>
    <xf numFmtId="0" fontId="15" fillId="5" borderId="35" xfId="0" applyFont="1" applyFill="1" applyBorder="1" applyAlignment="1" applyProtection="1">
      <alignment horizontal="center" vertical="top" wrapText="1"/>
    </xf>
    <xf numFmtId="0" fontId="15" fillId="5" borderId="39" xfId="0" applyFont="1" applyFill="1" applyBorder="1" applyAlignment="1" applyProtection="1">
      <alignment horizontal="center" vertical="top" wrapText="1"/>
    </xf>
    <xf numFmtId="0" fontId="28" fillId="13" borderId="19" xfId="0" applyFont="1" applyFill="1" applyBorder="1" applyAlignment="1">
      <alignment horizontal="left" vertical="top" wrapText="1"/>
    </xf>
    <xf numFmtId="0" fontId="23" fillId="0" borderId="19" xfId="0" applyFont="1" applyBorder="1" applyAlignment="1">
      <alignment horizontal="left" vertical="top" wrapText="1"/>
    </xf>
    <xf numFmtId="0" fontId="28" fillId="0" borderId="49" xfId="0" applyFont="1" applyFill="1" applyBorder="1" applyAlignment="1" applyProtection="1">
      <alignment horizontal="left" vertical="top" wrapText="1"/>
    </xf>
    <xf numFmtId="0" fontId="28" fillId="0" borderId="23" xfId="0" applyFont="1" applyFill="1" applyBorder="1" applyAlignment="1" applyProtection="1">
      <alignment horizontal="left" vertical="top" wrapText="1"/>
    </xf>
    <xf numFmtId="0" fontId="23" fillId="0" borderId="30" xfId="0" applyFont="1" applyFill="1" applyBorder="1" applyAlignment="1" applyProtection="1">
      <alignment horizontal="left" vertical="top" wrapText="1"/>
    </xf>
    <xf numFmtId="0" fontId="28" fillId="0" borderId="20" xfId="0" applyFont="1" applyFill="1" applyBorder="1" applyAlignment="1" applyProtection="1">
      <alignment horizontal="left" vertical="top" wrapText="1"/>
    </xf>
    <xf numFmtId="0" fontId="28" fillId="0" borderId="24"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28" fillId="0" borderId="38" xfId="0" applyFont="1" applyFill="1" applyBorder="1" applyAlignment="1" applyProtection="1">
      <alignment horizontal="left" vertical="top" wrapText="1"/>
    </xf>
    <xf numFmtId="0" fontId="114" fillId="0" borderId="5" xfId="0" applyFont="1" applyFill="1" applyBorder="1" applyAlignment="1" applyProtection="1">
      <alignment horizontal="left" vertical="top" wrapText="1"/>
    </xf>
    <xf numFmtId="0" fontId="114" fillId="0" borderId="17"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86" fillId="0" borderId="35" xfId="0" applyFont="1" applyFill="1" applyBorder="1" applyAlignment="1">
      <alignment horizontal="left" vertical="center" wrapText="1"/>
    </xf>
    <xf numFmtId="0" fontId="80" fillId="0" borderId="59" xfId="0" applyFont="1" applyFill="1" applyBorder="1" applyAlignment="1">
      <alignment horizontal="left" vertical="center" wrapText="1"/>
    </xf>
    <xf numFmtId="0" fontId="80" fillId="0" borderId="59" xfId="0" applyFont="1" applyFill="1" applyBorder="1" applyAlignment="1">
      <alignment horizontal="center" vertical="top" wrapText="1"/>
    </xf>
    <xf numFmtId="0" fontId="80" fillId="0" borderId="39" xfId="0" applyFont="1" applyFill="1" applyBorder="1" applyAlignment="1">
      <alignment horizontal="center" vertical="top" wrapText="1"/>
    </xf>
    <xf numFmtId="0" fontId="86" fillId="0" borderId="27" xfId="0" applyFont="1" applyFill="1" applyBorder="1" applyAlignment="1">
      <alignment horizontal="left" vertical="center" wrapText="1"/>
    </xf>
    <xf numFmtId="0" fontId="86" fillId="0" borderId="28" xfId="0" applyFont="1" applyFill="1" applyBorder="1" applyAlignment="1">
      <alignment horizontal="left" vertical="center" wrapText="1"/>
    </xf>
    <xf numFmtId="0" fontId="86" fillId="0" borderId="43" xfId="0" applyFont="1" applyFill="1" applyBorder="1" applyAlignment="1">
      <alignment horizontal="center" vertical="center" wrapText="1"/>
    </xf>
    <xf numFmtId="0" fontId="86" fillId="0" borderId="51" xfId="0" applyFont="1" applyFill="1" applyBorder="1" applyAlignment="1">
      <alignment horizontal="center" vertical="center" wrapText="1"/>
    </xf>
    <xf numFmtId="0" fontId="80" fillId="0" borderId="52" xfId="0" applyFont="1" applyFill="1" applyBorder="1" applyAlignment="1">
      <alignment horizontal="left" vertical="top" wrapText="1"/>
    </xf>
    <xf numFmtId="0" fontId="80" fillId="0" borderId="60" xfId="0" applyFont="1" applyFill="1" applyBorder="1" applyAlignment="1">
      <alignment horizontal="left" vertical="top" wrapText="1"/>
    </xf>
    <xf numFmtId="0" fontId="80" fillId="0" borderId="61" xfId="0" applyFont="1" applyFill="1" applyBorder="1" applyAlignment="1">
      <alignment horizontal="left" vertical="top" wrapText="1"/>
    </xf>
    <xf numFmtId="0" fontId="80" fillId="0" borderId="54" xfId="0" applyFont="1" applyFill="1" applyBorder="1" applyAlignment="1">
      <alignment horizontal="left" vertical="top" wrapText="1"/>
    </xf>
    <xf numFmtId="0" fontId="80" fillId="0" borderId="24" xfId="0" applyFont="1" applyFill="1" applyBorder="1" applyAlignment="1">
      <alignment horizontal="left" vertical="top" wrapText="1"/>
    </xf>
    <xf numFmtId="0" fontId="109" fillId="0" borderId="23" xfId="0" applyFont="1" applyFill="1" applyBorder="1" applyAlignment="1">
      <alignment horizontal="left" vertical="top" wrapText="1"/>
    </xf>
    <xf numFmtId="0" fontId="80" fillId="0" borderId="49" xfId="0" applyFont="1" applyFill="1" applyBorder="1" applyAlignment="1">
      <alignment horizontal="left" vertical="top" wrapText="1"/>
    </xf>
    <xf numFmtId="0" fontId="80" fillId="0" borderId="26" xfId="0" applyFont="1" applyFill="1" applyBorder="1" applyAlignment="1">
      <alignment horizontal="left" vertical="top" wrapText="1"/>
    </xf>
    <xf numFmtId="0" fontId="80" fillId="0" borderId="19" xfId="0" applyFont="1" applyFill="1" applyBorder="1" applyAlignment="1">
      <alignment horizontal="left" vertical="center" wrapText="1"/>
    </xf>
    <xf numFmtId="0" fontId="80" fillId="0" borderId="20" xfId="0" applyFont="1" applyFill="1" applyBorder="1" applyAlignment="1">
      <alignment horizontal="left" vertical="center" wrapText="1"/>
    </xf>
    <xf numFmtId="0" fontId="80" fillId="0" borderId="32" xfId="0" applyFont="1" applyFill="1" applyBorder="1" applyAlignment="1">
      <alignment horizontal="left" vertical="center" wrapText="1"/>
    </xf>
    <xf numFmtId="0" fontId="80" fillId="0" borderId="6" xfId="0" applyFont="1" applyFill="1" applyBorder="1" applyAlignment="1">
      <alignment horizontal="left" vertical="center" wrapText="1"/>
    </xf>
    <xf numFmtId="0" fontId="80" fillId="0" borderId="28" xfId="0" applyFont="1" applyFill="1" applyBorder="1" applyAlignment="1">
      <alignment horizontal="center" vertical="top" wrapText="1"/>
    </xf>
    <xf numFmtId="0" fontId="80" fillId="0" borderId="29" xfId="0" applyFont="1" applyFill="1" applyBorder="1" applyAlignment="1">
      <alignment horizontal="center" vertical="top" wrapText="1"/>
    </xf>
    <xf numFmtId="0" fontId="86" fillId="0" borderId="30" xfId="0" applyFont="1" applyFill="1" applyBorder="1" applyAlignment="1">
      <alignment horizontal="left" vertical="center" wrapText="1"/>
    </xf>
    <xf numFmtId="0" fontId="86" fillId="0" borderId="19" xfId="0" applyFont="1" applyFill="1" applyBorder="1" applyAlignment="1">
      <alignment horizontal="left" vertical="center" wrapText="1"/>
    </xf>
    <xf numFmtId="0" fontId="86" fillId="0" borderId="31" xfId="0" applyFont="1" applyFill="1" applyBorder="1" applyAlignment="1">
      <alignment horizontal="left" vertical="center" wrapText="1"/>
    </xf>
    <xf numFmtId="0" fontId="86" fillId="0" borderId="32" xfId="0" applyFont="1" applyFill="1" applyBorder="1" applyAlignment="1">
      <alignment horizontal="left" vertical="center" wrapText="1"/>
    </xf>
    <xf numFmtId="0" fontId="86" fillId="11" borderId="0" xfId="0" applyFont="1" applyFill="1" applyBorder="1" applyAlignment="1">
      <alignment horizontal="left" vertical="top" wrapText="1"/>
    </xf>
    <xf numFmtId="0" fontId="14" fillId="0" borderId="43" xfId="0" applyFont="1" applyFill="1" applyBorder="1" applyAlignment="1">
      <alignment horizontal="left" vertical="center" wrapText="1"/>
    </xf>
    <xf numFmtId="0" fontId="80" fillId="0" borderId="55" xfId="0" applyFont="1" applyFill="1" applyBorder="1" applyAlignment="1">
      <alignment horizontal="left" vertical="center" wrapText="1"/>
    </xf>
    <xf numFmtId="0" fontId="80" fillId="0" borderId="51"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23" xfId="0" applyFont="1" applyFill="1" applyBorder="1" applyAlignment="1">
      <alignment horizontal="left" vertical="top" wrapText="1"/>
    </xf>
    <xf numFmtId="0" fontId="80" fillId="0" borderId="32" xfId="0" applyFont="1" applyFill="1" applyBorder="1" applyAlignment="1">
      <alignment horizontal="left" vertical="top" wrapText="1"/>
    </xf>
    <xf numFmtId="0" fontId="80" fillId="0" borderId="6" xfId="0" applyFont="1" applyFill="1" applyBorder="1" applyAlignment="1">
      <alignment horizontal="left" vertical="top" wrapText="1"/>
    </xf>
    <xf numFmtId="0" fontId="86" fillId="0" borderId="50" xfId="0" applyFont="1" applyFill="1" applyBorder="1" applyAlignment="1">
      <alignment horizontal="left" vertical="center" wrapText="1"/>
    </xf>
    <xf numFmtId="0" fontId="86" fillId="0" borderId="40" xfId="0" applyFont="1" applyFill="1" applyBorder="1" applyAlignment="1">
      <alignment horizontal="left" vertical="center" wrapText="1"/>
    </xf>
    <xf numFmtId="0" fontId="80" fillId="0" borderId="32" xfId="0" applyFont="1" applyFill="1" applyBorder="1" applyAlignment="1">
      <alignment horizontal="left" vertical="center"/>
    </xf>
    <xf numFmtId="0" fontId="80" fillId="0" borderId="6" xfId="0" applyFont="1" applyFill="1" applyBorder="1" applyAlignment="1">
      <alignment horizontal="left" vertical="center"/>
    </xf>
    <xf numFmtId="0" fontId="0" fillId="0" borderId="28" xfId="0" applyFill="1" applyBorder="1" applyAlignment="1">
      <alignment horizontal="center" vertical="top"/>
    </xf>
    <xf numFmtId="0" fontId="0" fillId="0" borderId="29" xfId="0" applyFill="1" applyBorder="1" applyAlignment="1">
      <alignment horizontal="center" vertical="top"/>
    </xf>
    <xf numFmtId="0" fontId="90" fillId="0" borderId="38" xfId="0" applyFont="1" applyFill="1" applyBorder="1" applyAlignment="1">
      <alignment horizontal="center"/>
    </xf>
    <xf numFmtId="0" fontId="90" fillId="0" borderId="5" xfId="0" applyFont="1" applyFill="1" applyBorder="1" applyAlignment="1">
      <alignment horizontal="center"/>
    </xf>
    <xf numFmtId="0" fontId="90" fillId="0" borderId="17" xfId="0" applyFont="1" applyFill="1" applyBorder="1" applyAlignment="1">
      <alignment horizontal="center"/>
    </xf>
    <xf numFmtId="0" fontId="86" fillId="0" borderId="50" xfId="0" applyFont="1" applyFill="1" applyBorder="1" applyAlignment="1">
      <alignment horizontal="left" vertical="top" wrapText="1"/>
    </xf>
    <xf numFmtId="0" fontId="86" fillId="0" borderId="40" xfId="0" applyFont="1" applyFill="1" applyBorder="1" applyAlignment="1">
      <alignment horizontal="left" vertical="top" wrapText="1"/>
    </xf>
    <xf numFmtId="0" fontId="86" fillId="0" borderId="49" xfId="0" applyFont="1" applyFill="1" applyBorder="1" applyAlignment="1">
      <alignment horizontal="left" vertical="top" wrapText="1"/>
    </xf>
    <xf numFmtId="0" fontId="86" fillId="0" borderId="26" xfId="0" applyFont="1" applyFill="1" applyBorder="1" applyAlignment="1">
      <alignment horizontal="left" vertical="top" wrapText="1"/>
    </xf>
    <xf numFmtId="0" fontId="86" fillId="0" borderId="52" xfId="0" applyFont="1" applyFill="1" applyBorder="1" applyAlignment="1">
      <alignment horizontal="left" vertical="top" wrapText="1"/>
    </xf>
    <xf numFmtId="0" fontId="86" fillId="0" borderId="60" xfId="0" applyFont="1" applyFill="1" applyBorder="1" applyAlignment="1">
      <alignment horizontal="left" vertical="top" wrapText="1"/>
    </xf>
    <xf numFmtId="0" fontId="80" fillId="0" borderId="43" xfId="0" applyFont="1" applyFill="1" applyBorder="1" applyAlignment="1">
      <alignment horizontal="left" vertical="top"/>
    </xf>
    <xf numFmtId="0" fontId="80" fillId="0" borderId="55" xfId="0" applyFont="1" applyFill="1" applyBorder="1" applyAlignment="1">
      <alignment horizontal="left" vertical="top"/>
    </xf>
    <xf numFmtId="0" fontId="80" fillId="0" borderId="51" xfId="0" applyFont="1" applyFill="1" applyBorder="1" applyAlignment="1">
      <alignment horizontal="left" vertical="top"/>
    </xf>
    <xf numFmtId="0" fontId="80" fillId="0" borderId="21" xfId="0" applyFont="1" applyFill="1" applyBorder="1" applyAlignment="1">
      <alignment horizontal="left" vertical="top" wrapText="1"/>
    </xf>
    <xf numFmtId="0" fontId="80" fillId="0" borderId="23" xfId="0" applyFont="1" applyFill="1" applyBorder="1" applyAlignment="1">
      <alignment horizontal="left" vertical="top" wrapText="1"/>
    </xf>
    <xf numFmtId="0" fontId="14" fillId="0" borderId="61" xfId="0" applyFont="1" applyFill="1" applyBorder="1" applyAlignment="1">
      <alignment horizontal="left" vertical="top" wrapText="1"/>
    </xf>
    <xf numFmtId="0" fontId="14" fillId="0" borderId="53" xfId="0" applyFont="1" applyFill="1" applyBorder="1" applyAlignment="1">
      <alignment horizontal="left" vertical="top" wrapText="1"/>
    </xf>
    <xf numFmtId="0" fontId="14" fillId="0" borderId="54" xfId="0" applyFont="1" applyFill="1" applyBorder="1" applyAlignment="1">
      <alignment horizontal="left" vertical="top" wrapText="1"/>
    </xf>
    <xf numFmtId="0" fontId="86" fillId="0" borderId="28" xfId="0" applyFont="1" applyFill="1" applyBorder="1" applyAlignment="1">
      <alignment horizontal="center"/>
    </xf>
    <xf numFmtId="0" fontId="86" fillId="0" borderId="29" xfId="0" applyFont="1" applyFill="1" applyBorder="1" applyAlignment="1">
      <alignment horizontal="center"/>
    </xf>
    <xf numFmtId="0" fontId="80" fillId="0" borderId="32" xfId="0" applyFont="1" applyFill="1" applyBorder="1" applyAlignment="1">
      <alignment horizontal="center"/>
    </xf>
    <xf numFmtId="0" fontId="80" fillId="0" borderId="6" xfId="0" applyFont="1" applyFill="1" applyBorder="1" applyAlignment="1">
      <alignment horizontal="center"/>
    </xf>
    <xf numFmtId="0" fontId="80" fillId="0" borderId="28" xfId="0" applyFont="1" applyFill="1" applyBorder="1" applyAlignment="1">
      <alignment horizontal="center" vertical="top"/>
    </xf>
    <xf numFmtId="0" fontId="80" fillId="0" borderId="29" xfId="0" applyFont="1" applyFill="1" applyBorder="1" applyAlignment="1">
      <alignment horizontal="center" vertical="top"/>
    </xf>
    <xf numFmtId="0" fontId="86" fillId="0" borderId="20" xfId="0" applyFont="1" applyFill="1" applyBorder="1" applyAlignment="1">
      <alignment horizontal="left" vertical="center" wrapText="1"/>
    </xf>
    <xf numFmtId="0" fontId="80" fillId="0" borderId="52" xfId="0" applyFont="1" applyFill="1" applyBorder="1" applyAlignment="1">
      <alignment horizontal="left" vertical="center"/>
    </xf>
    <xf numFmtId="0" fontId="80" fillId="0" borderId="60" xfId="0" applyFont="1" applyFill="1" applyBorder="1" applyAlignment="1">
      <alignment horizontal="left" vertical="center"/>
    </xf>
    <xf numFmtId="0" fontId="80" fillId="0" borderId="61" xfId="0" applyFont="1" applyFill="1" applyBorder="1" applyAlignment="1">
      <alignment horizontal="center" vertical="top"/>
    </xf>
    <xf numFmtId="0" fontId="80" fillId="0" borderId="53" xfId="0" applyFont="1" applyFill="1" applyBorder="1" applyAlignment="1">
      <alignment horizontal="center" vertical="top"/>
    </xf>
    <xf numFmtId="0" fontId="80" fillId="0" borderId="54" xfId="0" applyFont="1" applyFill="1" applyBorder="1" applyAlignment="1">
      <alignment horizontal="center" vertical="top"/>
    </xf>
    <xf numFmtId="0" fontId="80" fillId="0" borderId="49" xfId="0" applyFont="1" applyFill="1" applyBorder="1" applyAlignment="1">
      <alignment horizontal="left" vertical="center" wrapText="1"/>
    </xf>
    <xf numFmtId="0" fontId="86" fillId="0" borderId="26" xfId="0" applyFont="1" applyFill="1" applyBorder="1" applyAlignment="1">
      <alignment horizontal="left" vertical="center" wrapText="1"/>
    </xf>
    <xf numFmtId="0" fontId="86" fillId="0" borderId="21" xfId="0" applyFont="1" applyFill="1" applyBorder="1" applyAlignment="1">
      <alignment horizontal="left" vertical="top" wrapText="1"/>
    </xf>
    <xf numFmtId="0" fontId="86" fillId="0" borderId="23" xfId="0" applyFont="1" applyFill="1" applyBorder="1" applyAlignment="1">
      <alignment horizontal="left" vertical="top"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86" fillId="0" borderId="30" xfId="0" applyFont="1" applyFill="1" applyBorder="1" applyAlignment="1">
      <alignment horizontal="center" vertical="center" wrapText="1"/>
    </xf>
    <xf numFmtId="0" fontId="86" fillId="0" borderId="19" xfId="0" applyFont="1" applyFill="1" applyBorder="1" applyAlignment="1">
      <alignment horizontal="center" vertical="center" wrapText="1"/>
    </xf>
    <xf numFmtId="0" fontId="86" fillId="0" borderId="20" xfId="0" applyFont="1" applyFill="1" applyBorder="1" applyAlignment="1">
      <alignment horizontal="center" vertical="center" wrapText="1"/>
    </xf>
    <xf numFmtId="0" fontId="80" fillId="0" borderId="53" xfId="0" applyFont="1" applyFill="1" applyBorder="1" applyAlignment="1">
      <alignment horizontal="left" vertical="top" wrapText="1"/>
    </xf>
    <xf numFmtId="0" fontId="86" fillId="0" borderId="27" xfId="0" applyFont="1" applyFill="1" applyBorder="1" applyAlignment="1">
      <alignment horizontal="left" vertical="top" wrapText="1"/>
    </xf>
    <xf numFmtId="0" fontId="86" fillId="0" borderId="28" xfId="0" applyFont="1" applyFill="1" applyBorder="1" applyAlignment="1">
      <alignment horizontal="left" vertical="top" wrapText="1"/>
    </xf>
    <xf numFmtId="0" fontId="86" fillId="0" borderId="29" xfId="0" applyFont="1" applyFill="1" applyBorder="1" applyAlignment="1">
      <alignment horizontal="left" vertical="top" wrapText="1"/>
    </xf>
    <xf numFmtId="0" fontId="86" fillId="0" borderId="50" xfId="0" applyFont="1" applyBorder="1" applyAlignment="1">
      <alignment horizontal="left" vertical="center" wrapText="1"/>
    </xf>
    <xf numFmtId="0" fontId="86" fillId="0" borderId="55" xfId="0" applyFont="1" applyBorder="1" applyAlignment="1">
      <alignment horizontal="left" vertical="center" wrapText="1"/>
    </xf>
    <xf numFmtId="0" fontId="86" fillId="0" borderId="51" xfId="0" applyFont="1" applyBorder="1" applyAlignment="1">
      <alignment horizontal="left" vertical="center" wrapText="1"/>
    </xf>
    <xf numFmtId="0" fontId="90" fillId="0" borderId="38" xfId="0" applyFont="1" applyFill="1" applyBorder="1" applyAlignment="1">
      <alignment horizontal="center" vertical="top"/>
    </xf>
    <xf numFmtId="0" fontId="90" fillId="0" borderId="5" xfId="0" applyFont="1" applyFill="1" applyBorder="1" applyAlignment="1">
      <alignment horizontal="center" vertical="top"/>
    </xf>
    <xf numFmtId="0" fontId="90" fillId="0" borderId="17" xfId="0" applyFont="1" applyFill="1" applyBorder="1" applyAlignment="1">
      <alignment horizontal="center" vertical="top"/>
    </xf>
    <xf numFmtId="0" fontId="86" fillId="7" borderId="0" xfId="0" applyFont="1" applyFill="1" applyBorder="1" applyAlignment="1">
      <alignment horizontal="left" vertical="center" wrapText="1"/>
    </xf>
    <xf numFmtId="0" fontId="80" fillId="0" borderId="43" xfId="0" applyFont="1" applyFill="1" applyBorder="1" applyAlignment="1">
      <alignment horizontal="left" vertical="top" wrapText="1"/>
    </xf>
    <xf numFmtId="0" fontId="80" fillId="7" borderId="0" xfId="0" applyFont="1" applyFill="1" applyBorder="1" applyAlignment="1">
      <alignment horizontal="center" vertical="top"/>
    </xf>
    <xf numFmtId="0" fontId="115" fillId="0" borderId="49" xfId="0" applyFont="1" applyBorder="1" applyAlignment="1">
      <alignment vertical="top" wrapText="1"/>
    </xf>
    <xf numFmtId="0" fontId="115" fillId="0" borderId="26" xfId="0" applyFont="1" applyBorder="1" applyAlignment="1">
      <alignment vertical="top" wrapText="1"/>
    </xf>
    <xf numFmtId="0" fontId="19" fillId="5" borderId="49" xfId="0" applyFont="1" applyFill="1" applyBorder="1" applyAlignment="1" applyProtection="1">
      <alignment vertical="top" wrapText="1"/>
    </xf>
    <xf numFmtId="0" fontId="19" fillId="5" borderId="26" xfId="0" applyFont="1" applyFill="1" applyBorder="1" applyAlignment="1" applyProtection="1">
      <alignment vertical="top" wrapText="1"/>
    </xf>
    <xf numFmtId="0" fontId="89" fillId="0" borderId="49" xfId="0" applyFont="1" applyFill="1" applyBorder="1" applyAlignment="1">
      <alignment vertical="top" wrapText="1"/>
    </xf>
    <xf numFmtId="0" fontId="89" fillId="0" borderId="26" xfId="0" applyFont="1" applyFill="1" applyBorder="1" applyAlignment="1">
      <alignment vertical="top" wrapText="1"/>
    </xf>
    <xf numFmtId="0" fontId="28" fillId="0" borderId="49" xfId="0" applyFont="1" applyFill="1" applyBorder="1" applyAlignment="1">
      <alignment vertical="top" wrapText="1"/>
    </xf>
    <xf numFmtId="0" fontId="28" fillId="0" borderId="26" xfId="0" applyFont="1" applyFill="1" applyBorder="1" applyAlignment="1">
      <alignment vertical="top" wrapText="1"/>
    </xf>
    <xf numFmtId="0" fontId="89" fillId="0" borderId="49" xfId="0" applyFont="1" applyBorder="1" applyAlignment="1">
      <alignment vertical="top" wrapText="1"/>
    </xf>
    <xf numFmtId="0" fontId="89" fillId="0" borderId="26" xfId="0" applyFont="1" applyBorder="1" applyAlignment="1">
      <alignment vertical="top" wrapText="1"/>
    </xf>
    <xf numFmtId="0" fontId="19" fillId="0" borderId="49" xfId="0" applyFont="1" applyFill="1" applyBorder="1" applyAlignment="1" applyProtection="1">
      <alignment vertical="top" wrapText="1"/>
    </xf>
    <xf numFmtId="0" fontId="19" fillId="0" borderId="26" xfId="0" applyFont="1" applyFill="1" applyBorder="1" applyAlignment="1" applyProtection="1">
      <alignment vertical="top" wrapText="1"/>
    </xf>
    <xf numFmtId="0" fontId="19" fillId="0" borderId="62" xfId="0" applyFont="1" applyFill="1" applyBorder="1" applyAlignment="1" applyProtection="1">
      <alignment vertical="top" wrapText="1"/>
    </xf>
    <xf numFmtId="0" fontId="19" fillId="0" borderId="46" xfId="0" applyFont="1" applyFill="1" applyBorder="1" applyAlignment="1" applyProtection="1">
      <alignment vertical="top" wrapText="1"/>
    </xf>
    <xf numFmtId="0" fontId="19" fillId="0" borderId="10" xfId="0" applyFont="1" applyFill="1" applyBorder="1" applyAlignment="1" applyProtection="1">
      <alignment vertical="top" wrapText="1"/>
    </xf>
    <xf numFmtId="0" fontId="19" fillId="0" borderId="56" xfId="0" applyFont="1" applyFill="1" applyBorder="1" applyAlignment="1" applyProtection="1">
      <alignment vertical="top" wrapText="1"/>
    </xf>
    <xf numFmtId="0" fontId="89" fillId="0" borderId="25" xfId="0" applyFont="1" applyBorder="1" applyAlignment="1">
      <alignment vertical="top" wrapText="1"/>
    </xf>
    <xf numFmtId="0" fontId="89" fillId="0" borderId="45" xfId="0" applyFont="1" applyBorder="1" applyAlignment="1">
      <alignment vertical="top" wrapText="1"/>
    </xf>
    <xf numFmtId="0" fontId="89" fillId="0" borderId="24" xfId="0" applyFont="1" applyFill="1" applyBorder="1" applyAlignment="1">
      <alignment vertical="top" wrapText="1"/>
    </xf>
    <xf numFmtId="0" fontId="19" fillId="0" borderId="49" xfId="0" applyNumberFormat="1" applyFont="1" applyFill="1" applyBorder="1" applyAlignment="1" applyProtection="1">
      <alignment vertical="top" wrapText="1"/>
    </xf>
    <xf numFmtId="0" fontId="19" fillId="0" borderId="26" xfId="0" applyNumberFormat="1" applyFont="1" applyFill="1" applyBorder="1" applyAlignment="1" applyProtection="1">
      <alignment vertical="top" wrapText="1"/>
    </xf>
    <xf numFmtId="0" fontId="89" fillId="0" borderId="62" xfId="0" applyFont="1" applyFill="1" applyBorder="1" applyAlignment="1">
      <alignment vertical="top" wrapText="1"/>
    </xf>
    <xf numFmtId="0" fontId="89" fillId="0" borderId="46" xfId="0" applyFont="1" applyFill="1" applyBorder="1" applyAlignment="1">
      <alignment vertical="top" wrapText="1"/>
    </xf>
    <xf numFmtId="0" fontId="89" fillId="0" borderId="10" xfId="0" applyFont="1" applyFill="1" applyBorder="1" applyAlignment="1">
      <alignment vertical="top" wrapText="1"/>
    </xf>
    <xf numFmtId="0" fontId="89" fillId="0" borderId="56" xfId="0" applyFont="1" applyFill="1" applyBorder="1" applyAlignment="1">
      <alignment vertical="top" wrapText="1"/>
    </xf>
    <xf numFmtId="0" fontId="89" fillId="0" borderId="63" xfId="0" applyFont="1" applyFill="1" applyBorder="1" applyAlignment="1">
      <alignment vertical="top" wrapText="1"/>
    </xf>
    <xf numFmtId="0" fontId="89" fillId="0" borderId="57" xfId="0" applyFont="1" applyFill="1" applyBorder="1" applyAlignment="1">
      <alignment vertical="top" wrapText="1"/>
    </xf>
    <xf numFmtId="0" fontId="0" fillId="0" borderId="5" xfId="0" applyFill="1" applyBorder="1"/>
    <xf numFmtId="0" fontId="0" fillId="0" borderId="17" xfId="0" applyFill="1" applyBorder="1"/>
    <xf numFmtId="0" fontId="112" fillId="7" borderId="8" xfId="0" applyFont="1" applyFill="1" applyBorder="1" applyAlignment="1">
      <alignment horizontal="center"/>
    </xf>
    <xf numFmtId="0" fontId="11" fillId="7" borderId="0" xfId="0" applyFont="1" applyFill="1" applyBorder="1" applyAlignment="1" applyProtection="1">
      <alignment horizontal="center" wrapText="1"/>
    </xf>
    <xf numFmtId="0" fontId="20" fillId="5" borderId="35" xfId="0" applyFont="1" applyFill="1" applyBorder="1" applyAlignment="1" applyProtection="1">
      <alignment horizontal="center" vertical="center" wrapText="1"/>
    </xf>
    <xf numFmtId="0" fontId="20" fillId="5" borderId="64" xfId="0" applyFont="1" applyFill="1" applyBorder="1" applyAlignment="1" applyProtection="1">
      <alignment horizontal="center" vertical="center" wrapText="1"/>
    </xf>
    <xf numFmtId="0" fontId="19" fillId="5" borderId="50" xfId="0" applyFont="1" applyFill="1" applyBorder="1" applyAlignment="1" applyProtection="1">
      <alignment horizontal="left" vertical="top" wrapText="1"/>
    </xf>
    <xf numFmtId="0" fontId="19" fillId="5" borderId="40" xfId="0" applyFont="1" applyFill="1" applyBorder="1" applyAlignment="1" applyProtection="1">
      <alignment horizontal="left" vertical="top" wrapText="1"/>
    </xf>
    <xf numFmtId="0" fontId="4" fillId="7" borderId="0" xfId="0" applyFont="1" applyFill="1" applyBorder="1" applyAlignment="1" applyProtection="1">
      <alignment horizontal="center" vertical="center" wrapText="1"/>
    </xf>
    <xf numFmtId="0" fontId="116" fillId="6" borderId="1" xfId="0" applyFont="1" applyFill="1" applyBorder="1" applyAlignment="1">
      <alignment horizontal="center"/>
    </xf>
    <xf numFmtId="0" fontId="82" fillId="0" borderId="38" xfId="0" applyFont="1" applyFill="1" applyBorder="1" applyAlignment="1">
      <alignment horizontal="center"/>
    </xf>
    <xf numFmtId="0" fontId="82" fillId="0" borderId="66" xfId="0" applyFont="1" applyFill="1" applyBorder="1" applyAlignment="1">
      <alignment horizontal="center"/>
    </xf>
    <xf numFmtId="0" fontId="104" fillId="7" borderId="13" xfId="0" applyFont="1" applyFill="1" applyBorder="1"/>
    <xf numFmtId="0" fontId="117" fillId="6" borderId="38" xfId="0" applyFont="1" applyFill="1" applyBorder="1" applyAlignment="1">
      <alignment horizontal="center"/>
    </xf>
    <xf numFmtId="0" fontId="117" fillId="6" borderId="17" xfId="0" applyFont="1" applyFill="1" applyBorder="1" applyAlignment="1">
      <alignment horizontal="center"/>
    </xf>
    <xf numFmtId="0" fontId="77" fillId="9" borderId="25" xfId="7" applyFill="1" applyBorder="1" applyAlignment="1" applyProtection="1">
      <alignment horizontal="center" wrapText="1"/>
      <protection locked="0"/>
    </xf>
    <xf numFmtId="0" fontId="77" fillId="9" borderId="41" xfId="7" applyFill="1" applyBorder="1" applyAlignment="1" applyProtection="1">
      <alignment horizontal="center" wrapText="1"/>
      <protection locked="0"/>
    </xf>
    <xf numFmtId="0" fontId="77" fillId="9" borderId="22" xfId="7" applyFill="1" applyBorder="1" applyAlignment="1" applyProtection="1">
      <alignment horizontal="center" wrapText="1"/>
      <protection locked="0"/>
    </xf>
    <xf numFmtId="0" fontId="77" fillId="9" borderId="34" xfId="7" applyFill="1" applyBorder="1" applyAlignment="1" applyProtection="1">
      <alignment horizontal="center" wrapText="1"/>
      <protection locked="0"/>
    </xf>
    <xf numFmtId="0" fontId="0" fillId="10" borderId="38" xfId="0" applyFill="1" applyBorder="1" applyAlignment="1">
      <alignment horizontal="center" vertical="center"/>
    </xf>
    <xf numFmtId="0" fontId="0" fillId="10" borderId="5" xfId="0" applyFill="1" applyBorder="1" applyAlignment="1">
      <alignment horizontal="center" vertical="center"/>
    </xf>
    <xf numFmtId="0" fontId="0" fillId="10" borderId="17" xfId="0" applyFill="1" applyBorder="1" applyAlignment="1">
      <alignment horizontal="center" vertical="center"/>
    </xf>
    <xf numFmtId="0" fontId="97" fillId="12" borderId="43" xfId="0" applyFont="1" applyFill="1" applyBorder="1" applyAlignment="1">
      <alignment horizontal="center" vertical="center" wrapText="1"/>
    </xf>
    <xf numFmtId="0" fontId="97" fillId="12" borderId="40" xfId="0" applyFont="1" applyFill="1" applyBorder="1" applyAlignment="1">
      <alignment horizontal="center" vertical="center" wrapText="1"/>
    </xf>
    <xf numFmtId="0" fontId="118" fillId="0" borderId="0" xfId="0" applyFont="1" applyAlignment="1" applyProtection="1">
      <alignment horizontal="left"/>
    </xf>
    <xf numFmtId="0" fontId="0" fillId="10" borderId="38" xfId="0" applyFill="1" applyBorder="1" applyAlignment="1" applyProtection="1">
      <alignment horizontal="center" vertical="center"/>
    </xf>
    <xf numFmtId="0" fontId="0" fillId="10" borderId="5" xfId="0" applyFill="1" applyBorder="1" applyAlignment="1" applyProtection="1">
      <alignment horizontal="center" vertical="center"/>
    </xf>
    <xf numFmtId="0" fontId="0" fillId="10" borderId="17" xfId="0" applyFill="1" applyBorder="1" applyAlignment="1" applyProtection="1">
      <alignment horizontal="center" vertical="center"/>
    </xf>
    <xf numFmtId="0" fontId="111" fillId="10" borderId="25" xfId="0" applyFont="1" applyFill="1" applyBorder="1" applyAlignment="1">
      <alignment horizontal="left" vertical="center" wrapText="1"/>
    </xf>
    <xf numFmtId="0" fontId="111" fillId="10" borderId="45" xfId="0" applyFont="1" applyFill="1" applyBorder="1" applyAlignment="1">
      <alignment horizontal="left" vertical="center" wrapText="1"/>
    </xf>
    <xf numFmtId="0" fontId="111" fillId="10" borderId="41" xfId="0" applyFont="1" applyFill="1" applyBorder="1" applyAlignment="1">
      <alignment horizontal="left" vertical="center" wrapText="1"/>
    </xf>
    <xf numFmtId="0" fontId="0" fillId="10" borderId="19" xfId="0" applyFill="1" applyBorder="1" applyAlignment="1">
      <alignment horizontal="left" vertical="center" wrapText="1"/>
    </xf>
    <xf numFmtId="0" fontId="0" fillId="0" borderId="25" xfId="0" applyBorder="1" applyAlignment="1">
      <alignment horizontal="left" vertical="center" wrapText="1"/>
    </xf>
    <xf numFmtId="0" fontId="0" fillId="0" borderId="45" xfId="0" applyBorder="1" applyAlignment="1">
      <alignment horizontal="left" vertical="center" wrapText="1"/>
    </xf>
    <xf numFmtId="0" fontId="0" fillId="0" borderId="41" xfId="0" applyBorder="1" applyAlignment="1">
      <alignment horizontal="left" vertical="center" wrapText="1"/>
    </xf>
    <xf numFmtId="0" fontId="77" fillId="9" borderId="22" xfId="7" applyFill="1" applyBorder="1" applyAlignment="1" applyProtection="1">
      <alignment horizontal="center" vertical="center" wrapText="1"/>
      <protection locked="0"/>
    </xf>
    <xf numFmtId="0" fontId="77" fillId="9" borderId="34" xfId="7" applyFill="1" applyBorder="1" applyAlignment="1" applyProtection="1">
      <alignment horizontal="center" vertical="center" wrapText="1"/>
      <protection locked="0"/>
    </xf>
    <xf numFmtId="0" fontId="79" fillId="4" borderId="25" xfId="7" applyFont="1" applyBorder="1" applyAlignment="1" applyProtection="1">
      <alignment horizontal="center" vertical="center" wrapText="1"/>
      <protection locked="0"/>
    </xf>
    <xf numFmtId="0" fontId="79" fillId="4" borderId="41" xfId="7" applyFont="1" applyBorder="1" applyAlignment="1" applyProtection="1">
      <alignment horizontal="center" vertical="center" wrapText="1"/>
      <protection locked="0"/>
    </xf>
    <xf numFmtId="0" fontId="79" fillId="9" borderId="22" xfId="7" applyFont="1" applyFill="1" applyBorder="1" applyAlignment="1" applyProtection="1">
      <alignment horizontal="center" vertical="center" wrapText="1"/>
      <protection locked="0"/>
    </xf>
    <xf numFmtId="0" fontId="79" fillId="9" borderId="34" xfId="7" applyFont="1" applyFill="1" applyBorder="1" applyAlignment="1" applyProtection="1">
      <alignment horizontal="center" vertical="center" wrapText="1"/>
      <protection locked="0"/>
    </xf>
    <xf numFmtId="0" fontId="0" fillId="10" borderId="25" xfId="0" applyFill="1" applyBorder="1" applyAlignment="1">
      <alignment horizontal="left" vertical="center" wrapText="1"/>
    </xf>
    <xf numFmtId="0" fontId="0" fillId="10" borderId="45" xfId="0" applyFill="1" applyBorder="1" applyAlignment="1">
      <alignment horizontal="left" vertical="center" wrapText="1"/>
    </xf>
    <xf numFmtId="0" fontId="0" fillId="10" borderId="41" xfId="0" applyFill="1" applyBorder="1" applyAlignment="1">
      <alignment horizontal="left" vertical="center" wrapText="1"/>
    </xf>
    <xf numFmtId="0" fontId="77" fillId="4" borderId="25" xfId="7" applyBorder="1" applyAlignment="1" applyProtection="1">
      <alignment horizontal="center" vertical="center" wrapText="1"/>
      <protection locked="0"/>
    </xf>
    <xf numFmtId="0" fontId="77" fillId="4" borderId="41" xfId="7" applyBorder="1" applyAlignment="1" applyProtection="1">
      <alignment horizontal="center" vertical="center" wrapText="1"/>
      <protection locked="0"/>
    </xf>
    <xf numFmtId="0" fontId="77" fillId="4" borderId="22" xfId="7" applyBorder="1" applyAlignment="1" applyProtection="1">
      <alignment horizontal="center" vertical="center" wrapText="1"/>
      <protection locked="0"/>
    </xf>
    <xf numFmtId="0" fontId="77" fillId="4" borderId="34" xfId="7" applyBorder="1" applyAlignment="1" applyProtection="1">
      <alignment horizontal="center" vertical="center" wrapText="1"/>
      <protection locked="0"/>
    </xf>
    <xf numFmtId="0" fontId="88" fillId="9" borderId="25" xfId="7" applyFont="1" applyFill="1" applyBorder="1" applyAlignment="1" applyProtection="1">
      <alignment horizontal="center" vertical="center"/>
      <protection locked="0"/>
    </xf>
    <xf numFmtId="0" fontId="88" fillId="9" borderId="41" xfId="7" applyFont="1" applyFill="1" applyBorder="1" applyAlignment="1" applyProtection="1">
      <alignment horizontal="center" vertical="center"/>
      <protection locked="0"/>
    </xf>
    <xf numFmtId="0" fontId="88" fillId="4" borderId="25" xfId="7" applyFont="1" applyBorder="1" applyAlignment="1" applyProtection="1">
      <alignment horizontal="center" vertical="center"/>
      <protection locked="0"/>
    </xf>
    <xf numFmtId="0" fontId="88" fillId="4" borderId="41" xfId="7" applyFont="1" applyBorder="1" applyAlignment="1" applyProtection="1">
      <alignment horizontal="center" vertical="center"/>
      <protection locked="0"/>
    </xf>
    <xf numFmtId="0" fontId="88" fillId="9" borderId="24" xfId="7" applyFont="1" applyFill="1" applyBorder="1" applyAlignment="1" applyProtection="1">
      <alignment horizontal="center" vertical="center" wrapText="1"/>
      <protection locked="0"/>
    </xf>
    <xf numFmtId="0" fontId="88" fillId="9" borderId="23" xfId="7" applyFont="1" applyFill="1" applyBorder="1" applyAlignment="1" applyProtection="1">
      <alignment horizontal="center" vertical="center" wrapText="1"/>
      <protection locked="0"/>
    </xf>
    <xf numFmtId="0" fontId="88" fillId="4" borderId="24" xfId="7" applyFont="1" applyBorder="1" applyAlignment="1" applyProtection="1">
      <alignment horizontal="center" vertical="center" wrapText="1"/>
      <protection locked="0"/>
    </xf>
    <xf numFmtId="0" fontId="88" fillId="4" borderId="23" xfId="7" applyFont="1" applyBorder="1" applyAlignment="1" applyProtection="1">
      <alignment horizontal="center" vertical="center" wrapText="1"/>
      <protection locked="0"/>
    </xf>
    <xf numFmtId="0" fontId="105" fillId="9" borderId="24" xfId="7" applyFont="1" applyFill="1" applyBorder="1" applyAlignment="1" applyProtection="1">
      <alignment horizontal="center" vertical="center" wrapText="1"/>
      <protection locked="0"/>
    </xf>
    <xf numFmtId="0" fontId="105" fillId="9" borderId="23" xfId="7" applyFont="1" applyFill="1" applyBorder="1" applyAlignment="1" applyProtection="1">
      <alignment horizontal="center" vertical="center" wrapText="1"/>
      <protection locked="0"/>
    </xf>
    <xf numFmtId="0" fontId="79" fillId="9" borderId="25" xfId="7" applyFont="1" applyFill="1" applyBorder="1" applyAlignment="1" applyProtection="1">
      <alignment horizontal="center" vertical="center" wrapText="1"/>
      <protection locked="0"/>
    </xf>
    <xf numFmtId="0" fontId="79" fillId="9" borderId="41" xfId="7" applyFont="1" applyFill="1" applyBorder="1" applyAlignment="1" applyProtection="1">
      <alignment horizontal="center" vertical="center" wrapText="1"/>
      <protection locked="0"/>
    </xf>
    <xf numFmtId="0" fontId="97" fillId="12" borderId="43" xfId="0" applyFont="1" applyFill="1" applyBorder="1" applyAlignment="1">
      <alignment horizontal="center" vertical="center"/>
    </xf>
    <xf numFmtId="0" fontId="97" fillId="12" borderId="40" xfId="0" applyFont="1" applyFill="1" applyBorder="1" applyAlignment="1">
      <alignment horizontal="center" vertical="center"/>
    </xf>
    <xf numFmtId="0" fontId="77" fillId="9" borderId="25" xfId="7" applyFill="1" applyBorder="1" applyAlignment="1" applyProtection="1">
      <alignment horizontal="center" vertical="center" wrapText="1"/>
      <protection locked="0"/>
    </xf>
    <xf numFmtId="0" fontId="77" fillId="9" borderId="41" xfId="7" applyFill="1" applyBorder="1" applyAlignment="1" applyProtection="1">
      <alignment horizontal="center" vertical="center" wrapText="1"/>
      <protection locked="0"/>
    </xf>
    <xf numFmtId="0" fontId="100" fillId="0" borderId="25" xfId="0" applyFont="1" applyBorder="1" applyAlignment="1">
      <alignment horizontal="left" vertical="center" wrapText="1"/>
    </xf>
    <xf numFmtId="0" fontId="100" fillId="0" borderId="45" xfId="0" applyFont="1" applyBorder="1" applyAlignment="1">
      <alignment horizontal="left" vertical="center" wrapText="1"/>
    </xf>
    <xf numFmtId="0" fontId="100" fillId="0" borderId="41" xfId="0" applyFont="1" applyBorder="1" applyAlignment="1">
      <alignment horizontal="left" vertical="center" wrapText="1"/>
    </xf>
    <xf numFmtId="0" fontId="97" fillId="12" borderId="24" xfId="0" applyFont="1" applyFill="1" applyBorder="1" applyAlignment="1">
      <alignment horizontal="center" vertical="center" wrapText="1"/>
    </xf>
    <xf numFmtId="0" fontId="97" fillId="12" borderId="23" xfId="0" applyFont="1" applyFill="1" applyBorder="1" applyAlignment="1">
      <alignment horizontal="center" vertical="center" wrapText="1"/>
    </xf>
    <xf numFmtId="0" fontId="100" fillId="0" borderId="42" xfId="0" applyFont="1" applyBorder="1" applyAlignment="1">
      <alignment horizontal="left" vertical="center" wrapText="1"/>
    </xf>
    <xf numFmtId="0" fontId="97" fillId="12" borderId="50" xfId="0" applyFont="1" applyFill="1" applyBorder="1" applyAlignment="1">
      <alignment horizontal="center" vertical="center" wrapText="1"/>
    </xf>
    <xf numFmtId="0" fontId="97" fillId="12" borderId="51" xfId="0" applyFont="1" applyFill="1" applyBorder="1" applyAlignment="1">
      <alignment horizontal="center" vertical="center"/>
    </xf>
    <xf numFmtId="0" fontId="79" fillId="9" borderId="49" xfId="7" applyFont="1" applyFill="1" applyBorder="1" applyAlignment="1" applyProtection="1">
      <alignment horizontal="center" vertical="center" wrapText="1"/>
      <protection locked="0"/>
    </xf>
    <xf numFmtId="0" fontId="79" fillId="9" borderId="26" xfId="7" applyFont="1" applyFill="1" applyBorder="1" applyAlignment="1" applyProtection="1">
      <alignment horizontal="center" vertical="center" wrapText="1"/>
      <protection locked="0"/>
    </xf>
    <xf numFmtId="0" fontId="79" fillId="9" borderId="24" xfId="7" applyFont="1" applyFill="1" applyBorder="1" applyAlignment="1" applyProtection="1">
      <alignment horizontal="center" vertical="center" wrapText="1"/>
      <protection locked="0"/>
    </xf>
    <xf numFmtId="0" fontId="79" fillId="9" borderId="23" xfId="7" applyFont="1" applyFill="1" applyBorder="1" applyAlignment="1" applyProtection="1">
      <alignment horizontal="center" vertical="center" wrapText="1"/>
      <protection locked="0"/>
    </xf>
    <xf numFmtId="0" fontId="97" fillId="12" borderId="55" xfId="0" applyFont="1" applyFill="1" applyBorder="1" applyAlignment="1">
      <alignment horizontal="center" vertical="center"/>
    </xf>
    <xf numFmtId="10" fontId="77" fillId="4" borderId="24" xfId="7" applyNumberFormat="1" applyBorder="1" applyAlignment="1" applyProtection="1">
      <alignment horizontal="center" vertical="center" wrapText="1"/>
      <protection locked="0"/>
    </xf>
    <xf numFmtId="10" fontId="77" fillId="4" borderId="26" xfId="7" applyNumberFormat="1" applyBorder="1" applyAlignment="1" applyProtection="1">
      <alignment horizontal="center" vertical="center" wrapText="1"/>
      <protection locked="0"/>
    </xf>
    <xf numFmtId="0" fontId="77" fillId="4" borderId="24" xfId="7" applyBorder="1" applyAlignment="1" applyProtection="1">
      <alignment horizontal="center" vertical="center" wrapText="1"/>
      <protection locked="0"/>
    </xf>
    <xf numFmtId="0" fontId="77" fillId="4" borderId="21" xfId="7" applyBorder="1" applyAlignment="1" applyProtection="1">
      <alignment horizontal="center" vertical="center" wrapText="1"/>
      <protection locked="0"/>
    </xf>
    <xf numFmtId="0" fontId="77" fillId="9" borderId="49" xfId="7" applyFill="1" applyBorder="1" applyAlignment="1" applyProtection="1">
      <alignment horizontal="center" vertical="center" wrapText="1"/>
      <protection locked="0"/>
    </xf>
    <xf numFmtId="0" fontId="77" fillId="9" borderId="26" xfId="7" applyFill="1" applyBorder="1" applyAlignment="1" applyProtection="1">
      <alignment horizontal="center" vertical="center" wrapText="1"/>
      <protection locked="0"/>
    </xf>
    <xf numFmtId="0" fontId="77" fillId="9" borderId="24" xfId="7" applyFill="1" applyBorder="1" applyAlignment="1" applyProtection="1">
      <alignment horizontal="center" vertical="center" wrapText="1"/>
      <protection locked="0"/>
    </xf>
    <xf numFmtId="0" fontId="77" fillId="9" borderId="23" xfId="7" applyFill="1" applyBorder="1" applyAlignment="1" applyProtection="1">
      <alignment horizontal="center" vertical="center" wrapText="1"/>
      <protection locked="0"/>
    </xf>
    <xf numFmtId="0" fontId="97" fillId="12" borderId="21" xfId="0" applyFont="1" applyFill="1" applyBorder="1" applyAlignment="1">
      <alignment horizontal="center" vertical="center" wrapText="1"/>
    </xf>
    <xf numFmtId="0" fontId="77" fillId="4" borderId="21" xfId="7" applyBorder="1" applyAlignment="1" applyProtection="1">
      <alignment horizontal="center" vertical="center"/>
      <protection locked="0"/>
    </xf>
    <xf numFmtId="0" fontId="77" fillId="9" borderId="21" xfId="7" applyFill="1" applyBorder="1" applyAlignment="1" applyProtection="1">
      <alignment horizontal="center" vertical="center"/>
      <protection locked="0"/>
    </xf>
    <xf numFmtId="0" fontId="77" fillId="9" borderId="23" xfId="7" applyFill="1" applyBorder="1" applyAlignment="1" applyProtection="1">
      <alignment horizontal="center" vertical="center"/>
      <protection locked="0"/>
    </xf>
    <xf numFmtId="0" fontId="77" fillId="4" borderId="23" xfId="7" applyBorder="1" applyAlignment="1" applyProtection="1">
      <alignment horizontal="center" vertical="center" wrapText="1"/>
      <protection locked="0"/>
    </xf>
    <xf numFmtId="0" fontId="79" fillId="9" borderId="21" xfId="7" applyFont="1" applyFill="1" applyBorder="1" applyAlignment="1" applyProtection="1">
      <alignment horizontal="center" vertical="center"/>
      <protection locked="0"/>
    </xf>
    <xf numFmtId="0" fontId="79" fillId="9" borderId="23" xfId="7" applyFont="1" applyFill="1" applyBorder="1" applyAlignment="1" applyProtection="1">
      <alignment horizontal="center" vertical="center"/>
      <protection locked="0"/>
    </xf>
    <xf numFmtId="0" fontId="77" fillId="4" borderId="24" xfId="7" applyBorder="1" applyAlignment="1" applyProtection="1">
      <alignment horizontal="center" vertical="center"/>
      <protection locked="0"/>
    </xf>
    <xf numFmtId="0" fontId="77" fillId="4" borderId="23" xfId="7" applyBorder="1" applyAlignment="1" applyProtection="1">
      <alignment horizontal="center" vertical="center"/>
      <protection locked="0"/>
    </xf>
    <xf numFmtId="0" fontId="77" fillId="9" borderId="24" xfId="7" applyFill="1" applyBorder="1" applyAlignment="1" applyProtection="1">
      <alignment horizontal="center" vertical="center"/>
      <protection locked="0"/>
    </xf>
    <xf numFmtId="0" fontId="77" fillId="9" borderId="26" xfId="7" applyFill="1" applyBorder="1" applyAlignment="1" applyProtection="1">
      <alignment horizontal="center" vertical="center"/>
      <protection locked="0"/>
    </xf>
    <xf numFmtId="0" fontId="79" fillId="9" borderId="24" xfId="7" applyFont="1" applyFill="1" applyBorder="1" applyAlignment="1" applyProtection="1">
      <alignment horizontal="center" vertical="center"/>
      <protection locked="0"/>
    </xf>
    <xf numFmtId="0" fontId="79" fillId="9" borderId="26" xfId="7" applyFont="1" applyFill="1" applyBorder="1" applyAlignment="1" applyProtection="1">
      <alignment horizontal="center" vertical="center"/>
      <protection locked="0"/>
    </xf>
    <xf numFmtId="0" fontId="77" fillId="4" borderId="26" xfId="7" applyBorder="1" applyAlignment="1" applyProtection="1">
      <alignment horizontal="center" vertical="center"/>
      <protection locked="0"/>
    </xf>
    <xf numFmtId="0" fontId="111" fillId="0" borderId="25" xfId="0" applyFont="1" applyBorder="1" applyAlignment="1">
      <alignment horizontal="left" vertical="center" wrapText="1"/>
    </xf>
    <xf numFmtId="0" fontId="111" fillId="0" borderId="45" xfId="0" applyFont="1" applyBorder="1" applyAlignment="1">
      <alignment horizontal="left" vertical="center" wrapText="1"/>
    </xf>
    <xf numFmtId="0" fontId="111" fillId="0" borderId="41" xfId="0" applyFont="1" applyBorder="1" applyAlignment="1">
      <alignment horizontal="left" vertical="center" wrapText="1"/>
    </xf>
    <xf numFmtId="0" fontId="100" fillId="0" borderId="19" xfId="0" applyFont="1" applyBorder="1" applyAlignment="1">
      <alignment horizontal="left" vertical="center" wrapText="1"/>
    </xf>
    <xf numFmtId="0" fontId="97" fillId="12" borderId="26" xfId="0" applyFont="1" applyFill="1" applyBorder="1" applyAlignment="1">
      <alignment horizontal="center" vertical="center" wrapText="1"/>
    </xf>
    <xf numFmtId="0" fontId="79" fillId="0" borderId="26" xfId="0" applyFont="1" applyBorder="1" applyAlignment="1">
      <alignment horizontal="center" vertical="center" wrapText="1"/>
    </xf>
    <xf numFmtId="0" fontId="77" fillId="9" borderId="22" xfId="7" applyFill="1" applyBorder="1" applyAlignment="1" applyProtection="1">
      <alignment horizontal="center" vertical="center"/>
      <protection locked="0"/>
    </xf>
    <xf numFmtId="0" fontId="77" fillId="9" borderId="34" xfId="7" applyFill="1" applyBorder="1" applyAlignment="1" applyProtection="1">
      <alignment horizontal="center" vertical="center"/>
      <protection locked="0"/>
    </xf>
    <xf numFmtId="0" fontId="79" fillId="9" borderId="25" xfId="7" applyFont="1" applyFill="1" applyBorder="1" applyAlignment="1" applyProtection="1">
      <alignment horizontal="center" vertical="center"/>
      <protection locked="0"/>
    </xf>
    <xf numFmtId="0" fontId="79" fillId="9" borderId="41" xfId="7" applyFont="1" applyFill="1" applyBorder="1" applyAlignment="1" applyProtection="1">
      <alignment horizontal="center" vertical="center"/>
      <protection locked="0"/>
    </xf>
    <xf numFmtId="0" fontId="97" fillId="12" borderId="50" xfId="0" applyFont="1" applyFill="1" applyBorder="1" applyAlignment="1">
      <alignment horizontal="center" vertical="center"/>
    </xf>
    <xf numFmtId="0" fontId="77" fillId="4" borderId="26" xfId="7" applyBorder="1" applyAlignment="1" applyProtection="1">
      <alignment horizontal="center" vertical="center" wrapText="1"/>
      <protection locked="0"/>
    </xf>
    <xf numFmtId="0" fontId="0" fillId="0" borderId="26" xfId="0" applyBorder="1" applyAlignment="1">
      <alignment horizontal="center" vertical="center" wrapText="1"/>
    </xf>
    <xf numFmtId="0" fontId="77" fillId="9" borderId="25" xfId="7" applyFill="1" applyBorder="1" applyAlignment="1" applyProtection="1">
      <alignment horizontal="center" vertical="center"/>
      <protection locked="0"/>
    </xf>
    <xf numFmtId="0" fontId="77" fillId="9" borderId="41" xfId="7" applyFill="1" applyBorder="1" applyAlignment="1" applyProtection="1">
      <alignment horizontal="center" vertical="center"/>
      <protection locked="0"/>
    </xf>
    <xf numFmtId="0" fontId="77" fillId="4" borderId="22" xfId="7" applyBorder="1" applyAlignment="1" applyProtection="1">
      <alignment horizontal="center" vertical="center"/>
      <protection locked="0"/>
    </xf>
    <xf numFmtId="0" fontId="77" fillId="4" borderId="34" xfId="7" applyBorder="1" applyAlignment="1" applyProtection="1">
      <alignment horizontal="center" vertical="center"/>
      <protection locked="0"/>
    </xf>
    <xf numFmtId="0" fontId="0" fillId="10" borderId="65" xfId="0" applyFill="1" applyBorder="1" applyAlignment="1">
      <alignment horizontal="center" vertical="center"/>
    </xf>
    <xf numFmtId="0" fontId="0" fillId="10" borderId="59" xfId="0" applyFill="1" applyBorder="1" applyAlignment="1">
      <alignment horizontal="center" vertical="center"/>
    </xf>
    <xf numFmtId="0" fontId="0" fillId="10" borderId="39" xfId="0" applyFill="1" applyBorder="1" applyAlignment="1">
      <alignment horizontal="center" vertical="center"/>
    </xf>
    <xf numFmtId="0" fontId="77" fillId="4" borderId="25" xfId="7" applyBorder="1" applyAlignment="1" applyProtection="1">
      <alignment horizontal="center" vertical="center"/>
      <protection locked="0"/>
    </xf>
    <xf numFmtId="0" fontId="77" fillId="4" borderId="41" xfId="7" applyBorder="1" applyAlignment="1" applyProtection="1">
      <alignment horizontal="center" vertical="center"/>
      <protection locked="0"/>
    </xf>
    <xf numFmtId="0" fontId="77" fillId="16" borderId="25" xfId="7" applyFill="1" applyBorder="1" applyAlignment="1" applyProtection="1">
      <alignment horizontal="center" vertical="center"/>
      <protection locked="0"/>
    </xf>
    <xf numFmtId="0" fontId="77" fillId="16" borderId="41" xfId="7" applyFill="1" applyBorder="1" applyAlignment="1" applyProtection="1">
      <alignment horizontal="center" vertical="center"/>
      <protection locked="0"/>
    </xf>
    <xf numFmtId="0" fontId="79" fillId="9" borderId="22" xfId="7" applyFont="1" applyFill="1" applyBorder="1" applyAlignment="1" applyProtection="1">
      <alignment horizontal="center" vertical="center"/>
      <protection locked="0"/>
    </xf>
    <xf numFmtId="0" fontId="79" fillId="9" borderId="34" xfId="7" applyFont="1" applyFill="1" applyBorder="1" applyAlignment="1" applyProtection="1">
      <alignment horizontal="center" vertical="center"/>
      <protection locked="0"/>
    </xf>
    <xf numFmtId="0" fontId="0" fillId="10" borderId="25" xfId="0" applyFill="1" applyBorder="1" applyAlignment="1">
      <alignment horizontal="center" vertical="center" wrapText="1"/>
    </xf>
    <xf numFmtId="0" fontId="0" fillId="10" borderId="45" xfId="0" applyFill="1" applyBorder="1" applyAlignment="1">
      <alignment horizontal="center" vertical="center" wrapText="1"/>
    </xf>
    <xf numFmtId="0" fontId="0" fillId="10" borderId="41" xfId="0" applyFill="1" applyBorder="1" applyAlignment="1">
      <alignment horizontal="center" vertical="center" wrapText="1"/>
    </xf>
    <xf numFmtId="10" fontId="77" fillId="9" borderId="24" xfId="7" applyNumberFormat="1" applyFill="1" applyBorder="1" applyAlignment="1" applyProtection="1">
      <alignment horizontal="center" vertical="center"/>
      <protection locked="0"/>
    </xf>
    <xf numFmtId="10" fontId="77" fillId="9" borderId="26" xfId="7" applyNumberFormat="1" applyFill="1" applyBorder="1" applyAlignment="1" applyProtection="1">
      <alignment horizontal="center" vertical="center"/>
      <protection locked="0"/>
    </xf>
    <xf numFmtId="0" fontId="88" fillId="9" borderId="24" xfId="7" applyFont="1" applyFill="1" applyBorder="1" applyAlignment="1" applyProtection="1">
      <alignment horizontal="center" vertical="center"/>
      <protection locked="0"/>
    </xf>
    <xf numFmtId="0" fontId="88" fillId="9" borderId="26" xfId="7" applyFont="1" applyFill="1" applyBorder="1" applyAlignment="1" applyProtection="1">
      <alignment horizontal="center" vertical="center"/>
      <protection locked="0"/>
    </xf>
    <xf numFmtId="0" fontId="88" fillId="4" borderId="24" xfId="7" applyFont="1" applyBorder="1" applyAlignment="1" applyProtection="1">
      <alignment horizontal="center" vertical="center"/>
      <protection locked="0"/>
    </xf>
    <xf numFmtId="0" fontId="88" fillId="4" borderId="26" xfId="7" applyFont="1" applyBorder="1" applyAlignment="1" applyProtection="1">
      <alignment horizontal="center" vertical="center"/>
      <protection locked="0"/>
    </xf>
    <xf numFmtId="0" fontId="77" fillId="9" borderId="21" xfId="7" applyFill="1" applyBorder="1" applyAlignment="1" applyProtection="1">
      <alignment horizontal="center" vertical="center" wrapText="1"/>
      <protection locked="0"/>
    </xf>
    <xf numFmtId="0" fontId="79" fillId="9" borderId="21" xfId="7" applyFont="1" applyFill="1" applyBorder="1" applyAlignment="1" applyProtection="1">
      <alignment horizontal="center" vertical="center" wrapText="1"/>
      <protection locked="0"/>
    </xf>
    <xf numFmtId="0" fontId="77" fillId="9" borderId="24" xfId="7" applyFill="1" applyBorder="1" applyAlignment="1" applyProtection="1">
      <alignment horizontal="left" vertical="center" wrapText="1"/>
      <protection locked="0"/>
    </xf>
    <xf numFmtId="0" fontId="77" fillId="9" borderId="21" xfId="7" applyFill="1" applyBorder="1" applyAlignment="1" applyProtection="1">
      <alignment horizontal="left" vertical="center" wrapText="1"/>
      <protection locked="0"/>
    </xf>
    <xf numFmtId="0" fontId="77" fillId="9" borderId="23" xfId="7" applyFill="1" applyBorder="1" applyAlignment="1" applyProtection="1">
      <alignment horizontal="left" vertical="center" wrapText="1"/>
      <protection locked="0"/>
    </xf>
    <xf numFmtId="0" fontId="77" fillId="9" borderId="24" xfId="7" applyFont="1" applyFill="1" applyBorder="1" applyAlignment="1" applyProtection="1">
      <alignment horizontal="center" vertical="center"/>
      <protection locked="0"/>
    </xf>
    <xf numFmtId="0" fontId="77" fillId="9" borderId="26" xfId="7" applyFont="1" applyFill="1" applyBorder="1" applyAlignment="1" applyProtection="1">
      <alignment horizontal="center" vertical="center"/>
      <protection locked="0"/>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46" xfId="0" applyBorder="1" applyAlignment="1">
      <alignment horizontal="left" vertical="center" wrapText="1"/>
    </xf>
    <xf numFmtId="0" fontId="0" fillId="0" borderId="57" xfId="0" applyBorder="1" applyAlignment="1">
      <alignment horizontal="left" vertical="center" wrapText="1"/>
    </xf>
    <xf numFmtId="0" fontId="83" fillId="7" borderId="8" xfId="0" applyFont="1" applyFill="1" applyBorder="1" applyAlignment="1">
      <alignment horizontal="center" vertical="center"/>
    </xf>
    <xf numFmtId="0" fontId="19" fillId="7" borderId="7" xfId="0" applyFont="1" applyFill="1" applyBorder="1" applyAlignment="1">
      <alignment horizontal="center" vertical="top" wrapText="1"/>
    </xf>
    <xf numFmtId="0" fontId="19" fillId="7" borderId="8" xfId="0" applyFont="1" applyFill="1" applyBorder="1" applyAlignment="1">
      <alignment horizontal="center" vertical="top" wrapText="1"/>
    </xf>
    <xf numFmtId="0" fontId="89" fillId="7" borderId="8" xfId="0" applyFont="1" applyFill="1" applyBorder="1" applyAlignment="1">
      <alignment horizontal="center" vertical="top" wrapText="1"/>
    </xf>
    <xf numFmtId="0" fontId="76" fillId="7" borderId="12" xfId="6" applyFill="1" applyBorder="1" applyAlignment="1" applyProtection="1">
      <alignment horizontal="center" vertical="top" wrapText="1"/>
    </xf>
    <xf numFmtId="0" fontId="76" fillId="7" borderId="13" xfId="6" applyFill="1" applyBorder="1" applyAlignment="1" applyProtection="1">
      <alignment horizontal="center" vertical="top" wrapText="1"/>
    </xf>
    <xf numFmtId="0" fontId="119" fillId="0" borderId="24" xfId="0" applyFont="1" applyFill="1" applyBorder="1" applyAlignment="1">
      <alignment horizontal="center" vertical="center"/>
    </xf>
    <xf numFmtId="0" fontId="119" fillId="0" borderId="21" xfId="0" applyFont="1" applyFill="1" applyBorder="1" applyAlignment="1">
      <alignment horizontal="center" vertical="center"/>
    </xf>
    <xf numFmtId="0" fontId="119" fillId="0" borderId="26" xfId="0" applyFont="1" applyFill="1" applyBorder="1" applyAlignment="1">
      <alignment horizontal="center" vertical="center"/>
    </xf>
    <xf numFmtId="0" fontId="111" fillId="0" borderId="19" xfId="0" applyFont="1" applyBorder="1" applyAlignment="1">
      <alignment horizontal="center" vertical="center" wrapText="1"/>
    </xf>
    <xf numFmtId="10" fontId="79" fillId="9" borderId="24" xfId="7" applyNumberFormat="1" applyFont="1" applyFill="1" applyBorder="1" applyAlignment="1" applyProtection="1">
      <alignment horizontal="center" vertical="center"/>
      <protection locked="0"/>
    </xf>
    <xf numFmtId="10" fontId="79" fillId="9" borderId="26" xfId="7" applyNumberFormat="1" applyFont="1" applyFill="1" applyBorder="1" applyAlignment="1" applyProtection="1">
      <alignment horizontal="center" vertical="center"/>
      <protection locked="0"/>
    </xf>
    <xf numFmtId="0" fontId="77" fillId="9" borderId="24" xfId="7" applyFill="1" applyBorder="1" applyAlignment="1" applyProtection="1">
      <alignment horizontal="center"/>
      <protection locked="0"/>
    </xf>
    <xf numFmtId="0" fontId="77" fillId="9" borderId="23" xfId="7" applyFill="1" applyBorder="1" applyAlignment="1" applyProtection="1">
      <alignment horizontal="center"/>
      <protection locked="0"/>
    </xf>
  </cellXfs>
  <cellStyles count="8">
    <cellStyle name="Bad" xfId="1" builtinId="27"/>
    <cellStyle name="Comma" xfId="2" builtinId="3"/>
    <cellStyle name="Comma 2" xfId="3" xr:uid="{00000000-0005-0000-0000-000002000000}"/>
    <cellStyle name="Comma 3" xfId="4" xr:uid="{00000000-0005-0000-0000-000003000000}"/>
    <cellStyle name="Good" xfId="5" builtinId="26"/>
    <cellStyle name="Hyperlink" xfId="6" builtinId="8"/>
    <cellStyle name="Neutral" xfId="7"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755650</xdr:colOff>
      <xdr:row>0</xdr:row>
      <xdr:rowOff>133350</xdr:rowOff>
    </xdr:from>
    <xdr:to>
      <xdr:col>2</xdr:col>
      <xdr:colOff>1003300</xdr:colOff>
      <xdr:row>6</xdr:row>
      <xdr:rowOff>44450</xdr:rowOff>
    </xdr:to>
    <xdr:sp macro="" textlink="">
      <xdr:nvSpPr>
        <xdr:cNvPr id="19495" name="AutoShape 4">
          <a:extLst>
            <a:ext uri="{FF2B5EF4-FFF2-40B4-BE49-F238E27FC236}">
              <a16:creationId xmlns:a16="http://schemas.microsoft.com/office/drawing/2014/main" id="{00000000-0008-0000-0000-0000274C0000}"/>
            </a:ext>
          </a:extLst>
        </xdr:cNvPr>
        <xdr:cNvSpPr>
          <a:spLocks noChangeAspect="1" noChangeArrowheads="1"/>
        </xdr:cNvSpPr>
      </xdr:nvSpPr>
      <xdr:spPr bwMode="auto">
        <a:xfrm>
          <a:off x="927100" y="133350"/>
          <a:ext cx="10033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31750</xdr:colOff>
      <xdr:row>1</xdr:row>
      <xdr:rowOff>6350</xdr:rowOff>
    </xdr:from>
    <xdr:to>
      <xdr:col>2</xdr:col>
      <xdr:colOff>101600</xdr:colOff>
      <xdr:row>3</xdr:row>
      <xdr:rowOff>158750</xdr:rowOff>
    </xdr:to>
    <xdr:pic>
      <xdr:nvPicPr>
        <xdr:cNvPr id="19496" name="Picture 6">
          <a:extLst>
            <a:ext uri="{FF2B5EF4-FFF2-40B4-BE49-F238E27FC236}">
              <a16:creationId xmlns:a16="http://schemas.microsoft.com/office/drawing/2014/main" id="{00000000-0008-0000-0000-000028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203200" y="190500"/>
          <a:ext cx="8255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56</xdr:row>
      <xdr:rowOff>0</xdr:rowOff>
    </xdr:from>
    <xdr:to>
      <xdr:col>3</xdr:col>
      <xdr:colOff>2012950</xdr:colOff>
      <xdr:row>56</xdr:row>
      <xdr:rowOff>215900</xdr:rowOff>
    </xdr:to>
    <xdr:grpSp>
      <xdr:nvGrpSpPr>
        <xdr:cNvPr id="12540" name="Group 2">
          <a:extLst>
            <a:ext uri="{FF2B5EF4-FFF2-40B4-BE49-F238E27FC236}">
              <a16:creationId xmlns:a16="http://schemas.microsoft.com/office/drawing/2014/main" id="{00000000-0008-0000-0500-0000FC300000}"/>
            </a:ext>
          </a:extLst>
        </xdr:cNvPr>
        <xdr:cNvGrpSpPr>
          <a:grpSpLocks/>
        </xdr:cNvGrpSpPr>
      </xdr:nvGrpSpPr>
      <xdr:grpSpPr bwMode="auto">
        <a:xfrm>
          <a:off x="4445000" y="29233962"/>
          <a:ext cx="2012950" cy="215900"/>
          <a:chOff x="3048000" y="14817587"/>
          <a:chExt cx="1855304" cy="219075"/>
        </a:xfrm>
      </xdr:grpSpPr>
      <xdr:sp macro="" textlink="">
        <xdr:nvSpPr>
          <xdr:cNvPr id="12414" name="Check Box 126" hidden="1">
            <a:extLst>
              <a:ext uri="{FF2B5EF4-FFF2-40B4-BE49-F238E27FC236}">
                <a16:creationId xmlns:a16="http://schemas.microsoft.com/office/drawing/2014/main" id="{00000000-0008-0000-0500-00007E300000}"/>
              </a:ext>
            </a:extLst>
          </xdr:cNvPr>
          <xdr:cNvSpPr/>
        </xdr:nvSpPr>
        <xdr:spPr bwMode="auto">
          <a:xfrm>
            <a:off x="3048000" y="14817587"/>
            <a:ext cx="515037"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FF2B5EF4-FFF2-40B4-BE49-F238E27FC236}">
                <a16:creationId xmlns:a16="http://schemas.microsoft.com/office/drawing/2014/main" id="{00000000-0008-0000-0500-00007F300000}"/>
              </a:ext>
            </a:extLst>
          </xdr:cNvPr>
          <xdr:cNvSpPr/>
        </xdr:nvSpPr>
        <xdr:spPr bwMode="auto">
          <a:xfrm>
            <a:off x="3609859" y="14817587"/>
            <a:ext cx="497479"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FF2B5EF4-FFF2-40B4-BE49-F238E27FC236}">
                <a16:creationId xmlns:a16="http://schemas.microsoft.com/office/drawing/2014/main" id="{00000000-0008-0000-0500-000080300000}"/>
              </a:ext>
            </a:extLst>
          </xdr:cNvPr>
          <xdr:cNvSpPr/>
        </xdr:nvSpPr>
        <xdr:spPr bwMode="auto">
          <a:xfrm>
            <a:off x="4095632" y="14817587"/>
            <a:ext cx="807672"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120650</xdr:colOff>
          <xdr:row>13</xdr:row>
          <xdr:rowOff>508000</xdr:rowOff>
        </xdr:from>
        <xdr:to>
          <xdr:col>6</xdr:col>
          <xdr:colOff>482600</xdr:colOff>
          <xdr:row>13</xdr:row>
          <xdr:rowOff>787400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120650</xdr:colOff>
          <xdr:row>13</xdr:row>
          <xdr:rowOff>76200</xdr:rowOff>
        </xdr:from>
        <xdr:to>
          <xdr:col>5</xdr:col>
          <xdr:colOff>4235450</xdr:colOff>
          <xdr:row>13</xdr:row>
          <xdr:rowOff>450850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838200</xdr:colOff>
          <xdr:row>24</xdr:row>
          <xdr:rowOff>76200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5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3</xdr:col>
          <xdr:colOff>1784350</xdr:colOff>
          <xdr:row>24</xdr:row>
          <xdr:rowOff>76200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5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838200</xdr:colOff>
          <xdr:row>19</xdr:row>
          <xdr:rowOff>50800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18</xdr:row>
          <xdr:rowOff>0</xdr:rowOff>
        </xdr:from>
        <xdr:to>
          <xdr:col>3</xdr:col>
          <xdr:colOff>1752600</xdr:colOff>
          <xdr:row>19</xdr:row>
          <xdr:rowOff>50800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5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838200</xdr:colOff>
          <xdr:row>20</xdr:row>
          <xdr:rowOff>50800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0</xdr:rowOff>
        </xdr:from>
        <xdr:to>
          <xdr:col>3</xdr:col>
          <xdr:colOff>1784350</xdr:colOff>
          <xdr:row>20</xdr:row>
          <xdr:rowOff>50800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838200</xdr:colOff>
          <xdr:row>20</xdr:row>
          <xdr:rowOff>336550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20</xdr:row>
          <xdr:rowOff>0</xdr:rowOff>
        </xdr:from>
        <xdr:to>
          <xdr:col>3</xdr:col>
          <xdr:colOff>1784350</xdr:colOff>
          <xdr:row>20</xdr:row>
          <xdr:rowOff>336550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838200</xdr:colOff>
          <xdr:row>16</xdr:row>
          <xdr:rowOff>450850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5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16</xdr:row>
          <xdr:rowOff>0</xdr:rowOff>
        </xdr:from>
        <xdr:to>
          <xdr:col>4</xdr:col>
          <xdr:colOff>1758950</xdr:colOff>
          <xdr:row>16</xdr:row>
          <xdr:rowOff>450850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5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19050</xdr:rowOff>
        </xdr:from>
        <xdr:to>
          <xdr:col>4</xdr:col>
          <xdr:colOff>838200</xdr:colOff>
          <xdr:row>24</xdr:row>
          <xdr:rowOff>107950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500-00004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17</xdr:row>
          <xdr:rowOff>19050</xdr:rowOff>
        </xdr:from>
        <xdr:to>
          <xdr:col>4</xdr:col>
          <xdr:colOff>1784350</xdr:colOff>
          <xdr:row>24</xdr:row>
          <xdr:rowOff>107950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500-00004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838200</xdr:colOff>
          <xdr:row>22</xdr:row>
          <xdr:rowOff>50800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5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21</xdr:row>
          <xdr:rowOff>0</xdr:rowOff>
        </xdr:from>
        <xdr:to>
          <xdr:col>3</xdr:col>
          <xdr:colOff>1752600</xdr:colOff>
          <xdr:row>22</xdr:row>
          <xdr:rowOff>50800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5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838200</xdr:colOff>
          <xdr:row>23</xdr:row>
          <xdr:rowOff>50800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5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22</xdr:row>
          <xdr:rowOff>0</xdr:rowOff>
        </xdr:from>
        <xdr:to>
          <xdr:col>3</xdr:col>
          <xdr:colOff>1752600</xdr:colOff>
          <xdr:row>23</xdr:row>
          <xdr:rowOff>50800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838200</xdr:colOff>
          <xdr:row>24</xdr:row>
          <xdr:rowOff>50800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1752600</xdr:colOff>
          <xdr:row>24</xdr:row>
          <xdr:rowOff>50800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838200</xdr:colOff>
          <xdr:row>25</xdr:row>
          <xdr:rowOff>50800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1752600</xdr:colOff>
          <xdr:row>25</xdr:row>
          <xdr:rowOff>50800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838200</xdr:colOff>
          <xdr:row>26</xdr:row>
          <xdr:rowOff>50800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25</xdr:row>
          <xdr:rowOff>0</xdr:rowOff>
        </xdr:from>
        <xdr:to>
          <xdr:col>3</xdr:col>
          <xdr:colOff>1752600</xdr:colOff>
          <xdr:row>26</xdr:row>
          <xdr:rowOff>50800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838200</xdr:colOff>
          <xdr:row>27</xdr:row>
          <xdr:rowOff>50800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1752600</xdr:colOff>
          <xdr:row>27</xdr:row>
          <xdr:rowOff>50800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838200</xdr:colOff>
          <xdr:row>27</xdr:row>
          <xdr:rowOff>336550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5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27</xdr:row>
          <xdr:rowOff>0</xdr:rowOff>
        </xdr:from>
        <xdr:to>
          <xdr:col>3</xdr:col>
          <xdr:colOff>1752600</xdr:colOff>
          <xdr:row>27</xdr:row>
          <xdr:rowOff>336550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5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838200</xdr:colOff>
          <xdr:row>29</xdr:row>
          <xdr:rowOff>50800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5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28</xdr:row>
          <xdr:rowOff>0</xdr:rowOff>
        </xdr:from>
        <xdr:to>
          <xdr:col>3</xdr:col>
          <xdr:colOff>1752600</xdr:colOff>
          <xdr:row>29</xdr:row>
          <xdr:rowOff>50800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5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838200</xdr:colOff>
          <xdr:row>30</xdr:row>
          <xdr:rowOff>50800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5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29</xdr:row>
          <xdr:rowOff>0</xdr:rowOff>
        </xdr:from>
        <xdr:to>
          <xdr:col>3</xdr:col>
          <xdr:colOff>1752600</xdr:colOff>
          <xdr:row>30</xdr:row>
          <xdr:rowOff>50800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5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838200</xdr:colOff>
          <xdr:row>31</xdr:row>
          <xdr:rowOff>44450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5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30</xdr:row>
          <xdr:rowOff>0</xdr:rowOff>
        </xdr:from>
        <xdr:to>
          <xdr:col>3</xdr:col>
          <xdr:colOff>1752600</xdr:colOff>
          <xdr:row>31</xdr:row>
          <xdr:rowOff>44450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5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838200</xdr:colOff>
          <xdr:row>31</xdr:row>
          <xdr:rowOff>44450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5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30</xdr:row>
          <xdr:rowOff>0</xdr:rowOff>
        </xdr:from>
        <xdr:to>
          <xdr:col>4</xdr:col>
          <xdr:colOff>1758950</xdr:colOff>
          <xdr:row>31</xdr:row>
          <xdr:rowOff>44450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5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838200</xdr:colOff>
          <xdr:row>30</xdr:row>
          <xdr:rowOff>50800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5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29</xdr:row>
          <xdr:rowOff>0</xdr:rowOff>
        </xdr:from>
        <xdr:to>
          <xdr:col>4</xdr:col>
          <xdr:colOff>1758950</xdr:colOff>
          <xdr:row>30</xdr:row>
          <xdr:rowOff>50800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5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838200</xdr:colOff>
          <xdr:row>29</xdr:row>
          <xdr:rowOff>50800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5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28</xdr:row>
          <xdr:rowOff>0</xdr:rowOff>
        </xdr:from>
        <xdr:to>
          <xdr:col>4</xdr:col>
          <xdr:colOff>1758950</xdr:colOff>
          <xdr:row>29</xdr:row>
          <xdr:rowOff>50800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5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838200</xdr:colOff>
          <xdr:row>27</xdr:row>
          <xdr:rowOff>336550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5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27</xdr:row>
          <xdr:rowOff>0</xdr:rowOff>
        </xdr:from>
        <xdr:to>
          <xdr:col>4</xdr:col>
          <xdr:colOff>1758950</xdr:colOff>
          <xdr:row>27</xdr:row>
          <xdr:rowOff>336550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5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838200</xdr:colOff>
          <xdr:row>27</xdr:row>
          <xdr:rowOff>50800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5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26</xdr:row>
          <xdr:rowOff>0</xdr:rowOff>
        </xdr:from>
        <xdr:to>
          <xdr:col>4</xdr:col>
          <xdr:colOff>1758950</xdr:colOff>
          <xdr:row>27</xdr:row>
          <xdr:rowOff>50800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5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838200</xdr:colOff>
          <xdr:row>26</xdr:row>
          <xdr:rowOff>50800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5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25</xdr:row>
          <xdr:rowOff>0</xdr:rowOff>
        </xdr:from>
        <xdr:to>
          <xdr:col>4</xdr:col>
          <xdr:colOff>1758950</xdr:colOff>
          <xdr:row>26</xdr:row>
          <xdr:rowOff>50800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5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838200</xdr:colOff>
          <xdr:row>25</xdr:row>
          <xdr:rowOff>50800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5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24</xdr:row>
          <xdr:rowOff>0</xdr:rowOff>
        </xdr:from>
        <xdr:to>
          <xdr:col>4</xdr:col>
          <xdr:colOff>1758950</xdr:colOff>
          <xdr:row>25</xdr:row>
          <xdr:rowOff>50800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5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838200</xdr:colOff>
          <xdr:row>24</xdr:row>
          <xdr:rowOff>50800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5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23</xdr:row>
          <xdr:rowOff>0</xdr:rowOff>
        </xdr:from>
        <xdr:to>
          <xdr:col>4</xdr:col>
          <xdr:colOff>1758950</xdr:colOff>
          <xdr:row>24</xdr:row>
          <xdr:rowOff>50800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5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838200</xdr:colOff>
          <xdr:row>23</xdr:row>
          <xdr:rowOff>50800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5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22</xdr:row>
          <xdr:rowOff>0</xdr:rowOff>
        </xdr:from>
        <xdr:to>
          <xdr:col>4</xdr:col>
          <xdr:colOff>1758950</xdr:colOff>
          <xdr:row>23</xdr:row>
          <xdr:rowOff>50800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5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838200</xdr:colOff>
          <xdr:row>22</xdr:row>
          <xdr:rowOff>50800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5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21</xdr:row>
          <xdr:rowOff>0</xdr:rowOff>
        </xdr:from>
        <xdr:to>
          <xdr:col>4</xdr:col>
          <xdr:colOff>1758950</xdr:colOff>
          <xdr:row>22</xdr:row>
          <xdr:rowOff>50800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5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838200</xdr:colOff>
          <xdr:row>20</xdr:row>
          <xdr:rowOff>336550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5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20</xdr:row>
          <xdr:rowOff>0</xdr:rowOff>
        </xdr:from>
        <xdr:to>
          <xdr:col>4</xdr:col>
          <xdr:colOff>1790700</xdr:colOff>
          <xdr:row>20</xdr:row>
          <xdr:rowOff>336550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5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838200</xdr:colOff>
          <xdr:row>19</xdr:row>
          <xdr:rowOff>50800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5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18</xdr:row>
          <xdr:rowOff>0</xdr:rowOff>
        </xdr:from>
        <xdr:to>
          <xdr:col>4</xdr:col>
          <xdr:colOff>1758950</xdr:colOff>
          <xdr:row>19</xdr:row>
          <xdr:rowOff>50800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5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838200</xdr:colOff>
          <xdr:row>20</xdr:row>
          <xdr:rowOff>50800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5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19</xdr:row>
          <xdr:rowOff>0</xdr:rowOff>
        </xdr:from>
        <xdr:to>
          <xdr:col>4</xdr:col>
          <xdr:colOff>1784350</xdr:colOff>
          <xdr:row>20</xdr:row>
          <xdr:rowOff>50800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5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838200</xdr:colOff>
          <xdr:row>16</xdr:row>
          <xdr:rowOff>450850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5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16</xdr:row>
          <xdr:rowOff>0</xdr:rowOff>
        </xdr:from>
        <xdr:to>
          <xdr:col>3</xdr:col>
          <xdr:colOff>1752600</xdr:colOff>
          <xdr:row>16</xdr:row>
          <xdr:rowOff>450850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5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838200</xdr:colOff>
          <xdr:row>43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500-00009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42</xdr:row>
          <xdr:rowOff>0</xdr:rowOff>
        </xdr:from>
        <xdr:to>
          <xdr:col>4</xdr:col>
          <xdr:colOff>1758950</xdr:colOff>
          <xdr:row>43</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500-00009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56</xdr:row>
          <xdr:rowOff>247650</xdr:rowOff>
        </xdr:from>
        <xdr:to>
          <xdr:col>4</xdr:col>
          <xdr:colOff>1104900</xdr:colOff>
          <xdr:row>56</xdr:row>
          <xdr:rowOff>742950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500-00009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1200150</xdr:colOff>
          <xdr:row>56</xdr:row>
          <xdr:rowOff>247650</xdr:rowOff>
        </xdr:from>
        <xdr:to>
          <xdr:col>4</xdr:col>
          <xdr:colOff>2216150</xdr:colOff>
          <xdr:row>56</xdr:row>
          <xdr:rowOff>742950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500-00009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2178050</xdr:colOff>
          <xdr:row>56</xdr:row>
          <xdr:rowOff>247650</xdr:rowOff>
        </xdr:from>
        <xdr:to>
          <xdr:col>4</xdr:col>
          <xdr:colOff>2686050</xdr:colOff>
          <xdr:row>56</xdr:row>
          <xdr:rowOff>742950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500-00009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838200</xdr:colOff>
          <xdr:row>70</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500-0000A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69</xdr:row>
          <xdr:rowOff>0</xdr:rowOff>
        </xdr:from>
        <xdr:to>
          <xdr:col>4</xdr:col>
          <xdr:colOff>1758950</xdr:colOff>
          <xdr:row>70</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500-0000A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1733550</xdr:colOff>
          <xdr:row>69</xdr:row>
          <xdr:rowOff>0</xdr:rowOff>
        </xdr:from>
        <xdr:to>
          <xdr:col>4</xdr:col>
          <xdr:colOff>3054350</xdr:colOff>
          <xdr:row>70</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500-0000A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838200</xdr:colOff>
          <xdr:row>18</xdr:row>
          <xdr:rowOff>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500-0000A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17</xdr:row>
          <xdr:rowOff>0</xdr:rowOff>
        </xdr:from>
        <xdr:to>
          <xdr:col>3</xdr:col>
          <xdr:colOff>1752600</xdr:colOff>
          <xdr:row>18</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500-0000A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838200</xdr:colOff>
          <xdr:row>18</xdr:row>
          <xdr:rowOff>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500-0000A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920750</xdr:colOff>
          <xdr:row>17</xdr:row>
          <xdr:rowOff>0</xdr:rowOff>
        </xdr:from>
        <xdr:to>
          <xdr:col>4</xdr:col>
          <xdr:colOff>1758950</xdr:colOff>
          <xdr:row>18</xdr:row>
          <xdr:rowOff>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500-0000A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831850</xdr:colOff>
          <xdr:row>38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37</xdr:row>
          <xdr:rowOff>0</xdr:rowOff>
        </xdr:from>
        <xdr:to>
          <xdr:col>4</xdr:col>
          <xdr:colOff>1676400</xdr:colOff>
          <xdr:row>38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1670050</xdr:colOff>
          <xdr:row>37</xdr:row>
          <xdr:rowOff>0</xdr:rowOff>
        </xdr:from>
        <xdr:to>
          <xdr:col>5</xdr:col>
          <xdr:colOff>800100</xdr:colOff>
          <xdr:row>38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1</xdr:row>
      <xdr:rowOff>38100</xdr:rowOff>
    </xdr:from>
    <xdr:to>
      <xdr:col>1</xdr:col>
      <xdr:colOff>1847850</xdr:colOff>
      <xdr:row>4</xdr:row>
      <xdr:rowOff>44450</xdr:rowOff>
    </xdr:to>
    <xdr:pic>
      <xdr:nvPicPr>
        <xdr:cNvPr id="20500" name="logo-image" descr="Home">
          <a:extLst>
            <a:ext uri="{FF2B5EF4-FFF2-40B4-BE49-F238E27FC236}">
              <a16:creationId xmlns:a16="http://schemas.microsoft.com/office/drawing/2014/main" id="{00000000-0008-0000-0A00-000014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300" y="228600"/>
          <a:ext cx="181610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eraphine\Library\Containers\com.apple.mail\Data\Library\Mail%20Downloads\B4C1472E-7C64-4332-AEE6-5F1D5A3478BC\Project%20Management_July_21_201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 xml:space="preserve">The project will rehabilitate upland wetlands in the 5 watersheds and will strive to strengthen the integrity of the forest landscape and the forest water provisioning services by removal of invasive alien species.  It will endeavour to improve the water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acebook.com/EBAsey.sc"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zoomScale="84" zoomScaleNormal="84" zoomScalePageLayoutView="84" workbookViewId="0">
      <selection activeCell="D13" sqref="D13"/>
    </sheetView>
  </sheetViews>
  <sheetFormatPr defaultColWidth="102.453125" defaultRowHeight="14" x14ac:dyDescent="0.3"/>
  <cols>
    <col min="1" max="1" width="2.453125" style="1" customWidth="1"/>
    <col min="2" max="2" width="10.81640625" style="126" customWidth="1"/>
    <col min="3" max="3" width="14.81640625" style="126" customWidth="1"/>
    <col min="4" max="4" width="87.1796875" style="1" customWidth="1"/>
    <col min="5" max="5" width="3.453125" style="1" customWidth="1"/>
    <col min="6" max="6" width="9.1796875" style="414"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27"/>
      <c r="C2" s="128"/>
      <c r="D2" s="73"/>
      <c r="E2" s="74"/>
    </row>
    <row r="3" spans="2:16" ht="18" thickBot="1" x14ac:dyDescent="0.4">
      <c r="B3" s="129"/>
      <c r="C3" s="130"/>
      <c r="D3" s="85" t="s">
        <v>243</v>
      </c>
      <c r="E3" s="76"/>
    </row>
    <row r="4" spans="2:16" ht="14.5" thickBot="1" x14ac:dyDescent="0.35">
      <c r="B4" s="129"/>
      <c r="C4" s="130"/>
      <c r="D4" s="75"/>
      <c r="E4" s="76"/>
    </row>
    <row r="5" spans="2:16" ht="14.5" thickBot="1" x14ac:dyDescent="0.35">
      <c r="B5" s="129"/>
      <c r="C5" s="133" t="s">
        <v>282</v>
      </c>
      <c r="D5" s="329" t="s">
        <v>1093</v>
      </c>
      <c r="E5" s="76"/>
    </row>
    <row r="6" spans="2:16" s="3" customFormat="1" ht="14.5" thickBot="1" x14ac:dyDescent="0.35">
      <c r="B6" s="131"/>
      <c r="C6" s="83"/>
      <c r="D6" s="44"/>
      <c r="E6" s="42"/>
      <c r="F6" s="414"/>
      <c r="G6" s="2"/>
      <c r="H6" s="2"/>
      <c r="I6" s="2"/>
      <c r="J6" s="2"/>
      <c r="K6" s="2"/>
      <c r="L6" s="2"/>
      <c r="M6" s="2"/>
      <c r="N6" s="2"/>
      <c r="O6" s="2"/>
      <c r="P6" s="2"/>
    </row>
    <row r="7" spans="2:16" s="3" customFormat="1" ht="30.75" customHeight="1" thickBot="1" x14ac:dyDescent="0.35">
      <c r="B7" s="131"/>
      <c r="C7" s="77" t="s">
        <v>214</v>
      </c>
      <c r="D7" s="13" t="s">
        <v>783</v>
      </c>
      <c r="E7" s="42"/>
      <c r="F7" s="414"/>
      <c r="G7" s="2"/>
      <c r="H7" s="2"/>
      <c r="I7" s="2"/>
      <c r="J7" s="2"/>
      <c r="K7" s="2"/>
      <c r="L7" s="2"/>
      <c r="M7" s="2"/>
      <c r="N7" s="2"/>
      <c r="O7" s="2"/>
      <c r="P7" s="2"/>
    </row>
    <row r="8" spans="2:16" s="3" customFormat="1" hidden="1" x14ac:dyDescent="0.3">
      <c r="B8" s="129"/>
      <c r="C8" s="130"/>
      <c r="D8" s="75"/>
      <c r="E8" s="42"/>
      <c r="F8" s="414"/>
      <c r="G8" s="2"/>
      <c r="H8" s="2"/>
      <c r="I8" s="2"/>
      <c r="J8" s="2"/>
      <c r="K8" s="2"/>
      <c r="L8" s="2"/>
      <c r="M8" s="2"/>
      <c r="N8" s="2"/>
      <c r="O8" s="2"/>
      <c r="P8" s="2"/>
    </row>
    <row r="9" spans="2:16" s="3" customFormat="1" hidden="1" x14ac:dyDescent="0.3">
      <c r="B9" s="129"/>
      <c r="C9" s="130"/>
      <c r="D9" s="75"/>
      <c r="E9" s="42"/>
      <c r="F9" s="414"/>
      <c r="G9" s="2"/>
      <c r="H9" s="2"/>
      <c r="I9" s="2"/>
      <c r="J9" s="2"/>
      <c r="K9" s="2"/>
      <c r="L9" s="2"/>
      <c r="M9" s="2"/>
      <c r="N9" s="2"/>
      <c r="O9" s="2"/>
      <c r="P9" s="2"/>
    </row>
    <row r="10" spans="2:16" s="3" customFormat="1" hidden="1" x14ac:dyDescent="0.3">
      <c r="B10" s="129"/>
      <c r="C10" s="130"/>
      <c r="D10" s="75"/>
      <c r="E10" s="42"/>
      <c r="F10" s="414"/>
      <c r="G10" s="2"/>
      <c r="H10" s="2"/>
      <c r="I10" s="2"/>
      <c r="J10" s="2"/>
      <c r="K10" s="2"/>
      <c r="L10" s="2"/>
      <c r="M10" s="2"/>
      <c r="N10" s="2"/>
      <c r="O10" s="2"/>
      <c r="P10" s="2"/>
    </row>
    <row r="11" spans="2:16" s="3" customFormat="1" hidden="1" x14ac:dyDescent="0.3">
      <c r="B11" s="129"/>
      <c r="C11" s="130"/>
      <c r="D11" s="75"/>
      <c r="E11" s="42"/>
      <c r="F11" s="414"/>
      <c r="G11" s="2"/>
      <c r="H11" s="2"/>
      <c r="I11" s="2"/>
      <c r="J11" s="2"/>
      <c r="K11" s="2"/>
      <c r="L11" s="2"/>
      <c r="M11" s="2"/>
      <c r="N11" s="2"/>
      <c r="O11" s="2"/>
      <c r="P11" s="2"/>
    </row>
    <row r="12" spans="2:16" s="3" customFormat="1" x14ac:dyDescent="0.3">
      <c r="B12" s="131"/>
      <c r="C12" s="83"/>
      <c r="D12" s="44"/>
      <c r="E12" s="42"/>
      <c r="F12" s="414"/>
      <c r="G12" s="2"/>
      <c r="H12" s="2"/>
      <c r="I12" s="2"/>
      <c r="J12" s="2"/>
      <c r="K12" s="2"/>
      <c r="L12" s="2"/>
      <c r="M12" s="2"/>
      <c r="N12" s="2"/>
      <c r="O12" s="2"/>
      <c r="P12" s="2"/>
    </row>
    <row r="13" spans="2:16" s="3" customFormat="1" ht="170.15" customHeight="1" x14ac:dyDescent="0.3">
      <c r="B13" s="131"/>
      <c r="C13" s="78" t="s">
        <v>0</v>
      </c>
      <c r="D13" s="468" t="s">
        <v>786</v>
      </c>
      <c r="E13" s="42"/>
      <c r="F13" s="414"/>
      <c r="G13" s="2"/>
      <c r="H13" s="2"/>
      <c r="I13" s="2"/>
      <c r="J13" s="2"/>
      <c r="K13" s="2"/>
      <c r="L13" s="2"/>
      <c r="M13" s="2"/>
      <c r="N13" s="2"/>
      <c r="O13" s="2"/>
      <c r="P13" s="2"/>
    </row>
    <row r="14" spans="2:16" s="3" customFormat="1" ht="14.5" thickBot="1" x14ac:dyDescent="0.35">
      <c r="B14" s="131"/>
      <c r="C14" s="83"/>
      <c r="D14" s="44"/>
      <c r="E14" s="42"/>
      <c r="F14" s="414"/>
      <c r="G14" s="2"/>
      <c r="H14" s="2" t="s">
        <v>1</v>
      </c>
      <c r="I14" s="2" t="s">
        <v>2</v>
      </c>
      <c r="J14" s="2"/>
      <c r="K14" s="2" t="s">
        <v>3</v>
      </c>
      <c r="L14" s="2" t="s">
        <v>4</v>
      </c>
      <c r="M14" s="2" t="s">
        <v>5</v>
      </c>
      <c r="N14" s="2" t="s">
        <v>6</v>
      </c>
      <c r="O14" s="2" t="s">
        <v>7</v>
      </c>
      <c r="P14" s="2" t="s">
        <v>8</v>
      </c>
    </row>
    <row r="15" spans="2:16" s="3" customFormat="1" x14ac:dyDescent="0.3">
      <c r="B15" s="131"/>
      <c r="C15" s="79" t="s">
        <v>204</v>
      </c>
      <c r="D15" s="421"/>
      <c r="E15" s="42"/>
      <c r="F15" s="414"/>
      <c r="G15" s="2"/>
      <c r="H15" s="4" t="s">
        <v>9</v>
      </c>
      <c r="I15" s="2" t="s">
        <v>10</v>
      </c>
      <c r="J15" s="2" t="s">
        <v>11</v>
      </c>
      <c r="K15" s="2" t="s">
        <v>12</v>
      </c>
      <c r="L15" s="2">
        <v>1</v>
      </c>
      <c r="M15" s="2">
        <v>1</v>
      </c>
      <c r="N15" s="2" t="s">
        <v>13</v>
      </c>
      <c r="O15" s="2" t="s">
        <v>14</v>
      </c>
      <c r="P15" s="2" t="s">
        <v>15</v>
      </c>
    </row>
    <row r="16" spans="2:16" s="3" customFormat="1" ht="29.25" customHeight="1" x14ac:dyDescent="0.3">
      <c r="B16" s="561" t="s">
        <v>271</v>
      </c>
      <c r="C16" s="562"/>
      <c r="D16" s="324" t="s">
        <v>780</v>
      </c>
      <c r="E16" s="42"/>
      <c r="F16" s="414"/>
      <c r="G16" s="2"/>
      <c r="H16" s="4" t="s">
        <v>16</v>
      </c>
      <c r="I16" s="2" t="s">
        <v>17</v>
      </c>
      <c r="J16" s="2" t="s">
        <v>18</v>
      </c>
      <c r="K16" s="2" t="s">
        <v>19</v>
      </c>
      <c r="L16" s="2">
        <v>2</v>
      </c>
      <c r="M16" s="2">
        <v>2</v>
      </c>
      <c r="N16" s="2" t="s">
        <v>20</v>
      </c>
      <c r="O16" s="2" t="s">
        <v>21</v>
      </c>
      <c r="P16" s="2" t="s">
        <v>22</v>
      </c>
    </row>
    <row r="17" spans="2:16" s="3" customFormat="1" x14ac:dyDescent="0.3">
      <c r="B17" s="131"/>
      <c r="C17" s="79" t="s">
        <v>210</v>
      </c>
      <c r="D17" s="14" t="s">
        <v>781</v>
      </c>
      <c r="E17" s="42"/>
      <c r="F17" s="414"/>
      <c r="G17" s="2"/>
      <c r="H17" s="4" t="s">
        <v>23</v>
      </c>
      <c r="I17" s="2" t="s">
        <v>24</v>
      </c>
      <c r="J17" s="2"/>
      <c r="K17" s="2" t="s">
        <v>25</v>
      </c>
      <c r="L17" s="2">
        <v>3</v>
      </c>
      <c r="M17" s="2">
        <v>3</v>
      </c>
      <c r="N17" s="2" t="s">
        <v>26</v>
      </c>
      <c r="O17" s="2" t="s">
        <v>27</v>
      </c>
      <c r="P17" s="2" t="s">
        <v>28</v>
      </c>
    </row>
    <row r="18" spans="2:16" s="3" customFormat="1" ht="14.5" thickBot="1" x14ac:dyDescent="0.35">
      <c r="B18" s="132"/>
      <c r="C18" s="78" t="s">
        <v>205</v>
      </c>
      <c r="D18" s="124" t="s">
        <v>163</v>
      </c>
      <c r="E18" s="42"/>
      <c r="F18" s="414"/>
      <c r="G18" s="2"/>
      <c r="H18" s="4" t="s">
        <v>29</v>
      </c>
      <c r="I18" s="2"/>
      <c r="J18" s="2"/>
      <c r="K18" s="2" t="s">
        <v>30</v>
      </c>
      <c r="L18" s="2">
        <v>5</v>
      </c>
      <c r="M18" s="2">
        <v>5</v>
      </c>
      <c r="N18" s="2" t="s">
        <v>31</v>
      </c>
      <c r="O18" s="2" t="s">
        <v>32</v>
      </c>
      <c r="P18" s="2" t="s">
        <v>33</v>
      </c>
    </row>
    <row r="19" spans="2:16" s="3" customFormat="1" ht="24" customHeight="1" thickBot="1" x14ac:dyDescent="0.35">
      <c r="B19" s="564" t="s">
        <v>206</v>
      </c>
      <c r="C19" s="565"/>
      <c r="D19" s="325" t="s">
        <v>782</v>
      </c>
      <c r="E19" s="42"/>
      <c r="F19" s="414"/>
      <c r="G19" s="2"/>
      <c r="H19" s="4" t="s">
        <v>34</v>
      </c>
      <c r="I19" s="2"/>
      <c r="J19" s="2"/>
      <c r="K19" s="2" t="s">
        <v>35</v>
      </c>
      <c r="L19" s="2"/>
      <c r="M19" s="2"/>
      <c r="N19" s="2"/>
      <c r="O19" s="2" t="s">
        <v>36</v>
      </c>
      <c r="P19" s="2" t="s">
        <v>37</v>
      </c>
    </row>
    <row r="20" spans="2:16" s="3" customFormat="1" x14ac:dyDescent="0.3">
      <c r="B20" s="131"/>
      <c r="C20" s="78"/>
      <c r="D20" s="44"/>
      <c r="E20" s="76"/>
      <c r="F20" s="415"/>
      <c r="G20" s="2"/>
      <c r="H20" s="2"/>
      <c r="J20" s="2"/>
      <c r="K20" s="2"/>
      <c r="L20" s="2"/>
      <c r="M20" s="2" t="s">
        <v>38</v>
      </c>
      <c r="N20" s="2" t="s">
        <v>39</v>
      </c>
    </row>
    <row r="21" spans="2:16" s="3" customFormat="1" x14ac:dyDescent="0.3">
      <c r="B21" s="131"/>
      <c r="C21" s="133" t="s">
        <v>209</v>
      </c>
      <c r="D21" s="44"/>
      <c r="E21" s="76"/>
      <c r="F21" s="415"/>
      <c r="G21" s="2"/>
      <c r="H21" s="2"/>
      <c r="J21" s="2"/>
      <c r="K21" s="2"/>
      <c r="L21" s="2"/>
      <c r="M21" s="2" t="s">
        <v>40</v>
      </c>
      <c r="N21" s="2" t="s">
        <v>41</v>
      </c>
    </row>
    <row r="22" spans="2:16" s="3" customFormat="1" ht="14.5" thickBot="1" x14ac:dyDescent="0.35">
      <c r="B22" s="131"/>
      <c r="C22" s="134" t="s">
        <v>212</v>
      </c>
      <c r="D22" s="44"/>
      <c r="E22" s="42"/>
      <c r="F22" s="414"/>
      <c r="G22" s="2"/>
      <c r="H22" s="4" t="s">
        <v>42</v>
      </c>
      <c r="I22" s="2"/>
      <c r="J22" s="2"/>
      <c r="L22" s="2"/>
      <c r="M22" s="2"/>
      <c r="N22" s="2"/>
      <c r="O22" s="2" t="s">
        <v>43</v>
      </c>
      <c r="P22" s="2" t="s">
        <v>44</v>
      </c>
    </row>
    <row r="23" spans="2:16" s="3" customFormat="1" x14ac:dyDescent="0.3">
      <c r="B23" s="561" t="s">
        <v>211</v>
      </c>
      <c r="C23" s="562"/>
      <c r="D23" s="559">
        <v>2014</v>
      </c>
      <c r="E23" s="42"/>
      <c r="F23" s="414"/>
      <c r="G23" s="2"/>
      <c r="H23" s="4"/>
      <c r="I23" s="2"/>
      <c r="J23" s="2"/>
      <c r="L23" s="2"/>
      <c r="M23" s="2"/>
      <c r="N23" s="2"/>
      <c r="O23" s="2"/>
      <c r="P23" s="2"/>
    </row>
    <row r="24" spans="2:16" s="3" customFormat="1" ht="4.5" customHeight="1" x14ac:dyDescent="0.3">
      <c r="B24" s="561"/>
      <c r="C24" s="562"/>
      <c r="D24" s="560"/>
      <c r="E24" s="42"/>
      <c r="F24" s="414"/>
      <c r="G24" s="2"/>
      <c r="H24" s="4"/>
      <c r="I24" s="2"/>
      <c r="J24" s="2"/>
      <c r="L24" s="2"/>
      <c r="M24" s="2"/>
      <c r="N24" s="2"/>
      <c r="O24" s="2"/>
      <c r="P24" s="2"/>
    </row>
    <row r="25" spans="2:16" s="3" customFormat="1" ht="27.75" customHeight="1" x14ac:dyDescent="0.3">
      <c r="B25" s="561" t="s">
        <v>276</v>
      </c>
      <c r="C25" s="562"/>
      <c r="D25" s="326">
        <v>41791</v>
      </c>
      <c r="E25" s="42"/>
      <c r="F25" s="416"/>
      <c r="G25" s="4"/>
      <c r="H25" s="2"/>
      <c r="I25" s="2"/>
      <c r="K25" s="2"/>
      <c r="L25" s="2"/>
      <c r="M25" s="2"/>
      <c r="N25" s="2" t="s">
        <v>45</v>
      </c>
      <c r="O25" s="2" t="s">
        <v>46</v>
      </c>
    </row>
    <row r="26" spans="2:16" s="3" customFormat="1" ht="32.25" customHeight="1" x14ac:dyDescent="0.3">
      <c r="B26" s="561" t="s">
        <v>213</v>
      </c>
      <c r="C26" s="562"/>
      <c r="D26" s="326">
        <v>41942</v>
      </c>
      <c r="E26" s="42"/>
      <c r="F26" s="416"/>
      <c r="G26" s="4"/>
      <c r="H26" s="2"/>
      <c r="I26" s="2"/>
      <c r="K26" s="2"/>
      <c r="L26" s="2"/>
      <c r="M26" s="2"/>
      <c r="N26" s="2" t="s">
        <v>47</v>
      </c>
      <c r="O26" s="2" t="s">
        <v>48</v>
      </c>
    </row>
    <row r="27" spans="2:16" s="3" customFormat="1" ht="28.5" customHeight="1" x14ac:dyDescent="0.3">
      <c r="B27" s="561" t="s">
        <v>275</v>
      </c>
      <c r="C27" s="562"/>
      <c r="D27" s="326">
        <v>43132</v>
      </c>
      <c r="E27" s="80"/>
      <c r="F27" s="416"/>
      <c r="G27" s="4"/>
      <c r="H27" s="2"/>
      <c r="I27" s="2"/>
      <c r="J27" s="2"/>
      <c r="K27" s="2"/>
      <c r="L27" s="2"/>
      <c r="M27" s="2"/>
      <c r="N27" s="2"/>
      <c r="O27" s="2"/>
    </row>
    <row r="28" spans="2:16" s="3" customFormat="1" ht="14.5" thickBot="1" x14ac:dyDescent="0.35">
      <c r="B28" s="131"/>
      <c r="C28" s="79" t="s">
        <v>278</v>
      </c>
      <c r="D28" s="327">
        <v>44384</v>
      </c>
      <c r="E28" s="42"/>
      <c r="F28" s="416"/>
      <c r="G28" s="4"/>
      <c r="H28" s="2"/>
      <c r="I28" s="2"/>
      <c r="J28" s="2"/>
      <c r="K28" s="2"/>
      <c r="L28" s="2"/>
      <c r="M28" s="2"/>
      <c r="N28" s="2"/>
      <c r="O28" s="2"/>
    </row>
    <row r="29" spans="2:16" s="3" customFormat="1" x14ac:dyDescent="0.3">
      <c r="B29" s="131"/>
      <c r="C29" s="83"/>
      <c r="D29" s="81"/>
      <c r="E29" s="42"/>
      <c r="F29" s="416"/>
      <c r="G29" s="4"/>
      <c r="H29" s="2"/>
      <c r="I29" s="2"/>
      <c r="J29" s="2"/>
      <c r="K29" s="2"/>
      <c r="L29" s="2"/>
      <c r="M29" s="2"/>
      <c r="N29" s="2"/>
      <c r="O29" s="2"/>
    </row>
    <row r="30" spans="2:16" s="3" customFormat="1" x14ac:dyDescent="0.3">
      <c r="B30" s="131"/>
      <c r="C30" s="83"/>
      <c r="D30" s="82" t="s">
        <v>49</v>
      </c>
      <c r="E30" s="42"/>
      <c r="F30" s="414"/>
      <c r="G30" s="2"/>
      <c r="H30" s="4" t="s">
        <v>50</v>
      </c>
      <c r="I30" s="2"/>
      <c r="J30" s="2"/>
      <c r="K30" s="2"/>
      <c r="L30" s="2"/>
      <c r="M30" s="2"/>
      <c r="N30" s="2"/>
      <c r="O30" s="2"/>
      <c r="P30" s="2"/>
    </row>
    <row r="31" spans="2:16" s="3" customFormat="1" ht="177" customHeight="1" x14ac:dyDescent="0.3">
      <c r="B31" s="131"/>
      <c r="C31" s="83"/>
      <c r="D31" s="330" t="s">
        <v>911</v>
      </c>
      <c r="E31" s="42"/>
      <c r="F31" s="414"/>
      <c r="G31" s="2"/>
      <c r="H31" s="4" t="s">
        <v>51</v>
      </c>
      <c r="I31" s="2"/>
      <c r="J31" s="2"/>
      <c r="K31" s="2"/>
      <c r="L31" s="2"/>
      <c r="M31" s="2"/>
      <c r="N31" s="2"/>
      <c r="O31" s="2"/>
      <c r="P31" s="2"/>
    </row>
    <row r="32" spans="2:16" s="3" customFormat="1" ht="32.25" customHeight="1" thickBot="1" x14ac:dyDescent="0.4">
      <c r="B32" s="561" t="s">
        <v>52</v>
      </c>
      <c r="C32" s="563"/>
      <c r="D32" s="556" t="s">
        <v>1079</v>
      </c>
      <c r="E32" s="42"/>
      <c r="F32" s="414"/>
      <c r="G32" s="2"/>
      <c r="H32" s="4" t="s">
        <v>53</v>
      </c>
      <c r="I32" s="2"/>
      <c r="J32" s="2"/>
      <c r="K32" s="2"/>
      <c r="L32" s="2"/>
      <c r="M32" s="2"/>
      <c r="N32" s="2"/>
      <c r="O32" s="2"/>
      <c r="P32" s="2"/>
    </row>
    <row r="33" spans="1:16" s="3" customFormat="1" ht="17.25" customHeight="1" thickBot="1" x14ac:dyDescent="0.35">
      <c r="B33" s="131"/>
      <c r="C33" s="83"/>
      <c r="D33" s="16" t="s">
        <v>832</v>
      </c>
      <c r="E33" s="42"/>
      <c r="F33" s="414"/>
      <c r="G33" s="2"/>
      <c r="H33" s="4" t="s">
        <v>54</v>
      </c>
      <c r="I33" s="2"/>
      <c r="J33" s="2"/>
      <c r="K33" s="2"/>
      <c r="L33" s="2"/>
      <c r="M33" s="2"/>
      <c r="N33" s="2"/>
      <c r="O33" s="2"/>
      <c r="P33" s="2"/>
    </row>
    <row r="34" spans="1:16" s="3" customFormat="1" x14ac:dyDescent="0.3">
      <c r="B34" s="131"/>
      <c r="C34" s="83"/>
      <c r="D34" s="44"/>
      <c r="E34" s="42"/>
      <c r="F34" s="414"/>
      <c r="G34" s="2"/>
      <c r="H34" s="4" t="s">
        <v>55</v>
      </c>
      <c r="I34" s="2"/>
      <c r="J34" s="2"/>
      <c r="K34" s="2"/>
      <c r="L34" s="2"/>
      <c r="M34" s="2"/>
      <c r="N34" s="2"/>
      <c r="O34" s="2"/>
      <c r="P34" s="2"/>
    </row>
    <row r="35" spans="1:16" s="3" customFormat="1" x14ac:dyDescent="0.3">
      <c r="B35" s="131"/>
      <c r="C35" s="135" t="s">
        <v>56</v>
      </c>
      <c r="D35" s="44"/>
      <c r="E35" s="42"/>
      <c r="F35" s="414"/>
      <c r="G35" s="2"/>
      <c r="H35" s="4" t="s">
        <v>57</v>
      </c>
      <c r="I35" s="2"/>
      <c r="J35" s="2"/>
      <c r="K35" s="2"/>
      <c r="L35" s="2"/>
      <c r="M35" s="2"/>
      <c r="N35" s="2"/>
      <c r="O35" s="2"/>
      <c r="P35" s="2"/>
    </row>
    <row r="36" spans="1:16" s="3" customFormat="1" ht="31.5" customHeight="1" thickBot="1" x14ac:dyDescent="0.35">
      <c r="B36" s="561" t="s">
        <v>58</v>
      </c>
      <c r="C36" s="563"/>
      <c r="D36" s="44"/>
      <c r="E36" s="42"/>
      <c r="F36" s="414"/>
      <c r="G36" s="2"/>
      <c r="H36" s="4" t="s">
        <v>59</v>
      </c>
      <c r="I36" s="2"/>
      <c r="J36" s="2"/>
      <c r="K36" s="2"/>
      <c r="L36" s="2"/>
      <c r="M36" s="2"/>
      <c r="N36" s="2"/>
      <c r="O36" s="2"/>
      <c r="P36" s="2"/>
    </row>
    <row r="37" spans="1:16" s="3" customFormat="1" x14ac:dyDescent="0.3">
      <c r="B37" s="131"/>
      <c r="C37" s="83" t="s">
        <v>60</v>
      </c>
      <c r="D37" s="17" t="s">
        <v>784</v>
      </c>
      <c r="E37" s="42"/>
      <c r="F37" s="414"/>
      <c r="G37" s="2"/>
      <c r="H37" s="4" t="s">
        <v>61</v>
      </c>
      <c r="I37" s="2"/>
      <c r="J37" s="2"/>
      <c r="K37" s="2"/>
      <c r="L37" s="2"/>
      <c r="M37" s="2"/>
      <c r="N37" s="2"/>
      <c r="O37" s="2"/>
      <c r="P37" s="2"/>
    </row>
    <row r="38" spans="1:16" s="3" customFormat="1" ht="14.5" x14ac:dyDescent="0.35">
      <c r="B38" s="131"/>
      <c r="C38" s="83" t="s">
        <v>62</v>
      </c>
      <c r="D38" s="328" t="s">
        <v>785</v>
      </c>
      <c r="E38" s="42"/>
      <c r="F38" s="414"/>
      <c r="G38" s="2"/>
      <c r="H38" s="4" t="s">
        <v>63</v>
      </c>
      <c r="I38" s="2"/>
      <c r="J38" s="2"/>
      <c r="K38" s="2"/>
      <c r="L38" s="2"/>
      <c r="M38" s="2"/>
      <c r="N38" s="2"/>
      <c r="O38" s="2"/>
      <c r="P38" s="2"/>
    </row>
    <row r="39" spans="1:16" s="3" customFormat="1" ht="14.5" thickBot="1" x14ac:dyDescent="0.35">
      <c r="B39" s="131"/>
      <c r="C39" s="83" t="s">
        <v>64</v>
      </c>
      <c r="D39" s="478" t="s">
        <v>927</v>
      </c>
      <c r="E39" s="42"/>
      <c r="F39" s="414"/>
      <c r="G39" s="2"/>
      <c r="H39" s="4" t="s">
        <v>65</v>
      </c>
      <c r="I39" s="2"/>
      <c r="J39" s="2"/>
      <c r="K39" s="2"/>
      <c r="L39" s="2"/>
      <c r="M39" s="2"/>
      <c r="N39" s="2"/>
      <c r="O39" s="2"/>
      <c r="P39" s="2"/>
    </row>
    <row r="40" spans="1:16" s="3" customFormat="1" ht="15" customHeight="1" thickBot="1" x14ac:dyDescent="0.35">
      <c r="B40" s="131"/>
      <c r="C40" s="79" t="s">
        <v>208</v>
      </c>
      <c r="D40" s="44"/>
      <c r="E40" s="42"/>
      <c r="F40" s="414"/>
      <c r="G40" s="2"/>
      <c r="H40" s="4" t="s">
        <v>66</v>
      </c>
      <c r="I40" s="2"/>
      <c r="J40" s="2"/>
      <c r="K40" s="2"/>
      <c r="L40" s="2"/>
      <c r="M40" s="2"/>
      <c r="N40" s="2"/>
      <c r="O40" s="2"/>
      <c r="P40" s="2"/>
    </row>
    <row r="41" spans="1:16" s="3" customFormat="1" x14ac:dyDescent="0.3">
      <c r="B41" s="131"/>
      <c r="C41" s="83" t="s">
        <v>60</v>
      </c>
      <c r="D41" s="17"/>
      <c r="E41" s="42"/>
      <c r="F41" s="414"/>
      <c r="G41" s="2"/>
      <c r="H41" s="4" t="s">
        <v>67</v>
      </c>
      <c r="I41" s="2"/>
      <c r="J41" s="2"/>
      <c r="K41" s="2"/>
      <c r="L41" s="2"/>
      <c r="M41" s="2"/>
      <c r="N41" s="2"/>
      <c r="O41" s="2"/>
      <c r="P41" s="2"/>
    </row>
    <row r="42" spans="1:16" s="3" customFormat="1" x14ac:dyDescent="0.3">
      <c r="B42" s="131"/>
      <c r="C42" s="83" t="s">
        <v>62</v>
      </c>
      <c r="D42" s="15"/>
      <c r="E42" s="42"/>
      <c r="F42" s="414"/>
      <c r="G42" s="2"/>
      <c r="H42" s="4" t="s">
        <v>68</v>
      </c>
      <c r="I42" s="2"/>
      <c r="J42" s="2"/>
      <c r="K42" s="2"/>
      <c r="L42" s="2"/>
      <c r="M42" s="2"/>
      <c r="N42" s="2"/>
      <c r="O42" s="2"/>
      <c r="P42" s="2"/>
    </row>
    <row r="43" spans="1:16" s="3" customFormat="1" ht="14.5" thickBot="1" x14ac:dyDescent="0.35">
      <c r="B43" s="131"/>
      <c r="C43" s="83" t="s">
        <v>64</v>
      </c>
      <c r="D43" s="18"/>
      <c r="E43" s="42"/>
      <c r="F43" s="414"/>
      <c r="G43" s="2"/>
      <c r="H43" s="4" t="s">
        <v>69</v>
      </c>
      <c r="I43" s="2"/>
      <c r="J43" s="2"/>
      <c r="K43" s="2"/>
      <c r="L43" s="2"/>
      <c r="M43" s="2"/>
      <c r="N43" s="2"/>
      <c r="O43" s="2"/>
      <c r="P43" s="2"/>
    </row>
    <row r="44" spans="1:16" s="3" customFormat="1" ht="14.5" thickBot="1" x14ac:dyDescent="0.35">
      <c r="B44" s="131"/>
      <c r="C44" s="79" t="s">
        <v>277</v>
      </c>
      <c r="D44" s="44"/>
      <c r="E44" s="42"/>
      <c r="F44" s="414"/>
      <c r="G44" s="2"/>
      <c r="H44" s="4" t="s">
        <v>70</v>
      </c>
      <c r="I44" s="2"/>
      <c r="J44" s="2"/>
      <c r="K44" s="2"/>
      <c r="L44" s="2"/>
      <c r="M44" s="2"/>
      <c r="N44" s="2"/>
      <c r="O44" s="2"/>
      <c r="P44" s="2"/>
    </row>
    <row r="45" spans="1:16" s="3" customFormat="1" x14ac:dyDescent="0.3">
      <c r="B45" s="131"/>
      <c r="C45" s="83" t="s">
        <v>60</v>
      </c>
      <c r="D45" s="17" t="s">
        <v>787</v>
      </c>
      <c r="E45" s="42"/>
      <c r="F45" s="414"/>
      <c r="G45" s="2"/>
      <c r="H45" s="4" t="s">
        <v>71</v>
      </c>
      <c r="I45" s="2"/>
      <c r="J45" s="2"/>
      <c r="K45" s="2"/>
      <c r="L45" s="2"/>
      <c r="M45" s="2"/>
      <c r="N45" s="2"/>
      <c r="O45" s="2"/>
      <c r="P45" s="2"/>
    </row>
    <row r="46" spans="1:16" s="3" customFormat="1" ht="14.5" x14ac:dyDescent="0.35">
      <c r="B46" s="131"/>
      <c r="C46" s="83" t="s">
        <v>62</v>
      </c>
      <c r="D46" s="328" t="s">
        <v>788</v>
      </c>
      <c r="E46" s="42"/>
      <c r="F46" s="414"/>
      <c r="G46" s="2"/>
      <c r="H46" s="4" t="s">
        <v>72</v>
      </c>
      <c r="I46" s="2"/>
      <c r="J46" s="2"/>
      <c r="K46" s="2"/>
      <c r="L46" s="2"/>
      <c r="M46" s="2"/>
      <c r="N46" s="2"/>
      <c r="O46" s="2"/>
      <c r="P46" s="2"/>
    </row>
    <row r="47" spans="1:16" ht="14.5" thickBot="1" x14ac:dyDescent="0.35">
      <c r="A47" s="3"/>
      <c r="B47" s="131"/>
      <c r="C47" s="83" t="s">
        <v>64</v>
      </c>
      <c r="D47" s="18"/>
      <c r="E47" s="42"/>
      <c r="H47" s="4" t="s">
        <v>73</v>
      </c>
    </row>
    <row r="48" spans="1:16" ht="14.5" thickBot="1" x14ac:dyDescent="0.35">
      <c r="B48" s="131"/>
      <c r="C48" s="79" t="s">
        <v>207</v>
      </c>
      <c r="D48" s="44"/>
      <c r="E48" s="42"/>
      <c r="H48" s="4" t="s">
        <v>74</v>
      </c>
    </row>
    <row r="49" spans="2:8" x14ac:dyDescent="0.3">
      <c r="B49" s="131"/>
      <c r="C49" s="83" t="s">
        <v>60</v>
      </c>
      <c r="D49" s="17" t="s">
        <v>789</v>
      </c>
      <c r="E49" s="42"/>
      <c r="H49" s="4" t="s">
        <v>75</v>
      </c>
    </row>
    <row r="50" spans="2:8" ht="14.5" x14ac:dyDescent="0.35">
      <c r="B50" s="131"/>
      <c r="C50" s="83" t="s">
        <v>62</v>
      </c>
      <c r="D50" s="328" t="s">
        <v>831</v>
      </c>
      <c r="E50" s="42"/>
      <c r="H50" s="4" t="s">
        <v>76</v>
      </c>
    </row>
    <row r="51" spans="2:8" ht="14.5" thickBot="1" x14ac:dyDescent="0.35">
      <c r="B51" s="131"/>
      <c r="C51" s="83" t="s">
        <v>64</v>
      </c>
      <c r="D51" s="18"/>
      <c r="E51" s="42"/>
      <c r="H51" s="4" t="s">
        <v>77</v>
      </c>
    </row>
    <row r="52" spans="2:8" ht="14.5" thickBot="1" x14ac:dyDescent="0.35">
      <c r="B52" s="131"/>
      <c r="C52" s="79" t="s">
        <v>207</v>
      </c>
      <c r="D52" s="44"/>
      <c r="E52" s="42"/>
      <c r="H52" s="4" t="s">
        <v>78</v>
      </c>
    </row>
    <row r="53" spans="2:8" x14ac:dyDescent="0.3">
      <c r="B53" s="131"/>
      <c r="C53" s="83" t="s">
        <v>60</v>
      </c>
      <c r="D53" s="17"/>
      <c r="E53" s="42"/>
      <c r="H53" s="4" t="s">
        <v>79</v>
      </c>
    </row>
    <row r="54" spans="2:8" x14ac:dyDescent="0.3">
      <c r="B54" s="131"/>
      <c r="C54" s="83" t="s">
        <v>62</v>
      </c>
      <c r="D54" s="15"/>
      <c r="E54" s="42"/>
      <c r="H54" s="4" t="s">
        <v>80</v>
      </c>
    </row>
    <row r="55" spans="2:8" ht="14.5" thickBot="1" x14ac:dyDescent="0.35">
      <c r="B55" s="131"/>
      <c r="C55" s="83" t="s">
        <v>64</v>
      </c>
      <c r="D55" s="18"/>
      <c r="E55" s="42"/>
      <c r="H55" s="4" t="s">
        <v>81</v>
      </c>
    </row>
    <row r="56" spans="2:8" ht="14.5" thickBot="1" x14ac:dyDescent="0.35">
      <c r="B56" s="131"/>
      <c r="C56" s="79" t="s">
        <v>207</v>
      </c>
      <c r="D56" s="44"/>
      <c r="E56" s="42"/>
      <c r="H56" s="4" t="s">
        <v>82</v>
      </c>
    </row>
    <row r="57" spans="2:8" x14ac:dyDescent="0.3">
      <c r="B57" s="131"/>
      <c r="C57" s="83" t="s">
        <v>60</v>
      </c>
      <c r="D57" s="17"/>
      <c r="E57" s="42"/>
      <c r="H57" s="4" t="s">
        <v>83</v>
      </c>
    </row>
    <row r="58" spans="2:8" x14ac:dyDescent="0.3">
      <c r="B58" s="131"/>
      <c r="C58" s="83" t="s">
        <v>62</v>
      </c>
      <c r="D58" s="15"/>
      <c r="E58" s="42"/>
      <c r="H58" s="4" t="s">
        <v>84</v>
      </c>
    </row>
    <row r="59" spans="2:8" ht="14.5" thickBot="1" x14ac:dyDescent="0.35">
      <c r="B59" s="131"/>
      <c r="C59" s="83" t="s">
        <v>64</v>
      </c>
      <c r="D59" s="18"/>
      <c r="E59" s="42"/>
      <c r="H59" s="4" t="s">
        <v>85</v>
      </c>
    </row>
    <row r="60" spans="2:8" ht="14.5" thickBot="1" x14ac:dyDescent="0.35">
      <c r="B60" s="136"/>
      <c r="C60" s="137"/>
      <c r="D60" s="84"/>
      <c r="E60" s="53"/>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2" r:id="rId1" xr:uid="{00000000-0004-0000-0000-000000000000}"/>
  </hyperlinks>
  <pageMargins left="0.7" right="0.7" top="0.75" bottom="0.75" header="0.3" footer="0.3"/>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zoomScale="77" zoomScaleNormal="77" zoomScalePageLayoutView="77" workbookViewId="0">
      <selection activeCell="D100" sqref="D100"/>
    </sheetView>
  </sheetViews>
  <sheetFormatPr defaultColWidth="8.81640625" defaultRowHeight="14.5" outlineLevelRow="1" x14ac:dyDescent="0.35"/>
  <cols>
    <col min="1" max="1" width="3" style="144" customWidth="1"/>
    <col min="2" max="2" width="28.453125" style="144" customWidth="1"/>
    <col min="3" max="3" width="50.453125" style="144" customWidth="1"/>
    <col min="4" max="4" width="34.453125" style="144" customWidth="1"/>
    <col min="5" max="5" width="32" style="144" customWidth="1"/>
    <col min="6" max="6" width="26.453125" style="144" customWidth="1"/>
    <col min="7" max="7" width="26.453125" style="144" bestFit="1" customWidth="1"/>
    <col min="8" max="8" width="30" style="144" customWidth="1"/>
    <col min="9" max="9" width="26.1796875" style="144" customWidth="1"/>
    <col min="10" max="10" width="25.81640625" style="144" customWidth="1"/>
    <col min="11" max="11" width="31" style="144" bestFit="1" customWidth="1"/>
    <col min="12" max="12" width="30.453125" style="144" customWidth="1"/>
    <col min="13" max="13" width="27.1796875" style="144" bestFit="1" customWidth="1"/>
    <col min="14" max="14" width="25" style="144" customWidth="1"/>
    <col min="15" max="15" width="25.81640625" style="144" bestFit="1" customWidth="1"/>
    <col min="16" max="16" width="30.453125" style="144" customWidth="1"/>
    <col min="17" max="17" width="27.1796875" style="144" bestFit="1" customWidth="1"/>
    <col min="18" max="18" width="24.453125" style="144" customWidth="1"/>
    <col min="19" max="19" width="23.1796875" style="144" bestFit="1" customWidth="1"/>
    <col min="20" max="20" width="27.453125" style="144" customWidth="1"/>
    <col min="21" max="16384" width="8.81640625" style="144"/>
  </cols>
  <sheetData>
    <row r="1" spans="2:19" ht="15" thickBot="1" x14ac:dyDescent="0.4"/>
    <row r="2" spans="2:19" ht="26" x14ac:dyDescent="0.35">
      <c r="B2" s="93"/>
      <c r="C2" s="975"/>
      <c r="D2" s="975"/>
      <c r="E2" s="975"/>
      <c r="F2" s="975"/>
      <c r="G2" s="975"/>
      <c r="H2" s="87"/>
      <c r="I2" s="87"/>
      <c r="J2" s="87"/>
      <c r="K2" s="87"/>
      <c r="L2" s="87"/>
      <c r="M2" s="87"/>
      <c r="N2" s="87"/>
      <c r="O2" s="87"/>
      <c r="P2" s="87"/>
      <c r="Q2" s="87"/>
      <c r="R2" s="87"/>
      <c r="S2" s="88"/>
    </row>
    <row r="3" spans="2:19" ht="26" x14ac:dyDescent="0.35">
      <c r="B3" s="94"/>
      <c r="C3" s="981" t="s">
        <v>284</v>
      </c>
      <c r="D3" s="982"/>
      <c r="E3" s="982"/>
      <c r="F3" s="982"/>
      <c r="G3" s="983"/>
      <c r="H3" s="90"/>
      <c r="I3" s="90"/>
      <c r="J3" s="90"/>
      <c r="K3" s="90"/>
      <c r="L3" s="90"/>
      <c r="M3" s="90"/>
      <c r="N3" s="90"/>
      <c r="O3" s="90"/>
      <c r="P3" s="90"/>
      <c r="Q3" s="90"/>
      <c r="R3" s="90"/>
      <c r="S3" s="92"/>
    </row>
    <row r="4" spans="2:19" ht="26" x14ac:dyDescent="0.35">
      <c r="B4" s="94"/>
      <c r="C4" s="95"/>
      <c r="D4" s="95"/>
      <c r="E4" s="95"/>
      <c r="F4" s="95"/>
      <c r="G4" s="95"/>
      <c r="H4" s="90"/>
      <c r="I4" s="90"/>
      <c r="J4" s="90"/>
      <c r="K4" s="90"/>
      <c r="L4" s="90"/>
      <c r="M4" s="90"/>
      <c r="N4" s="90"/>
      <c r="O4" s="90"/>
      <c r="P4" s="90"/>
      <c r="Q4" s="90"/>
      <c r="R4" s="90"/>
      <c r="S4" s="92"/>
    </row>
    <row r="5" spans="2:19" ht="15" thickBot="1" x14ac:dyDescent="0.4">
      <c r="B5" s="89"/>
      <c r="C5" s="90"/>
      <c r="D5" s="90"/>
      <c r="E5" s="90"/>
      <c r="F5" s="90"/>
      <c r="G5" s="90"/>
      <c r="H5" s="90"/>
      <c r="I5" s="90"/>
      <c r="J5" s="90"/>
      <c r="K5" s="90"/>
      <c r="L5" s="90"/>
      <c r="M5" s="90"/>
      <c r="N5" s="90"/>
      <c r="O5" s="90"/>
      <c r="P5" s="90"/>
      <c r="Q5" s="90"/>
      <c r="R5" s="90"/>
      <c r="S5" s="92"/>
    </row>
    <row r="6" spans="2:19" ht="34.5" customHeight="1" thickBot="1" x14ac:dyDescent="0.4">
      <c r="B6" s="976" t="s">
        <v>588</v>
      </c>
      <c r="C6" s="977"/>
      <c r="D6" s="977"/>
      <c r="E6" s="977"/>
      <c r="F6" s="977"/>
      <c r="G6" s="977"/>
      <c r="H6" s="189"/>
      <c r="I6" s="189"/>
      <c r="J6" s="189"/>
      <c r="K6" s="189"/>
      <c r="L6" s="189"/>
      <c r="M6" s="189"/>
      <c r="N6" s="189"/>
      <c r="O6" s="189"/>
      <c r="P6" s="189"/>
      <c r="Q6" s="189"/>
      <c r="R6" s="189"/>
      <c r="S6" s="190"/>
    </row>
    <row r="7" spans="2:19" ht="15.75" customHeight="1" x14ac:dyDescent="0.35">
      <c r="B7" s="976" t="s">
        <v>650</v>
      </c>
      <c r="C7" s="978"/>
      <c r="D7" s="978"/>
      <c r="E7" s="978"/>
      <c r="F7" s="978"/>
      <c r="G7" s="978"/>
      <c r="H7" s="189"/>
      <c r="I7" s="189"/>
      <c r="J7" s="189"/>
      <c r="K7" s="189"/>
      <c r="L7" s="189"/>
      <c r="M7" s="189"/>
      <c r="N7" s="189"/>
      <c r="O7" s="189"/>
      <c r="P7" s="189"/>
      <c r="Q7" s="189"/>
      <c r="R7" s="189"/>
      <c r="S7" s="190"/>
    </row>
    <row r="8" spans="2:19" ht="15.75" customHeight="1" thickBot="1" x14ac:dyDescent="0.4">
      <c r="B8" s="979" t="s">
        <v>798</v>
      </c>
      <c r="C8" s="980"/>
      <c r="D8" s="980"/>
      <c r="E8" s="980"/>
      <c r="F8" s="980"/>
      <c r="G8" s="980"/>
      <c r="H8" s="191"/>
      <c r="I8" s="191"/>
      <c r="J8" s="191"/>
      <c r="K8" s="191"/>
      <c r="L8" s="191"/>
      <c r="M8" s="191"/>
      <c r="N8" s="191"/>
      <c r="O8" s="191"/>
      <c r="P8" s="191"/>
      <c r="Q8" s="191"/>
      <c r="R8" s="191"/>
      <c r="S8" s="192"/>
    </row>
    <row r="10" spans="2:19" ht="21" x14ac:dyDescent="0.5">
      <c r="B10" s="853" t="s">
        <v>304</v>
      </c>
      <c r="C10" s="853"/>
    </row>
    <row r="11" spans="2:19" ht="15" thickBot="1" x14ac:dyDescent="0.4"/>
    <row r="12" spans="2:19" ht="15" customHeight="1" thickBot="1" x14ac:dyDescent="0.4">
      <c r="B12" s="193" t="s">
        <v>305</v>
      </c>
      <c r="C12" s="474">
        <v>89895</v>
      </c>
    </row>
    <row r="13" spans="2:19" ht="15.75" customHeight="1" thickBot="1" x14ac:dyDescent="0.4">
      <c r="B13" s="193" t="s">
        <v>277</v>
      </c>
      <c r="C13" s="425" t="s">
        <v>780</v>
      </c>
    </row>
    <row r="14" spans="2:19" ht="15.75" customHeight="1" thickBot="1" x14ac:dyDescent="0.4">
      <c r="B14" s="193" t="s">
        <v>651</v>
      </c>
      <c r="C14" s="425" t="s">
        <v>589</v>
      </c>
    </row>
    <row r="15" spans="2:19" ht="15.75" customHeight="1" thickBot="1" x14ac:dyDescent="0.4">
      <c r="B15" s="193" t="s">
        <v>306</v>
      </c>
      <c r="C15" s="425" t="s">
        <v>163</v>
      </c>
    </row>
    <row r="16" spans="2:19" ht="15" thickBot="1" x14ac:dyDescent="0.4">
      <c r="B16" s="193" t="s">
        <v>307</v>
      </c>
      <c r="C16" s="425" t="s">
        <v>594</v>
      </c>
    </row>
    <row r="17" spans="2:19" ht="15" thickBot="1" x14ac:dyDescent="0.4">
      <c r="B17" s="193" t="s">
        <v>308</v>
      </c>
      <c r="C17" s="425" t="s">
        <v>481</v>
      </c>
    </row>
    <row r="18" spans="2:19" ht="15" thickBot="1" x14ac:dyDescent="0.4"/>
    <row r="19" spans="2:19" ht="15" thickBot="1" x14ac:dyDescent="0.4">
      <c r="D19" s="854" t="s">
        <v>309</v>
      </c>
      <c r="E19" s="855"/>
      <c r="F19" s="855"/>
      <c r="G19" s="856"/>
      <c r="H19" s="854" t="s">
        <v>310</v>
      </c>
      <c r="I19" s="855"/>
      <c r="J19" s="855"/>
      <c r="K19" s="856"/>
      <c r="L19" s="854" t="s">
        <v>311</v>
      </c>
      <c r="M19" s="855"/>
      <c r="N19" s="855"/>
      <c r="O19" s="856"/>
      <c r="P19" s="854" t="s">
        <v>312</v>
      </c>
      <c r="Q19" s="855"/>
      <c r="R19" s="855"/>
      <c r="S19" s="856"/>
    </row>
    <row r="20" spans="2:19" ht="45" customHeight="1" thickBot="1" x14ac:dyDescent="0.4">
      <c r="B20" s="857" t="s">
        <v>313</v>
      </c>
      <c r="C20" s="860" t="s">
        <v>932</v>
      </c>
      <c r="D20" s="354"/>
      <c r="E20" s="355" t="s">
        <v>314</v>
      </c>
      <c r="F20" s="356" t="s">
        <v>315</v>
      </c>
      <c r="G20" s="357" t="s">
        <v>316</v>
      </c>
      <c r="H20" s="354"/>
      <c r="I20" s="355" t="s">
        <v>314</v>
      </c>
      <c r="J20" s="356" t="s">
        <v>315</v>
      </c>
      <c r="K20" s="357" t="s">
        <v>316</v>
      </c>
      <c r="L20" s="354"/>
      <c r="M20" s="355" t="s">
        <v>314</v>
      </c>
      <c r="N20" s="356" t="s">
        <v>315</v>
      </c>
      <c r="O20" s="357" t="s">
        <v>316</v>
      </c>
      <c r="P20" s="354"/>
      <c r="Q20" s="355" t="s">
        <v>314</v>
      </c>
      <c r="R20" s="356" t="s">
        <v>315</v>
      </c>
      <c r="S20" s="357" t="s">
        <v>316</v>
      </c>
    </row>
    <row r="21" spans="2:19" ht="40.5" customHeight="1" x14ac:dyDescent="0.35">
      <c r="B21" s="858"/>
      <c r="C21" s="860"/>
      <c r="D21" s="358" t="s">
        <v>842</v>
      </c>
      <c r="E21" s="359">
        <v>0</v>
      </c>
      <c r="F21" s="360">
        <v>0</v>
      </c>
      <c r="G21" s="361">
        <v>0</v>
      </c>
      <c r="H21" s="362" t="s">
        <v>843</v>
      </c>
      <c r="I21" s="359">
        <v>89045</v>
      </c>
      <c r="J21" s="360">
        <v>21545</v>
      </c>
      <c r="K21" s="361">
        <v>67500</v>
      </c>
      <c r="L21" s="363" t="s">
        <v>317</v>
      </c>
      <c r="M21" s="431">
        <v>50000</v>
      </c>
      <c r="N21" s="431">
        <v>10000</v>
      </c>
      <c r="O21" s="432">
        <v>40000</v>
      </c>
      <c r="P21" s="363" t="s">
        <v>317</v>
      </c>
      <c r="Q21" s="168"/>
      <c r="R21" s="146"/>
      <c r="S21" s="147"/>
    </row>
    <row r="22" spans="2:19" ht="39.75" customHeight="1" x14ac:dyDescent="0.35">
      <c r="B22" s="858"/>
      <c r="C22" s="860"/>
      <c r="D22" s="365" t="s">
        <v>318</v>
      </c>
      <c r="E22" s="148">
        <v>0.5</v>
      </c>
      <c r="F22" s="148">
        <v>0.5</v>
      </c>
      <c r="G22" s="149">
        <v>0.5</v>
      </c>
      <c r="H22" s="366" t="s">
        <v>318</v>
      </c>
      <c r="I22" s="148">
        <v>0.5</v>
      </c>
      <c r="J22" s="148">
        <v>0.5</v>
      </c>
      <c r="K22" s="149">
        <v>0.5</v>
      </c>
      <c r="L22" s="365" t="s">
        <v>318</v>
      </c>
      <c r="M22" s="433">
        <v>0.5</v>
      </c>
      <c r="N22" s="433">
        <v>0.25</v>
      </c>
      <c r="O22" s="434">
        <v>0.25</v>
      </c>
      <c r="P22" s="365" t="s">
        <v>318</v>
      </c>
      <c r="Q22" s="150"/>
      <c r="R22" s="150"/>
      <c r="S22" s="151"/>
    </row>
    <row r="23" spans="2:19" ht="37.5" customHeight="1" x14ac:dyDescent="0.35">
      <c r="B23" s="859"/>
      <c r="C23" s="860"/>
      <c r="D23" s="365" t="s">
        <v>319</v>
      </c>
      <c r="E23" s="148">
        <v>0.47</v>
      </c>
      <c r="F23" s="148">
        <v>0.47</v>
      </c>
      <c r="G23" s="149">
        <v>0.47</v>
      </c>
      <c r="H23" s="366" t="s">
        <v>319</v>
      </c>
      <c r="I23" s="148">
        <v>0.47</v>
      </c>
      <c r="J23" s="148">
        <v>0.47</v>
      </c>
      <c r="K23" s="149">
        <v>0.47</v>
      </c>
      <c r="L23" s="365" t="s">
        <v>319</v>
      </c>
      <c r="M23" s="433">
        <v>0.1</v>
      </c>
      <c r="N23" s="433">
        <v>0.05</v>
      </c>
      <c r="O23" s="433">
        <v>0.05</v>
      </c>
      <c r="P23" s="365" t="s">
        <v>319</v>
      </c>
      <c r="Q23" s="150"/>
      <c r="R23" s="150"/>
      <c r="S23" s="151"/>
    </row>
    <row r="24" spans="2:19" ht="15" thickBot="1" x14ac:dyDescent="0.4">
      <c r="B24" s="367"/>
      <c r="C24" s="367"/>
      <c r="D24"/>
      <c r="E24"/>
      <c r="F24"/>
      <c r="G24"/>
      <c r="H24"/>
      <c r="I24"/>
      <c r="J24"/>
      <c r="K24"/>
      <c r="L24"/>
      <c r="M24"/>
      <c r="N24"/>
      <c r="O24"/>
      <c r="P24"/>
      <c r="Q24" s="152"/>
      <c r="R24" s="152"/>
      <c r="S24" s="152"/>
    </row>
    <row r="25" spans="2:19" ht="30" customHeight="1" thickBot="1" x14ac:dyDescent="0.4">
      <c r="B25" s="367"/>
      <c r="C25" s="367"/>
      <c r="D25" s="848" t="s">
        <v>309</v>
      </c>
      <c r="E25" s="849"/>
      <c r="F25" s="849"/>
      <c r="G25" s="850"/>
      <c r="H25" s="848" t="s">
        <v>310</v>
      </c>
      <c r="I25" s="849"/>
      <c r="J25" s="849"/>
      <c r="K25" s="850"/>
      <c r="L25" s="848" t="s">
        <v>311</v>
      </c>
      <c r="M25" s="849"/>
      <c r="N25" s="849"/>
      <c r="O25" s="850"/>
      <c r="P25" s="848" t="s">
        <v>312</v>
      </c>
      <c r="Q25" s="849"/>
      <c r="R25" s="849"/>
      <c r="S25" s="850"/>
    </row>
    <row r="26" spans="2:19" ht="47.25" customHeight="1" x14ac:dyDescent="0.35">
      <c r="B26" s="870" t="s">
        <v>320</v>
      </c>
      <c r="C26" s="870" t="s">
        <v>321</v>
      </c>
      <c r="D26" s="851" t="s">
        <v>322</v>
      </c>
      <c r="E26" s="852"/>
      <c r="F26" s="368" t="s">
        <v>323</v>
      </c>
      <c r="G26" s="369" t="s">
        <v>324</v>
      </c>
      <c r="H26" s="851" t="s">
        <v>322</v>
      </c>
      <c r="I26" s="852"/>
      <c r="J26" s="368" t="s">
        <v>323</v>
      </c>
      <c r="K26" s="369" t="s">
        <v>324</v>
      </c>
      <c r="L26" s="851" t="s">
        <v>322</v>
      </c>
      <c r="M26" s="852"/>
      <c r="N26" s="368" t="s">
        <v>323</v>
      </c>
      <c r="O26" s="369" t="s">
        <v>324</v>
      </c>
      <c r="P26" s="851" t="s">
        <v>322</v>
      </c>
      <c r="Q26" s="852"/>
      <c r="R26" s="368" t="s">
        <v>323</v>
      </c>
      <c r="S26" s="369" t="s">
        <v>324</v>
      </c>
    </row>
    <row r="27" spans="2:19" ht="51" customHeight="1" x14ac:dyDescent="0.35">
      <c r="B27" s="871"/>
      <c r="C27" s="871"/>
      <c r="D27" s="370" t="s">
        <v>317</v>
      </c>
      <c r="E27" s="371">
        <v>0</v>
      </c>
      <c r="F27" s="873" t="s">
        <v>415</v>
      </c>
      <c r="G27" s="875" t="s">
        <v>516</v>
      </c>
      <c r="H27" s="370" t="s">
        <v>317</v>
      </c>
      <c r="I27" s="371">
        <v>89045</v>
      </c>
      <c r="J27" s="873" t="s">
        <v>415</v>
      </c>
      <c r="K27" s="864" t="s">
        <v>497</v>
      </c>
      <c r="L27" s="370" t="s">
        <v>317</v>
      </c>
      <c r="M27" s="431">
        <v>40000</v>
      </c>
      <c r="N27" s="866" t="s">
        <v>415</v>
      </c>
      <c r="O27" s="868" t="s">
        <v>497</v>
      </c>
      <c r="P27" s="370" t="s">
        <v>317</v>
      </c>
      <c r="Q27" s="153"/>
      <c r="R27" s="844"/>
      <c r="S27" s="846"/>
    </row>
    <row r="28" spans="2:19" ht="51" customHeight="1" x14ac:dyDescent="0.35">
      <c r="B28" s="872"/>
      <c r="C28" s="872"/>
      <c r="D28" s="372" t="s">
        <v>325</v>
      </c>
      <c r="E28" s="154">
        <v>0.5</v>
      </c>
      <c r="F28" s="874"/>
      <c r="G28" s="876"/>
      <c r="H28" s="372" t="s">
        <v>325</v>
      </c>
      <c r="I28" s="154">
        <v>0.5</v>
      </c>
      <c r="J28" s="874"/>
      <c r="K28" s="865"/>
      <c r="L28" s="372" t="s">
        <v>325</v>
      </c>
      <c r="M28" s="433">
        <v>0.5</v>
      </c>
      <c r="N28" s="867"/>
      <c r="O28" s="869"/>
      <c r="P28" s="372" t="s">
        <v>325</v>
      </c>
      <c r="Q28" s="155"/>
      <c r="R28" s="845"/>
      <c r="S28" s="847"/>
    </row>
    <row r="29" spans="2:19" ht="33.75" customHeight="1" x14ac:dyDescent="0.35">
      <c r="B29" s="861" t="s">
        <v>326</v>
      </c>
      <c r="C29" s="861" t="s">
        <v>844</v>
      </c>
      <c r="D29" s="373" t="s">
        <v>327</v>
      </c>
      <c r="E29" s="374" t="s">
        <v>308</v>
      </c>
      <c r="F29" s="374" t="s">
        <v>328</v>
      </c>
      <c r="G29" s="375" t="s">
        <v>329</v>
      </c>
      <c r="H29" s="373" t="s">
        <v>327</v>
      </c>
      <c r="I29" s="374" t="s">
        <v>308</v>
      </c>
      <c r="J29" s="374" t="s">
        <v>328</v>
      </c>
      <c r="K29" s="375" t="s">
        <v>329</v>
      </c>
      <c r="L29" s="373" t="s">
        <v>327</v>
      </c>
      <c r="M29" s="374" t="s">
        <v>308</v>
      </c>
      <c r="N29" s="374" t="s">
        <v>328</v>
      </c>
      <c r="O29" s="375" t="s">
        <v>329</v>
      </c>
      <c r="P29" s="373" t="s">
        <v>327</v>
      </c>
      <c r="Q29" s="374" t="s">
        <v>308</v>
      </c>
      <c r="R29" s="374" t="s">
        <v>328</v>
      </c>
      <c r="S29" s="375" t="s">
        <v>329</v>
      </c>
    </row>
    <row r="30" spans="2:19" ht="50.15" customHeight="1" x14ac:dyDescent="0.35">
      <c r="B30" s="862"/>
      <c r="C30" s="862"/>
      <c r="D30" s="376">
        <v>1</v>
      </c>
      <c r="E30" s="157" t="s">
        <v>461</v>
      </c>
      <c r="F30" s="157" t="s">
        <v>460</v>
      </c>
      <c r="G30" s="412" t="s">
        <v>530</v>
      </c>
      <c r="H30" s="413">
        <v>1</v>
      </c>
      <c r="I30" s="145" t="s">
        <v>461</v>
      </c>
      <c r="J30" s="145" t="s">
        <v>460</v>
      </c>
      <c r="K30" s="412" t="s">
        <v>533</v>
      </c>
      <c r="L30" s="413">
        <v>1</v>
      </c>
      <c r="M30" s="446" t="s">
        <v>461</v>
      </c>
      <c r="N30" s="446" t="s">
        <v>460</v>
      </c>
      <c r="O30" s="447" t="s">
        <v>533</v>
      </c>
      <c r="P30" s="159"/>
      <c r="Q30" s="160"/>
      <c r="R30" s="159"/>
      <c r="S30" s="161"/>
    </row>
    <row r="31" spans="2:19" ht="35.15" customHeight="1" outlineLevel="1" x14ac:dyDescent="0.35">
      <c r="B31" s="862"/>
      <c r="C31" s="862"/>
      <c r="D31" s="373" t="s">
        <v>327</v>
      </c>
      <c r="E31" s="374" t="s">
        <v>308</v>
      </c>
      <c r="F31" s="374" t="s">
        <v>328</v>
      </c>
      <c r="G31" s="375" t="s">
        <v>329</v>
      </c>
      <c r="H31" s="373" t="s">
        <v>327</v>
      </c>
      <c r="I31" s="374" t="s">
        <v>308</v>
      </c>
      <c r="J31" s="374" t="s">
        <v>328</v>
      </c>
      <c r="K31" s="375" t="s">
        <v>329</v>
      </c>
      <c r="L31" s="373" t="s">
        <v>327</v>
      </c>
      <c r="M31" s="374" t="s">
        <v>308</v>
      </c>
      <c r="N31" s="374" t="s">
        <v>328</v>
      </c>
      <c r="O31" s="375" t="s">
        <v>329</v>
      </c>
      <c r="P31" s="373" t="s">
        <v>327</v>
      </c>
      <c r="Q31" s="374" t="s">
        <v>308</v>
      </c>
      <c r="R31" s="374" t="s">
        <v>328</v>
      </c>
      <c r="S31" s="375" t="s">
        <v>329</v>
      </c>
    </row>
    <row r="32" spans="2:19" ht="24.75" customHeight="1" outlineLevel="1" x14ac:dyDescent="0.35">
      <c r="B32" s="862"/>
      <c r="C32" s="862"/>
      <c r="D32" s="156"/>
      <c r="E32" s="157"/>
      <c r="F32" s="157"/>
      <c r="G32" s="158"/>
      <c r="H32" s="159"/>
      <c r="I32" s="160"/>
      <c r="J32" s="159"/>
      <c r="K32" s="161"/>
      <c r="L32" s="159"/>
      <c r="M32" s="160"/>
      <c r="N32" s="159"/>
      <c r="O32" s="161"/>
      <c r="P32" s="159"/>
      <c r="Q32" s="160"/>
      <c r="R32" s="159"/>
      <c r="S32" s="161"/>
    </row>
    <row r="33" spans="2:19" ht="33.75" customHeight="1" outlineLevel="1" x14ac:dyDescent="0.35">
      <c r="B33" s="862"/>
      <c r="C33" s="862"/>
      <c r="D33" s="373" t="s">
        <v>327</v>
      </c>
      <c r="E33" s="374" t="s">
        <v>308</v>
      </c>
      <c r="F33" s="374" t="s">
        <v>328</v>
      </c>
      <c r="G33" s="375" t="s">
        <v>329</v>
      </c>
      <c r="H33" s="373" t="s">
        <v>327</v>
      </c>
      <c r="I33" s="374" t="s">
        <v>308</v>
      </c>
      <c r="J33" s="374" t="s">
        <v>328</v>
      </c>
      <c r="K33" s="375" t="s">
        <v>329</v>
      </c>
      <c r="L33" s="373" t="s">
        <v>327</v>
      </c>
      <c r="M33" s="374" t="s">
        <v>308</v>
      </c>
      <c r="N33" s="374" t="s">
        <v>328</v>
      </c>
      <c r="O33" s="375" t="s">
        <v>329</v>
      </c>
      <c r="P33" s="373" t="s">
        <v>327</v>
      </c>
      <c r="Q33" s="374" t="s">
        <v>308</v>
      </c>
      <c r="R33" s="374" t="s">
        <v>328</v>
      </c>
      <c r="S33" s="375" t="s">
        <v>329</v>
      </c>
    </row>
    <row r="34" spans="2:19" ht="28.5" customHeight="1" outlineLevel="1" x14ac:dyDescent="0.35">
      <c r="B34" s="862"/>
      <c r="C34" s="862"/>
      <c r="D34" s="156"/>
      <c r="E34" s="157"/>
      <c r="F34" s="157"/>
      <c r="G34" s="158"/>
      <c r="H34" s="159"/>
      <c r="I34" s="160"/>
      <c r="J34" s="159"/>
      <c r="K34" s="161"/>
      <c r="L34" s="159"/>
      <c r="M34" s="160"/>
      <c r="N34" s="159"/>
      <c r="O34" s="161"/>
      <c r="P34" s="159"/>
      <c r="Q34" s="160"/>
      <c r="R34" s="159"/>
      <c r="S34" s="161"/>
    </row>
    <row r="35" spans="2:19" ht="34.5" customHeight="1" outlineLevel="1" x14ac:dyDescent="0.35">
      <c r="B35" s="862"/>
      <c r="C35" s="862"/>
      <c r="D35" s="373" t="s">
        <v>327</v>
      </c>
      <c r="E35" s="374" t="s">
        <v>308</v>
      </c>
      <c r="F35" s="374" t="s">
        <v>328</v>
      </c>
      <c r="G35" s="375" t="s">
        <v>329</v>
      </c>
      <c r="H35" s="373" t="s">
        <v>327</v>
      </c>
      <c r="I35" s="374" t="s">
        <v>308</v>
      </c>
      <c r="J35" s="374" t="s">
        <v>328</v>
      </c>
      <c r="K35" s="375" t="s">
        <v>329</v>
      </c>
      <c r="L35" s="373" t="s">
        <v>327</v>
      </c>
      <c r="M35" s="374" t="s">
        <v>308</v>
      </c>
      <c r="N35" s="374" t="s">
        <v>328</v>
      </c>
      <c r="O35" s="375" t="s">
        <v>329</v>
      </c>
      <c r="P35" s="373" t="s">
        <v>327</v>
      </c>
      <c r="Q35" s="374" t="s">
        <v>308</v>
      </c>
      <c r="R35" s="374" t="s">
        <v>328</v>
      </c>
      <c r="S35" s="375" t="s">
        <v>329</v>
      </c>
    </row>
    <row r="36" spans="2:19" ht="30.65" customHeight="1" outlineLevel="1" x14ac:dyDescent="0.35">
      <c r="B36" s="862"/>
      <c r="C36" s="862"/>
      <c r="D36" s="156"/>
      <c r="E36" s="157"/>
      <c r="F36" s="157"/>
      <c r="G36" s="158"/>
      <c r="H36" s="159"/>
      <c r="I36" s="160"/>
      <c r="J36" s="159"/>
      <c r="K36" s="161"/>
      <c r="L36" s="159"/>
      <c r="M36" s="160"/>
      <c r="N36" s="159"/>
      <c r="O36" s="161"/>
      <c r="P36" s="159"/>
      <c r="Q36" s="160"/>
      <c r="R36" s="159"/>
      <c r="S36" s="161"/>
    </row>
    <row r="37" spans="2:19" ht="23.25" customHeight="1" outlineLevel="1" x14ac:dyDescent="0.35">
      <c r="B37" s="862"/>
      <c r="C37" s="862"/>
      <c r="D37" s="373" t="s">
        <v>327</v>
      </c>
      <c r="E37" s="374" t="s">
        <v>308</v>
      </c>
      <c r="F37" s="374" t="s">
        <v>328</v>
      </c>
      <c r="G37" s="375" t="s">
        <v>329</v>
      </c>
      <c r="H37" s="373" t="s">
        <v>327</v>
      </c>
      <c r="I37" s="374" t="s">
        <v>308</v>
      </c>
      <c r="J37" s="374" t="s">
        <v>328</v>
      </c>
      <c r="K37" s="375" t="s">
        <v>329</v>
      </c>
      <c r="L37" s="373" t="s">
        <v>327</v>
      </c>
      <c r="M37" s="374" t="s">
        <v>308</v>
      </c>
      <c r="N37" s="374" t="s">
        <v>328</v>
      </c>
      <c r="O37" s="375" t="s">
        <v>329</v>
      </c>
      <c r="P37" s="373" t="s">
        <v>327</v>
      </c>
      <c r="Q37" s="374" t="s">
        <v>308</v>
      </c>
      <c r="R37" s="374" t="s">
        <v>328</v>
      </c>
      <c r="S37" s="375" t="s">
        <v>329</v>
      </c>
    </row>
    <row r="38" spans="2:19" ht="11.25" customHeight="1" outlineLevel="1" x14ac:dyDescent="0.35">
      <c r="B38" s="863"/>
      <c r="C38" s="863"/>
      <c r="D38" s="156"/>
      <c r="E38" s="157"/>
      <c r="F38" s="157"/>
      <c r="G38" s="158"/>
      <c r="H38" s="159"/>
      <c r="I38" s="160"/>
      <c r="J38" s="159"/>
      <c r="K38" s="161"/>
      <c r="L38" s="159"/>
      <c r="M38" s="160"/>
      <c r="N38" s="159"/>
      <c r="O38" s="161"/>
      <c r="P38" s="159"/>
      <c r="Q38" s="160"/>
      <c r="R38" s="159"/>
      <c r="S38" s="161"/>
    </row>
    <row r="39" spans="2:19" ht="30" customHeight="1" x14ac:dyDescent="0.35">
      <c r="B39" s="861" t="s">
        <v>330</v>
      </c>
      <c r="C39" s="861" t="s">
        <v>845</v>
      </c>
      <c r="D39" s="374" t="s">
        <v>331</v>
      </c>
      <c r="E39" s="374" t="s">
        <v>332</v>
      </c>
      <c r="F39" s="356" t="s">
        <v>333</v>
      </c>
      <c r="G39" s="162"/>
      <c r="H39" s="374" t="s">
        <v>331</v>
      </c>
      <c r="I39" s="374" t="s">
        <v>332</v>
      </c>
      <c r="J39" s="356" t="s">
        <v>333</v>
      </c>
      <c r="K39" s="163"/>
      <c r="L39" s="374" t="s">
        <v>331</v>
      </c>
      <c r="M39" s="374" t="s">
        <v>332</v>
      </c>
      <c r="N39" s="356" t="s">
        <v>333</v>
      </c>
      <c r="O39" s="163"/>
      <c r="P39" s="374" t="s">
        <v>331</v>
      </c>
      <c r="Q39" s="374" t="s">
        <v>332</v>
      </c>
      <c r="R39" s="356" t="s">
        <v>333</v>
      </c>
      <c r="S39" s="163"/>
    </row>
    <row r="40" spans="2:19" ht="30" customHeight="1" x14ac:dyDescent="0.35">
      <c r="B40" s="862"/>
      <c r="C40" s="862"/>
      <c r="D40" s="879"/>
      <c r="E40" s="879"/>
      <c r="F40" s="356" t="s">
        <v>334</v>
      </c>
      <c r="G40" s="164"/>
      <c r="H40" s="877"/>
      <c r="I40" s="877"/>
      <c r="J40" s="356" t="s">
        <v>334</v>
      </c>
      <c r="K40" s="165"/>
      <c r="L40" s="877"/>
      <c r="M40" s="877"/>
      <c r="N40" s="356" t="s">
        <v>334</v>
      </c>
      <c r="O40" s="165"/>
      <c r="P40" s="877"/>
      <c r="Q40" s="877"/>
      <c r="R40" s="356" t="s">
        <v>334</v>
      </c>
      <c r="S40" s="165"/>
    </row>
    <row r="41" spans="2:19" ht="30" customHeight="1" x14ac:dyDescent="0.35">
      <c r="B41" s="862"/>
      <c r="C41" s="862"/>
      <c r="D41" s="880"/>
      <c r="E41" s="880"/>
      <c r="F41" s="356" t="s">
        <v>335</v>
      </c>
      <c r="G41" s="158"/>
      <c r="H41" s="878"/>
      <c r="I41" s="878"/>
      <c r="J41" s="356" t="s">
        <v>335</v>
      </c>
      <c r="K41" s="161"/>
      <c r="L41" s="878"/>
      <c r="M41" s="878"/>
      <c r="N41" s="356" t="s">
        <v>335</v>
      </c>
      <c r="O41" s="161"/>
      <c r="P41" s="878"/>
      <c r="Q41" s="878"/>
      <c r="R41" s="356" t="s">
        <v>335</v>
      </c>
      <c r="S41" s="161"/>
    </row>
    <row r="42" spans="2:19" ht="30" customHeight="1" outlineLevel="1" x14ac:dyDescent="0.35">
      <c r="B42" s="862"/>
      <c r="C42" s="862"/>
      <c r="D42" s="374" t="s">
        <v>331</v>
      </c>
      <c r="E42" s="374" t="s">
        <v>332</v>
      </c>
      <c r="F42" s="356" t="s">
        <v>333</v>
      </c>
      <c r="G42" s="162"/>
      <c r="H42" s="374" t="s">
        <v>331</v>
      </c>
      <c r="I42" s="374" t="s">
        <v>332</v>
      </c>
      <c r="J42" s="356" t="s">
        <v>333</v>
      </c>
      <c r="K42" s="163"/>
      <c r="L42" s="374" t="s">
        <v>331</v>
      </c>
      <c r="M42" s="374" t="s">
        <v>332</v>
      </c>
      <c r="N42" s="356" t="s">
        <v>333</v>
      </c>
      <c r="O42" s="163"/>
      <c r="P42" s="374" t="s">
        <v>331</v>
      </c>
      <c r="Q42" s="374" t="s">
        <v>332</v>
      </c>
      <c r="R42" s="356" t="s">
        <v>333</v>
      </c>
      <c r="S42" s="163"/>
    </row>
    <row r="43" spans="2:19" ht="30" customHeight="1" outlineLevel="1" x14ac:dyDescent="0.35">
      <c r="B43" s="862"/>
      <c r="C43" s="862"/>
      <c r="D43" s="879"/>
      <c r="E43" s="879"/>
      <c r="F43" s="356" t="s">
        <v>334</v>
      </c>
      <c r="G43" s="164"/>
      <c r="H43" s="877"/>
      <c r="I43" s="877"/>
      <c r="J43" s="356" t="s">
        <v>334</v>
      </c>
      <c r="K43" s="165"/>
      <c r="L43" s="877"/>
      <c r="M43" s="877"/>
      <c r="N43" s="356" t="s">
        <v>334</v>
      </c>
      <c r="O43" s="165"/>
      <c r="P43" s="877"/>
      <c r="Q43" s="877"/>
      <c r="R43" s="356" t="s">
        <v>334</v>
      </c>
      <c r="S43" s="165"/>
    </row>
    <row r="44" spans="2:19" ht="30" customHeight="1" outlineLevel="1" x14ac:dyDescent="0.35">
      <c r="B44" s="862"/>
      <c r="C44" s="862"/>
      <c r="D44" s="880"/>
      <c r="E44" s="880"/>
      <c r="F44" s="356" t="s">
        <v>335</v>
      </c>
      <c r="G44" s="158"/>
      <c r="H44" s="878"/>
      <c r="I44" s="878"/>
      <c r="J44" s="356" t="s">
        <v>335</v>
      </c>
      <c r="K44" s="161"/>
      <c r="L44" s="878"/>
      <c r="M44" s="878"/>
      <c r="N44" s="356" t="s">
        <v>335</v>
      </c>
      <c r="O44" s="161"/>
      <c r="P44" s="878"/>
      <c r="Q44" s="878"/>
      <c r="R44" s="356" t="s">
        <v>335</v>
      </c>
      <c r="S44" s="161"/>
    </row>
    <row r="45" spans="2:19" ht="30" customHeight="1" outlineLevel="1" x14ac:dyDescent="0.35">
      <c r="B45" s="862"/>
      <c r="C45" s="862"/>
      <c r="D45" s="374" t="s">
        <v>331</v>
      </c>
      <c r="E45" s="374" t="s">
        <v>332</v>
      </c>
      <c r="F45" s="356" t="s">
        <v>333</v>
      </c>
      <c r="G45" s="162"/>
      <c r="H45" s="374" t="s">
        <v>331</v>
      </c>
      <c r="I45" s="374" t="s">
        <v>332</v>
      </c>
      <c r="J45" s="356" t="s">
        <v>333</v>
      </c>
      <c r="K45" s="163"/>
      <c r="L45" s="374" t="s">
        <v>331</v>
      </c>
      <c r="M45" s="374" t="s">
        <v>332</v>
      </c>
      <c r="N45" s="356" t="s">
        <v>333</v>
      </c>
      <c r="O45" s="163"/>
      <c r="P45" s="374" t="s">
        <v>331</v>
      </c>
      <c r="Q45" s="374" t="s">
        <v>332</v>
      </c>
      <c r="R45" s="356" t="s">
        <v>333</v>
      </c>
      <c r="S45" s="163"/>
    </row>
    <row r="46" spans="2:19" ht="30" customHeight="1" outlineLevel="1" x14ac:dyDescent="0.35">
      <c r="B46" s="862"/>
      <c r="C46" s="862"/>
      <c r="D46" s="879"/>
      <c r="E46" s="879"/>
      <c r="F46" s="356" t="s">
        <v>334</v>
      </c>
      <c r="G46" s="164"/>
      <c r="H46" s="877"/>
      <c r="I46" s="877"/>
      <c r="J46" s="356" t="s">
        <v>334</v>
      </c>
      <c r="K46" s="165"/>
      <c r="L46" s="877"/>
      <c r="M46" s="877"/>
      <c r="N46" s="356" t="s">
        <v>334</v>
      </c>
      <c r="O46" s="165"/>
      <c r="P46" s="877"/>
      <c r="Q46" s="877"/>
      <c r="R46" s="356" t="s">
        <v>334</v>
      </c>
      <c r="S46" s="165"/>
    </row>
    <row r="47" spans="2:19" ht="30" customHeight="1" outlineLevel="1" x14ac:dyDescent="0.35">
      <c r="B47" s="862"/>
      <c r="C47" s="862"/>
      <c r="D47" s="880"/>
      <c r="E47" s="880"/>
      <c r="F47" s="356" t="s">
        <v>335</v>
      </c>
      <c r="G47" s="158"/>
      <c r="H47" s="878"/>
      <c r="I47" s="878"/>
      <c r="J47" s="356" t="s">
        <v>335</v>
      </c>
      <c r="K47" s="161"/>
      <c r="L47" s="878"/>
      <c r="M47" s="878"/>
      <c r="N47" s="356" t="s">
        <v>335</v>
      </c>
      <c r="O47" s="161"/>
      <c r="P47" s="878"/>
      <c r="Q47" s="878"/>
      <c r="R47" s="356" t="s">
        <v>335</v>
      </c>
      <c r="S47" s="161"/>
    </row>
    <row r="48" spans="2:19" ht="30" customHeight="1" outlineLevel="1" x14ac:dyDescent="0.35">
      <c r="B48" s="862"/>
      <c r="C48" s="862"/>
      <c r="D48" s="374" t="s">
        <v>331</v>
      </c>
      <c r="E48" s="374" t="s">
        <v>332</v>
      </c>
      <c r="F48" s="356" t="s">
        <v>333</v>
      </c>
      <c r="G48" s="162"/>
      <c r="H48" s="374" t="s">
        <v>331</v>
      </c>
      <c r="I48" s="374" t="s">
        <v>332</v>
      </c>
      <c r="J48" s="356" t="s">
        <v>333</v>
      </c>
      <c r="K48" s="163"/>
      <c r="L48" s="374" t="s">
        <v>331</v>
      </c>
      <c r="M48" s="374" t="s">
        <v>332</v>
      </c>
      <c r="N48" s="356" t="s">
        <v>333</v>
      </c>
      <c r="O48" s="163"/>
      <c r="P48" s="374" t="s">
        <v>331</v>
      </c>
      <c r="Q48" s="374" t="s">
        <v>332</v>
      </c>
      <c r="R48" s="356" t="s">
        <v>333</v>
      </c>
      <c r="S48" s="163"/>
    </row>
    <row r="49" spans="2:19" ht="30" customHeight="1" outlineLevel="1" x14ac:dyDescent="0.35">
      <c r="B49" s="862"/>
      <c r="C49" s="862"/>
      <c r="D49" s="879"/>
      <c r="E49" s="879"/>
      <c r="F49" s="356" t="s">
        <v>334</v>
      </c>
      <c r="G49" s="164"/>
      <c r="H49" s="877"/>
      <c r="I49" s="877"/>
      <c r="J49" s="356" t="s">
        <v>334</v>
      </c>
      <c r="K49" s="165"/>
      <c r="L49" s="877"/>
      <c r="M49" s="877"/>
      <c r="N49" s="356" t="s">
        <v>334</v>
      </c>
      <c r="O49" s="165"/>
      <c r="P49" s="877"/>
      <c r="Q49" s="877"/>
      <c r="R49" s="356" t="s">
        <v>334</v>
      </c>
      <c r="S49" s="165"/>
    </row>
    <row r="50" spans="2:19" ht="30" customHeight="1" outlineLevel="1" x14ac:dyDescent="0.35">
      <c r="B50" s="863"/>
      <c r="C50" s="863"/>
      <c r="D50" s="880"/>
      <c r="E50" s="880"/>
      <c r="F50" s="356" t="s">
        <v>335</v>
      </c>
      <c r="G50" s="158"/>
      <c r="H50" s="878"/>
      <c r="I50" s="878"/>
      <c r="J50" s="356" t="s">
        <v>335</v>
      </c>
      <c r="K50" s="161"/>
      <c r="L50" s="878"/>
      <c r="M50" s="878"/>
      <c r="N50" s="356" t="s">
        <v>335</v>
      </c>
      <c r="O50" s="161"/>
      <c r="P50" s="878"/>
      <c r="Q50" s="878"/>
      <c r="R50" s="356" t="s">
        <v>335</v>
      </c>
      <c r="S50" s="161"/>
    </row>
    <row r="51" spans="2:19" ht="30" customHeight="1" thickBot="1" x14ac:dyDescent="0.4">
      <c r="B51"/>
      <c r="C51" s="377"/>
      <c r="D51"/>
      <c r="E51"/>
      <c r="F51"/>
      <c r="G51"/>
      <c r="H51"/>
      <c r="I51"/>
      <c r="J51"/>
      <c r="K51"/>
      <c r="L51"/>
      <c r="M51"/>
      <c r="N51"/>
      <c r="O51"/>
      <c r="P51"/>
      <c r="Q51"/>
      <c r="R51"/>
      <c r="S51"/>
    </row>
    <row r="52" spans="2:19" ht="30" customHeight="1" thickBot="1" x14ac:dyDescent="0.4">
      <c r="B52"/>
      <c r="C52"/>
      <c r="D52" s="848" t="s">
        <v>309</v>
      </c>
      <c r="E52" s="849"/>
      <c r="F52" s="849"/>
      <c r="G52" s="850"/>
      <c r="H52" s="848" t="s">
        <v>310</v>
      </c>
      <c r="I52" s="849"/>
      <c r="J52" s="849"/>
      <c r="K52" s="850"/>
      <c r="L52" s="848" t="s">
        <v>311</v>
      </c>
      <c r="M52" s="849"/>
      <c r="N52" s="849"/>
      <c r="O52" s="850"/>
      <c r="P52" s="848" t="s">
        <v>312</v>
      </c>
      <c r="Q52" s="849"/>
      <c r="R52" s="849"/>
      <c r="S52" s="850"/>
    </row>
    <row r="53" spans="2:19" ht="30" customHeight="1" x14ac:dyDescent="0.35">
      <c r="B53" s="857" t="s">
        <v>336</v>
      </c>
      <c r="C53" s="857" t="s">
        <v>337</v>
      </c>
      <c r="D53" s="889" t="s">
        <v>338</v>
      </c>
      <c r="E53" s="890"/>
      <c r="F53" s="378" t="s">
        <v>308</v>
      </c>
      <c r="G53" s="379" t="s">
        <v>339</v>
      </c>
      <c r="H53" s="889" t="s">
        <v>338</v>
      </c>
      <c r="I53" s="890"/>
      <c r="J53" s="378" t="s">
        <v>308</v>
      </c>
      <c r="K53" s="379" t="s">
        <v>339</v>
      </c>
      <c r="L53" s="889" t="s">
        <v>338</v>
      </c>
      <c r="M53" s="890"/>
      <c r="N53" s="378" t="s">
        <v>308</v>
      </c>
      <c r="O53" s="379" t="s">
        <v>339</v>
      </c>
      <c r="P53" s="889" t="s">
        <v>338</v>
      </c>
      <c r="Q53" s="890"/>
      <c r="R53" s="378" t="s">
        <v>308</v>
      </c>
      <c r="S53" s="379" t="s">
        <v>339</v>
      </c>
    </row>
    <row r="54" spans="2:19" ht="45" customHeight="1" x14ac:dyDescent="0.35">
      <c r="B54" s="858"/>
      <c r="C54" s="858"/>
      <c r="D54" s="370" t="s">
        <v>317</v>
      </c>
      <c r="E54" s="380">
        <v>50</v>
      </c>
      <c r="F54" s="873" t="s">
        <v>481</v>
      </c>
      <c r="G54" s="875" t="s">
        <v>506</v>
      </c>
      <c r="H54" s="370" t="s">
        <v>317</v>
      </c>
      <c r="I54" s="381">
        <v>50</v>
      </c>
      <c r="J54" s="891" t="s">
        <v>481</v>
      </c>
      <c r="K54" s="864" t="s">
        <v>484</v>
      </c>
      <c r="L54" s="370" t="s">
        <v>317</v>
      </c>
      <c r="M54" s="435">
        <v>20</v>
      </c>
      <c r="N54" s="887" t="s">
        <v>481</v>
      </c>
      <c r="O54" s="868" t="s">
        <v>484</v>
      </c>
      <c r="P54" s="370" t="s">
        <v>317</v>
      </c>
      <c r="Q54" s="153"/>
      <c r="R54" s="844"/>
      <c r="S54" s="846"/>
    </row>
    <row r="55" spans="2:19" ht="45" customHeight="1" x14ac:dyDescent="0.35">
      <c r="B55" s="859"/>
      <c r="C55" s="859"/>
      <c r="D55" s="372" t="s">
        <v>325</v>
      </c>
      <c r="E55" s="154">
        <v>0.5</v>
      </c>
      <c r="F55" s="874"/>
      <c r="G55" s="876"/>
      <c r="H55" s="372" t="s">
        <v>325</v>
      </c>
      <c r="I55" s="155">
        <v>0.5</v>
      </c>
      <c r="J55" s="892"/>
      <c r="K55" s="865"/>
      <c r="L55" s="372" t="s">
        <v>325</v>
      </c>
      <c r="M55" s="436">
        <v>0.5</v>
      </c>
      <c r="N55" s="888"/>
      <c r="O55" s="869"/>
      <c r="P55" s="372" t="s">
        <v>325</v>
      </c>
      <c r="Q55" s="155"/>
      <c r="R55" s="845"/>
      <c r="S55" s="847"/>
    </row>
    <row r="56" spans="2:19" ht="30" customHeight="1" x14ac:dyDescent="0.35">
      <c r="B56" s="893" t="s">
        <v>340</v>
      </c>
      <c r="C56" s="893" t="s">
        <v>341</v>
      </c>
      <c r="D56" s="374" t="s">
        <v>342</v>
      </c>
      <c r="E56" s="382" t="s">
        <v>343</v>
      </c>
      <c r="F56" s="896" t="s">
        <v>344</v>
      </c>
      <c r="G56" s="897"/>
      <c r="H56" s="374" t="s">
        <v>342</v>
      </c>
      <c r="I56" s="382" t="s">
        <v>343</v>
      </c>
      <c r="J56" s="896" t="s">
        <v>344</v>
      </c>
      <c r="K56" s="897"/>
      <c r="L56" s="374" t="s">
        <v>342</v>
      </c>
      <c r="M56" s="382" t="s">
        <v>343</v>
      </c>
      <c r="N56" s="896" t="s">
        <v>344</v>
      </c>
      <c r="O56" s="897"/>
      <c r="P56" s="374" t="s">
        <v>342</v>
      </c>
      <c r="Q56" s="382" t="s">
        <v>343</v>
      </c>
      <c r="R56" s="896" t="s">
        <v>344</v>
      </c>
      <c r="S56" s="897"/>
    </row>
    <row r="57" spans="2:19" ht="30" customHeight="1" x14ac:dyDescent="0.35">
      <c r="B57" s="894"/>
      <c r="C57" s="895"/>
      <c r="D57" s="166">
        <v>0</v>
      </c>
      <c r="E57" s="167">
        <v>0</v>
      </c>
      <c r="F57" s="883" t="s">
        <v>454</v>
      </c>
      <c r="G57" s="884"/>
      <c r="H57" s="168">
        <v>50</v>
      </c>
      <c r="I57" s="169">
        <v>0.5</v>
      </c>
      <c r="J57" s="881" t="s">
        <v>454</v>
      </c>
      <c r="K57" s="882"/>
      <c r="L57" s="437">
        <v>6</v>
      </c>
      <c r="M57" s="438">
        <v>0.5</v>
      </c>
      <c r="N57" s="885" t="s">
        <v>454</v>
      </c>
      <c r="O57" s="886"/>
      <c r="P57" s="168"/>
      <c r="Q57" s="169"/>
      <c r="R57" s="881"/>
      <c r="S57" s="882"/>
    </row>
    <row r="58" spans="2:19" ht="30" customHeight="1" x14ac:dyDescent="0.35">
      <c r="B58" s="894"/>
      <c r="C58" s="893" t="s">
        <v>846</v>
      </c>
      <c r="D58" s="383" t="s">
        <v>344</v>
      </c>
      <c r="E58" s="384" t="s">
        <v>328</v>
      </c>
      <c r="F58" s="374" t="s">
        <v>308</v>
      </c>
      <c r="G58" s="385" t="s">
        <v>339</v>
      </c>
      <c r="H58" s="383" t="s">
        <v>344</v>
      </c>
      <c r="I58" s="384" t="s">
        <v>328</v>
      </c>
      <c r="J58" s="374" t="s">
        <v>308</v>
      </c>
      <c r="K58" s="385" t="s">
        <v>339</v>
      </c>
      <c r="L58" s="383" t="s">
        <v>344</v>
      </c>
      <c r="M58" s="428" t="s">
        <v>328</v>
      </c>
      <c r="N58" s="374" t="s">
        <v>308</v>
      </c>
      <c r="O58" s="429" t="s">
        <v>339</v>
      </c>
      <c r="P58" s="383" t="s">
        <v>344</v>
      </c>
      <c r="Q58" s="384" t="s">
        <v>328</v>
      </c>
      <c r="R58" s="374" t="s">
        <v>308</v>
      </c>
      <c r="S58" s="385" t="s">
        <v>339</v>
      </c>
    </row>
    <row r="59" spans="2:19" ht="30" customHeight="1" x14ac:dyDescent="0.35">
      <c r="B59" s="895"/>
      <c r="C59" s="898"/>
      <c r="D59" s="166" t="s">
        <v>454</v>
      </c>
      <c r="E59" s="345" t="s">
        <v>460</v>
      </c>
      <c r="F59" s="157" t="s">
        <v>481</v>
      </c>
      <c r="G59" s="170" t="s">
        <v>506</v>
      </c>
      <c r="H59" s="168" t="s">
        <v>454</v>
      </c>
      <c r="I59" s="346" t="s">
        <v>460</v>
      </c>
      <c r="J59" s="159" t="s">
        <v>481</v>
      </c>
      <c r="K59" s="173" t="s">
        <v>492</v>
      </c>
      <c r="L59" s="437" t="s">
        <v>454</v>
      </c>
      <c r="M59" s="439" t="s">
        <v>460</v>
      </c>
      <c r="N59" s="440" t="s">
        <v>481</v>
      </c>
      <c r="O59" s="441" t="s">
        <v>492</v>
      </c>
      <c r="P59" s="171"/>
      <c r="Q59" s="172"/>
      <c r="R59" s="159"/>
      <c r="S59" s="173"/>
    </row>
    <row r="60" spans="2:19" ht="30" customHeight="1" thickBot="1" x14ac:dyDescent="0.4">
      <c r="B60" s="386" t="s">
        <v>847</v>
      </c>
      <c r="C60" s="387"/>
      <c r="D60"/>
      <c r="E60"/>
      <c r="F60"/>
      <c r="G60"/>
      <c r="H60"/>
      <c r="I60"/>
      <c r="J60"/>
      <c r="K60"/>
      <c r="L60"/>
      <c r="M60"/>
      <c r="N60"/>
      <c r="O60"/>
      <c r="P60"/>
      <c r="Q60"/>
      <c r="R60"/>
      <c r="S60"/>
    </row>
    <row r="61" spans="2:19" ht="30" customHeight="1" thickBot="1" x14ac:dyDescent="0.4">
      <c r="B61" s="367"/>
      <c r="C61" s="367"/>
      <c r="D61" s="848" t="s">
        <v>309</v>
      </c>
      <c r="E61" s="849"/>
      <c r="F61" s="849"/>
      <c r="G61" s="849"/>
      <c r="H61" s="848" t="s">
        <v>310</v>
      </c>
      <c r="I61" s="849"/>
      <c r="J61" s="849"/>
      <c r="K61" s="850"/>
      <c r="L61" s="849" t="s">
        <v>311</v>
      </c>
      <c r="M61" s="849"/>
      <c r="N61" s="849"/>
      <c r="O61" s="849"/>
      <c r="P61" s="848" t="s">
        <v>312</v>
      </c>
      <c r="Q61" s="849"/>
      <c r="R61" s="849"/>
      <c r="S61" s="850"/>
    </row>
    <row r="62" spans="2:19" ht="30" customHeight="1" x14ac:dyDescent="0.35">
      <c r="B62" s="870" t="s">
        <v>345</v>
      </c>
      <c r="C62" s="870" t="s">
        <v>848</v>
      </c>
      <c r="D62" s="851" t="s">
        <v>346</v>
      </c>
      <c r="E62" s="852"/>
      <c r="F62" s="889" t="s">
        <v>308</v>
      </c>
      <c r="G62" s="905"/>
      <c r="H62" s="899" t="s">
        <v>346</v>
      </c>
      <c r="I62" s="852"/>
      <c r="J62" s="889" t="s">
        <v>308</v>
      </c>
      <c r="K62" s="900"/>
      <c r="L62" s="899" t="s">
        <v>346</v>
      </c>
      <c r="M62" s="852"/>
      <c r="N62" s="889" t="s">
        <v>308</v>
      </c>
      <c r="O62" s="900"/>
      <c r="P62" s="899" t="s">
        <v>346</v>
      </c>
      <c r="Q62" s="852"/>
      <c r="R62" s="889" t="s">
        <v>308</v>
      </c>
      <c r="S62" s="900"/>
    </row>
    <row r="63" spans="2:19" ht="45.65" customHeight="1" x14ac:dyDescent="0.35">
      <c r="B63" s="872"/>
      <c r="C63" s="872"/>
      <c r="D63" s="906">
        <v>0</v>
      </c>
      <c r="E63" s="907"/>
      <c r="F63" s="908" t="s">
        <v>456</v>
      </c>
      <c r="G63" s="909"/>
      <c r="H63" s="910">
        <v>70</v>
      </c>
      <c r="I63" s="911"/>
      <c r="J63" s="912" t="s">
        <v>456</v>
      </c>
      <c r="K63" s="913"/>
      <c r="L63" s="901">
        <v>45</v>
      </c>
      <c r="M63" s="902"/>
      <c r="N63" s="903" t="s">
        <v>456</v>
      </c>
      <c r="O63" s="904"/>
      <c r="P63" s="910"/>
      <c r="Q63" s="911"/>
      <c r="R63" s="912"/>
      <c r="S63" s="913"/>
    </row>
    <row r="64" spans="2:19" ht="45" customHeight="1" x14ac:dyDescent="0.35">
      <c r="B64" s="861" t="s">
        <v>347</v>
      </c>
      <c r="C64" s="861" t="s">
        <v>849</v>
      </c>
      <c r="D64" s="374" t="s">
        <v>348</v>
      </c>
      <c r="E64" s="374" t="s">
        <v>349</v>
      </c>
      <c r="F64" s="896" t="s">
        <v>350</v>
      </c>
      <c r="G64" s="897"/>
      <c r="H64" s="388" t="s">
        <v>348</v>
      </c>
      <c r="I64" s="374" t="s">
        <v>349</v>
      </c>
      <c r="J64" s="914" t="s">
        <v>350</v>
      </c>
      <c r="K64" s="897"/>
      <c r="L64" s="388" t="s">
        <v>348</v>
      </c>
      <c r="M64" s="374" t="s">
        <v>349</v>
      </c>
      <c r="N64" s="914" t="s">
        <v>350</v>
      </c>
      <c r="O64" s="897"/>
      <c r="P64" s="388" t="s">
        <v>348</v>
      </c>
      <c r="Q64" s="374" t="s">
        <v>349</v>
      </c>
      <c r="R64" s="914" t="s">
        <v>350</v>
      </c>
      <c r="S64" s="897"/>
    </row>
    <row r="65" spans="2:19" ht="27" customHeight="1" x14ac:dyDescent="0.35">
      <c r="B65" s="863"/>
      <c r="C65" s="863"/>
      <c r="D65" s="359">
        <v>21545</v>
      </c>
      <c r="E65" s="167">
        <v>0.5</v>
      </c>
      <c r="F65" s="915" t="s">
        <v>501</v>
      </c>
      <c r="G65" s="915"/>
      <c r="H65" s="364">
        <v>21545</v>
      </c>
      <c r="I65" s="169">
        <v>0.5</v>
      </c>
      <c r="J65" s="916" t="s">
        <v>485</v>
      </c>
      <c r="K65" s="917"/>
      <c r="L65" s="431">
        <v>8000</v>
      </c>
      <c r="M65" s="438">
        <v>0.5</v>
      </c>
      <c r="N65" s="919" t="s">
        <v>485</v>
      </c>
      <c r="O65" s="920"/>
      <c r="P65" s="168"/>
      <c r="Q65" s="169"/>
      <c r="R65" s="916"/>
      <c r="S65" s="917"/>
    </row>
    <row r="66" spans="2:19" ht="33.75" customHeight="1" thickBot="1" x14ac:dyDescent="0.4">
      <c r="B66" s="367"/>
      <c r="C66" s="367"/>
      <c r="D66"/>
      <c r="E66"/>
      <c r="F66"/>
      <c r="G66"/>
      <c r="H66"/>
      <c r="I66"/>
      <c r="J66"/>
      <c r="K66"/>
      <c r="L66"/>
      <c r="M66"/>
      <c r="N66"/>
      <c r="O66"/>
      <c r="P66"/>
      <c r="Q66"/>
      <c r="R66"/>
      <c r="S66"/>
    </row>
    <row r="67" spans="2:19" ht="37.5" customHeight="1" thickBot="1" x14ac:dyDescent="0.4">
      <c r="B67" s="367"/>
      <c r="C67" s="367"/>
      <c r="D67" s="848" t="s">
        <v>309</v>
      </c>
      <c r="E67" s="849"/>
      <c r="F67" s="849"/>
      <c r="G67" s="850"/>
      <c r="H67" s="849" t="s">
        <v>310</v>
      </c>
      <c r="I67" s="849"/>
      <c r="J67" s="849"/>
      <c r="K67" s="850"/>
      <c r="L67" s="849" t="s">
        <v>310</v>
      </c>
      <c r="M67" s="849"/>
      <c r="N67" s="849"/>
      <c r="O67" s="850"/>
      <c r="P67" s="849" t="s">
        <v>310</v>
      </c>
      <c r="Q67" s="849"/>
      <c r="R67" s="849"/>
      <c r="S67" s="850"/>
    </row>
    <row r="68" spans="2:19" ht="37.5" customHeight="1" x14ac:dyDescent="0.35">
      <c r="B68" s="857" t="s">
        <v>351</v>
      </c>
      <c r="C68" s="857" t="s">
        <v>352</v>
      </c>
      <c r="D68" s="389" t="s">
        <v>353</v>
      </c>
      <c r="E68" s="378" t="s">
        <v>354</v>
      </c>
      <c r="F68" s="889" t="s">
        <v>355</v>
      </c>
      <c r="G68" s="900"/>
      <c r="H68" s="389" t="s">
        <v>353</v>
      </c>
      <c r="I68" s="378" t="s">
        <v>354</v>
      </c>
      <c r="J68" s="889" t="s">
        <v>355</v>
      </c>
      <c r="K68" s="900"/>
      <c r="L68" s="389" t="s">
        <v>353</v>
      </c>
      <c r="M68" s="378" t="s">
        <v>354</v>
      </c>
      <c r="N68" s="889" t="s">
        <v>355</v>
      </c>
      <c r="O68" s="900"/>
      <c r="P68" s="389" t="s">
        <v>353</v>
      </c>
      <c r="Q68" s="378" t="s">
        <v>354</v>
      </c>
      <c r="R68" s="889" t="s">
        <v>355</v>
      </c>
      <c r="S68" s="900"/>
    </row>
    <row r="69" spans="2:19" ht="44.25" customHeight="1" x14ac:dyDescent="0.35">
      <c r="B69" s="858"/>
      <c r="C69" s="859"/>
      <c r="D69" s="390" t="s">
        <v>478</v>
      </c>
      <c r="E69" s="344" t="s">
        <v>460</v>
      </c>
      <c r="F69" s="921" t="s">
        <v>508</v>
      </c>
      <c r="G69" s="922"/>
      <c r="H69" s="391" t="s">
        <v>478</v>
      </c>
      <c r="I69" s="392" t="s">
        <v>460</v>
      </c>
      <c r="J69" s="923" t="s">
        <v>494</v>
      </c>
      <c r="K69" s="917"/>
      <c r="L69" s="442" t="s">
        <v>478</v>
      </c>
      <c r="M69" s="443" t="s">
        <v>460</v>
      </c>
      <c r="N69" s="925" t="s">
        <v>494</v>
      </c>
      <c r="O69" s="920"/>
      <c r="P69" s="175"/>
      <c r="Q69" s="176"/>
      <c r="R69" s="987"/>
      <c r="S69" s="988"/>
    </row>
    <row r="70" spans="2:19" ht="36.75" customHeight="1" x14ac:dyDescent="0.35">
      <c r="B70" s="858"/>
      <c r="C70" s="857" t="s">
        <v>850</v>
      </c>
      <c r="D70" s="374" t="s">
        <v>308</v>
      </c>
      <c r="E70" s="373" t="s">
        <v>356</v>
      </c>
      <c r="F70" s="896" t="s">
        <v>357</v>
      </c>
      <c r="G70" s="897"/>
      <c r="H70" s="374" t="s">
        <v>308</v>
      </c>
      <c r="I70" s="373" t="s">
        <v>356</v>
      </c>
      <c r="J70" s="896" t="s">
        <v>357</v>
      </c>
      <c r="K70" s="897"/>
      <c r="L70" s="374" t="s">
        <v>308</v>
      </c>
      <c r="M70" s="430" t="s">
        <v>356</v>
      </c>
      <c r="N70" s="896" t="s">
        <v>357</v>
      </c>
      <c r="O70" s="897"/>
      <c r="P70" s="374" t="s">
        <v>308</v>
      </c>
      <c r="Q70" s="373" t="s">
        <v>356</v>
      </c>
      <c r="R70" s="896" t="s">
        <v>357</v>
      </c>
      <c r="S70" s="897"/>
    </row>
    <row r="71" spans="2:19" ht="48" customHeight="1" x14ac:dyDescent="0.35">
      <c r="B71" s="858"/>
      <c r="C71" s="858"/>
      <c r="D71" s="157" t="s">
        <v>478</v>
      </c>
      <c r="E71" s="174" t="s">
        <v>851</v>
      </c>
      <c r="F71" s="908" t="s">
        <v>514</v>
      </c>
      <c r="G71" s="918"/>
      <c r="H71" s="159" t="s">
        <v>478</v>
      </c>
      <c r="I71" s="392" t="s">
        <v>851</v>
      </c>
      <c r="J71" s="912" t="s">
        <v>495</v>
      </c>
      <c r="K71" s="913"/>
      <c r="L71" s="437" t="s">
        <v>478</v>
      </c>
      <c r="M71" s="443" t="s">
        <v>851</v>
      </c>
      <c r="N71" s="903" t="s">
        <v>495</v>
      </c>
      <c r="O71" s="904"/>
      <c r="P71" s="159"/>
      <c r="Q71" s="176"/>
      <c r="R71" s="912"/>
      <c r="S71" s="913"/>
    </row>
    <row r="72" spans="2:19" ht="43.5" customHeight="1" outlineLevel="1" x14ac:dyDescent="0.35">
      <c r="B72" s="858"/>
      <c r="C72" s="858"/>
      <c r="D72" s="157" t="s">
        <v>456</v>
      </c>
      <c r="E72" s="174" t="s">
        <v>851</v>
      </c>
      <c r="F72" s="908" t="s">
        <v>514</v>
      </c>
      <c r="G72" s="918"/>
      <c r="H72" s="159" t="s">
        <v>456</v>
      </c>
      <c r="I72" s="392" t="s">
        <v>851</v>
      </c>
      <c r="J72" s="912" t="s">
        <v>495</v>
      </c>
      <c r="K72" s="913"/>
      <c r="L72" s="437" t="s">
        <v>456</v>
      </c>
      <c r="M72" s="443" t="s">
        <v>851</v>
      </c>
      <c r="N72" s="903" t="s">
        <v>495</v>
      </c>
      <c r="O72" s="904"/>
      <c r="P72" s="159"/>
      <c r="Q72" s="176"/>
      <c r="R72" s="912"/>
      <c r="S72" s="913"/>
    </row>
    <row r="73" spans="2:19" ht="30" customHeight="1" outlineLevel="1" x14ac:dyDescent="0.35">
      <c r="B73" s="858"/>
      <c r="C73" s="858"/>
      <c r="D73" s="157"/>
      <c r="E73" s="174"/>
      <c r="F73" s="908"/>
      <c r="G73" s="918"/>
      <c r="H73" s="159"/>
      <c r="I73" s="176"/>
      <c r="J73" s="912"/>
      <c r="K73" s="913"/>
      <c r="L73" s="159"/>
      <c r="M73" s="176"/>
      <c r="N73" s="912"/>
      <c r="O73" s="913"/>
      <c r="P73" s="159"/>
      <c r="Q73" s="176"/>
      <c r="R73" s="912"/>
      <c r="S73" s="913"/>
    </row>
    <row r="74" spans="2:19" ht="30" customHeight="1" outlineLevel="1" x14ac:dyDescent="0.35">
      <c r="B74" s="858"/>
      <c r="C74" s="858"/>
      <c r="D74" s="157"/>
      <c r="E74" s="174"/>
      <c r="F74" s="908"/>
      <c r="G74" s="918"/>
      <c r="H74" s="159"/>
      <c r="I74" s="176"/>
      <c r="J74" s="912"/>
      <c r="K74" s="913"/>
      <c r="L74" s="159"/>
      <c r="M74" s="176"/>
      <c r="N74" s="912"/>
      <c r="O74" s="913"/>
      <c r="P74" s="159"/>
      <c r="Q74" s="176"/>
      <c r="R74" s="912"/>
      <c r="S74" s="913"/>
    </row>
    <row r="75" spans="2:19" ht="30" customHeight="1" outlineLevel="1" x14ac:dyDescent="0.35">
      <c r="B75" s="858"/>
      <c r="C75" s="858"/>
      <c r="D75" s="157"/>
      <c r="E75" s="174"/>
      <c r="F75" s="908"/>
      <c r="G75" s="918"/>
      <c r="H75" s="159"/>
      <c r="I75" s="176"/>
      <c r="J75" s="912"/>
      <c r="K75" s="913"/>
      <c r="L75" s="159"/>
      <c r="M75" s="176"/>
      <c r="N75" s="912"/>
      <c r="O75" s="913"/>
      <c r="P75" s="159"/>
      <c r="Q75" s="176"/>
      <c r="R75" s="912"/>
      <c r="S75" s="913"/>
    </row>
    <row r="76" spans="2:19" ht="30" customHeight="1" outlineLevel="1" x14ac:dyDescent="0.35">
      <c r="B76" s="859"/>
      <c r="C76" s="859"/>
      <c r="D76" s="157"/>
      <c r="E76" s="174"/>
      <c r="F76" s="908"/>
      <c r="G76" s="918"/>
      <c r="H76" s="159"/>
      <c r="I76" s="176"/>
      <c r="J76" s="912"/>
      <c r="K76" s="913"/>
      <c r="L76" s="159"/>
      <c r="M76" s="176"/>
      <c r="N76" s="912"/>
      <c r="O76" s="913"/>
      <c r="P76" s="159"/>
      <c r="Q76" s="176"/>
      <c r="R76" s="912"/>
      <c r="S76" s="913"/>
    </row>
    <row r="77" spans="2:19" ht="35.25" customHeight="1" x14ac:dyDescent="0.35">
      <c r="B77" s="928" t="s">
        <v>358</v>
      </c>
      <c r="C77" s="931" t="s">
        <v>652</v>
      </c>
      <c r="D77" s="382" t="s">
        <v>359</v>
      </c>
      <c r="E77" s="896" t="s">
        <v>344</v>
      </c>
      <c r="F77" s="932"/>
      <c r="G77" s="375" t="s">
        <v>308</v>
      </c>
      <c r="H77" s="382" t="s">
        <v>359</v>
      </c>
      <c r="I77" s="896" t="s">
        <v>344</v>
      </c>
      <c r="J77" s="932"/>
      <c r="K77" s="375" t="s">
        <v>308</v>
      </c>
      <c r="L77" s="382" t="s">
        <v>359</v>
      </c>
      <c r="M77" s="896" t="s">
        <v>344</v>
      </c>
      <c r="N77" s="932"/>
      <c r="O77" s="375" t="s">
        <v>308</v>
      </c>
      <c r="P77" s="382" t="s">
        <v>359</v>
      </c>
      <c r="Q77" s="896" t="s">
        <v>344</v>
      </c>
      <c r="R77" s="932"/>
      <c r="S77" s="375" t="s">
        <v>308</v>
      </c>
    </row>
    <row r="78" spans="2:19" ht="35.25" customHeight="1" x14ac:dyDescent="0.35">
      <c r="B78" s="929"/>
      <c r="C78" s="931"/>
      <c r="D78" s="339">
        <v>0</v>
      </c>
      <c r="E78" s="921" t="s">
        <v>460</v>
      </c>
      <c r="F78" s="927"/>
      <c r="G78" s="177" t="s">
        <v>478</v>
      </c>
      <c r="H78" s="340">
        <v>1</v>
      </c>
      <c r="I78" s="923" t="s">
        <v>460</v>
      </c>
      <c r="J78" s="924"/>
      <c r="K78" s="178" t="s">
        <v>478</v>
      </c>
      <c r="L78" s="444">
        <v>1</v>
      </c>
      <c r="M78" s="925" t="s">
        <v>460</v>
      </c>
      <c r="N78" s="926"/>
      <c r="O78" s="445" t="s">
        <v>478</v>
      </c>
      <c r="P78" s="340"/>
      <c r="Q78" s="923"/>
      <c r="R78" s="924"/>
      <c r="S78" s="178"/>
    </row>
    <row r="79" spans="2:19" ht="35.25" customHeight="1" outlineLevel="1" x14ac:dyDescent="0.35">
      <c r="B79" s="929"/>
      <c r="C79" s="931"/>
      <c r="D79" s="339">
        <v>0</v>
      </c>
      <c r="E79" s="921" t="s">
        <v>460</v>
      </c>
      <c r="F79" s="927"/>
      <c r="G79" s="177" t="s">
        <v>456</v>
      </c>
      <c r="H79" s="340">
        <v>1</v>
      </c>
      <c r="I79" s="923" t="s">
        <v>460</v>
      </c>
      <c r="J79" s="924"/>
      <c r="K79" s="178" t="s">
        <v>456</v>
      </c>
      <c r="L79" s="444">
        <v>1</v>
      </c>
      <c r="M79" s="925" t="s">
        <v>460</v>
      </c>
      <c r="N79" s="926"/>
      <c r="O79" s="445" t="s">
        <v>456</v>
      </c>
      <c r="P79" s="340"/>
      <c r="Q79" s="923"/>
      <c r="R79" s="924"/>
      <c r="S79" s="178"/>
    </row>
    <row r="80" spans="2:19" ht="35.25" customHeight="1" outlineLevel="1" x14ac:dyDescent="0.35">
      <c r="B80" s="929"/>
      <c r="C80" s="931"/>
      <c r="D80" s="339">
        <v>0</v>
      </c>
      <c r="E80" s="921" t="s">
        <v>450</v>
      </c>
      <c r="F80" s="927"/>
      <c r="G80" s="177" t="s">
        <v>426</v>
      </c>
      <c r="H80" s="340">
        <v>1</v>
      </c>
      <c r="I80" s="923" t="s">
        <v>450</v>
      </c>
      <c r="J80" s="924"/>
      <c r="K80" s="178" t="s">
        <v>426</v>
      </c>
      <c r="L80" s="444">
        <v>1</v>
      </c>
      <c r="M80" s="925" t="s">
        <v>450</v>
      </c>
      <c r="N80" s="926"/>
      <c r="O80" s="445" t="s">
        <v>426</v>
      </c>
      <c r="P80" s="340"/>
      <c r="Q80" s="923"/>
      <c r="R80" s="924"/>
      <c r="S80" s="178"/>
    </row>
    <row r="81" spans="2:19" ht="35.25" customHeight="1" outlineLevel="1" x14ac:dyDescent="0.35">
      <c r="B81" s="929"/>
      <c r="C81" s="931"/>
      <c r="D81" s="339"/>
      <c r="E81" s="921"/>
      <c r="F81" s="927"/>
      <c r="G81" s="177"/>
      <c r="H81" s="340"/>
      <c r="I81" s="923"/>
      <c r="J81" s="924"/>
      <c r="K81" s="178"/>
      <c r="L81" s="340"/>
      <c r="M81" s="923"/>
      <c r="N81" s="924"/>
      <c r="O81" s="178"/>
      <c r="P81" s="340"/>
      <c r="Q81" s="923"/>
      <c r="R81" s="924"/>
      <c r="S81" s="178"/>
    </row>
    <row r="82" spans="2:19" ht="35.25" customHeight="1" outlineLevel="1" x14ac:dyDescent="0.35">
      <c r="B82" s="929"/>
      <c r="C82" s="931"/>
      <c r="D82" s="339"/>
      <c r="E82" s="921"/>
      <c r="F82" s="927"/>
      <c r="G82" s="177"/>
      <c r="H82" s="340"/>
      <c r="I82" s="923"/>
      <c r="J82" s="924"/>
      <c r="K82" s="178"/>
      <c r="L82" s="340"/>
      <c r="M82" s="923"/>
      <c r="N82" s="924"/>
      <c r="O82" s="178"/>
      <c r="P82" s="340"/>
      <c r="Q82" s="923"/>
      <c r="R82" s="924"/>
      <c r="S82" s="178"/>
    </row>
    <row r="83" spans="2:19" ht="33" customHeight="1" outlineLevel="1" x14ac:dyDescent="0.35">
      <c r="B83" s="930"/>
      <c r="C83" s="931"/>
      <c r="D83" s="339"/>
      <c r="E83" s="921"/>
      <c r="F83" s="927"/>
      <c r="G83" s="177"/>
      <c r="H83" s="340"/>
      <c r="I83" s="923"/>
      <c r="J83" s="924"/>
      <c r="K83" s="178"/>
      <c r="L83" s="340"/>
      <c r="M83" s="923"/>
      <c r="N83" s="924"/>
      <c r="O83" s="178"/>
      <c r="P83" s="340"/>
      <c r="Q83" s="923"/>
      <c r="R83" s="924"/>
      <c r="S83" s="178"/>
    </row>
    <row r="84" spans="2:19" ht="31.5" customHeight="1" thickBot="1" x14ac:dyDescent="0.4">
      <c r="B84" s="367"/>
      <c r="C84" s="393" t="s">
        <v>852</v>
      </c>
      <c r="D84"/>
      <c r="E84"/>
      <c r="F84"/>
      <c r="G84"/>
      <c r="H84"/>
      <c r="I84"/>
      <c r="J84"/>
      <c r="K84"/>
      <c r="L84"/>
      <c r="M84"/>
      <c r="N84"/>
      <c r="O84"/>
      <c r="P84"/>
      <c r="Q84"/>
      <c r="R84"/>
      <c r="S84"/>
    </row>
    <row r="85" spans="2:19" ht="30.75" customHeight="1" thickBot="1" x14ac:dyDescent="0.4">
      <c r="B85" s="367"/>
      <c r="C85" s="367"/>
      <c r="D85" s="848" t="s">
        <v>309</v>
      </c>
      <c r="E85" s="849"/>
      <c r="F85" s="849"/>
      <c r="G85" s="850"/>
      <c r="H85" s="945" t="s">
        <v>368</v>
      </c>
      <c r="I85" s="946"/>
      <c r="J85" s="946"/>
      <c r="K85" s="947"/>
      <c r="L85" s="945" t="s">
        <v>311</v>
      </c>
      <c r="M85" s="946"/>
      <c r="N85" s="946"/>
      <c r="O85" s="947"/>
      <c r="P85" s="945" t="s">
        <v>312</v>
      </c>
      <c r="Q85" s="946"/>
      <c r="R85" s="946"/>
      <c r="S85" s="947"/>
    </row>
    <row r="86" spans="2:19" ht="30.75" customHeight="1" x14ac:dyDescent="0.35">
      <c r="B86" s="857" t="s">
        <v>360</v>
      </c>
      <c r="C86" s="857" t="s">
        <v>361</v>
      </c>
      <c r="D86" s="889" t="s">
        <v>362</v>
      </c>
      <c r="E86" s="890"/>
      <c r="F86" s="378" t="s">
        <v>308</v>
      </c>
      <c r="G86" s="394" t="s">
        <v>344</v>
      </c>
      <c r="H86" s="938" t="s">
        <v>362</v>
      </c>
      <c r="I86" s="890"/>
      <c r="J86" s="378" t="s">
        <v>308</v>
      </c>
      <c r="K86" s="394" t="s">
        <v>344</v>
      </c>
      <c r="L86" s="938" t="s">
        <v>362</v>
      </c>
      <c r="M86" s="890"/>
      <c r="N86" s="378" t="s">
        <v>308</v>
      </c>
      <c r="O86" s="394" t="s">
        <v>344</v>
      </c>
      <c r="P86" s="938" t="s">
        <v>362</v>
      </c>
      <c r="Q86" s="890"/>
      <c r="R86" s="378" t="s">
        <v>308</v>
      </c>
      <c r="S86" s="394" t="s">
        <v>344</v>
      </c>
    </row>
    <row r="87" spans="2:19" ht="29.25" customHeight="1" x14ac:dyDescent="0.35">
      <c r="B87" s="859"/>
      <c r="C87" s="859"/>
      <c r="D87" s="908" t="s">
        <v>516</v>
      </c>
      <c r="E87" s="939"/>
      <c r="F87" s="390" t="s">
        <v>481</v>
      </c>
      <c r="G87" s="395" t="s">
        <v>401</v>
      </c>
      <c r="H87" s="910" t="s">
        <v>497</v>
      </c>
      <c r="I87" s="940"/>
      <c r="J87" s="175" t="s">
        <v>481</v>
      </c>
      <c r="K87" s="180" t="s">
        <v>401</v>
      </c>
      <c r="L87" s="901" t="s">
        <v>497</v>
      </c>
      <c r="M87" s="933"/>
      <c r="N87" s="448" t="s">
        <v>481</v>
      </c>
      <c r="O87" s="449" t="s">
        <v>401</v>
      </c>
      <c r="P87" s="341"/>
      <c r="Q87" s="343"/>
      <c r="R87" s="175"/>
      <c r="S87" s="180"/>
    </row>
    <row r="88" spans="2:19" ht="45" customHeight="1" x14ac:dyDescent="0.35">
      <c r="B88" s="984" t="s">
        <v>363</v>
      </c>
      <c r="C88" s="928" t="s">
        <v>853</v>
      </c>
      <c r="D88" s="374" t="s">
        <v>364</v>
      </c>
      <c r="E88" s="374" t="s">
        <v>365</v>
      </c>
      <c r="F88" s="382" t="s">
        <v>366</v>
      </c>
      <c r="G88" s="375" t="s">
        <v>367</v>
      </c>
      <c r="H88" s="374" t="s">
        <v>364</v>
      </c>
      <c r="I88" s="374" t="s">
        <v>365</v>
      </c>
      <c r="J88" s="382" t="s">
        <v>366</v>
      </c>
      <c r="K88" s="375" t="s">
        <v>367</v>
      </c>
      <c r="L88" s="374" t="s">
        <v>364</v>
      </c>
      <c r="M88" s="374" t="s">
        <v>365</v>
      </c>
      <c r="N88" s="382" t="s">
        <v>366</v>
      </c>
      <c r="O88" s="375" t="s">
        <v>367</v>
      </c>
      <c r="P88" s="374" t="s">
        <v>364</v>
      </c>
      <c r="Q88" s="374" t="s">
        <v>365</v>
      </c>
      <c r="R88" s="382" t="s">
        <v>366</v>
      </c>
      <c r="S88" s="375" t="s">
        <v>367</v>
      </c>
    </row>
    <row r="89" spans="2:19" ht="29.25" customHeight="1" x14ac:dyDescent="0.35">
      <c r="B89" s="984"/>
      <c r="C89" s="929"/>
      <c r="D89" s="948" t="s">
        <v>536</v>
      </c>
      <c r="E89" s="950"/>
      <c r="F89" s="948" t="s">
        <v>519</v>
      </c>
      <c r="G89" s="943" t="s">
        <v>516</v>
      </c>
      <c r="H89" s="941" t="s">
        <v>536</v>
      </c>
      <c r="I89" s="941">
        <v>650</v>
      </c>
      <c r="J89" s="941" t="s">
        <v>519</v>
      </c>
      <c r="K89" s="934" t="s">
        <v>505</v>
      </c>
      <c r="L89" s="936" t="s">
        <v>536</v>
      </c>
      <c r="M89" s="936">
        <v>63</v>
      </c>
      <c r="N89" s="936" t="s">
        <v>519</v>
      </c>
      <c r="O89" s="952" t="s">
        <v>497</v>
      </c>
      <c r="P89" s="941"/>
      <c r="Q89" s="941"/>
      <c r="R89" s="941"/>
      <c r="S89" s="934"/>
    </row>
    <row r="90" spans="2:19" ht="29.25" customHeight="1" x14ac:dyDescent="0.35">
      <c r="B90" s="984"/>
      <c r="C90" s="929"/>
      <c r="D90" s="949"/>
      <c r="E90" s="951"/>
      <c r="F90" s="949"/>
      <c r="G90" s="944"/>
      <c r="H90" s="942"/>
      <c r="I90" s="942"/>
      <c r="J90" s="942"/>
      <c r="K90" s="935"/>
      <c r="L90" s="937"/>
      <c r="M90" s="937"/>
      <c r="N90" s="937"/>
      <c r="O90" s="953"/>
      <c r="P90" s="942"/>
      <c r="Q90" s="942"/>
      <c r="R90" s="942"/>
      <c r="S90" s="935"/>
    </row>
    <row r="91" spans="2:19" ht="24" outlineLevel="1" x14ac:dyDescent="0.35">
      <c r="B91" s="984"/>
      <c r="C91" s="929"/>
      <c r="D91" s="374" t="s">
        <v>364</v>
      </c>
      <c r="E91" s="374" t="s">
        <v>365</v>
      </c>
      <c r="F91" s="382" t="s">
        <v>366</v>
      </c>
      <c r="G91" s="375" t="s">
        <v>367</v>
      </c>
      <c r="H91" s="374" t="s">
        <v>364</v>
      </c>
      <c r="I91" s="374" t="s">
        <v>365</v>
      </c>
      <c r="J91" s="382" t="s">
        <v>366</v>
      </c>
      <c r="K91" s="375" t="s">
        <v>367</v>
      </c>
      <c r="L91" s="374" t="s">
        <v>364</v>
      </c>
      <c r="M91" s="374" t="s">
        <v>365</v>
      </c>
      <c r="N91" s="382" t="s">
        <v>366</v>
      </c>
      <c r="O91" s="375" t="s">
        <v>367</v>
      </c>
      <c r="P91" s="374" t="s">
        <v>364</v>
      </c>
      <c r="Q91" s="374" t="s">
        <v>365</v>
      </c>
      <c r="R91" s="382" t="s">
        <v>366</v>
      </c>
      <c r="S91" s="375" t="s">
        <v>367</v>
      </c>
    </row>
    <row r="92" spans="2:19" ht="29.25" customHeight="1" outlineLevel="1" x14ac:dyDescent="0.35">
      <c r="B92" s="984"/>
      <c r="C92" s="929"/>
      <c r="D92" s="948" t="s">
        <v>536</v>
      </c>
      <c r="E92" s="950"/>
      <c r="F92" s="948" t="s">
        <v>519</v>
      </c>
      <c r="G92" s="943" t="s">
        <v>516</v>
      </c>
      <c r="H92" s="941" t="s">
        <v>536</v>
      </c>
      <c r="I92" s="941">
        <v>60</v>
      </c>
      <c r="J92" s="941" t="s">
        <v>519</v>
      </c>
      <c r="K92" s="934" t="s">
        <v>489</v>
      </c>
      <c r="L92" s="936" t="s">
        <v>554</v>
      </c>
      <c r="M92" s="936">
        <v>10</v>
      </c>
      <c r="N92" s="936" t="s">
        <v>519</v>
      </c>
      <c r="O92" s="952" t="s">
        <v>497</v>
      </c>
      <c r="P92" s="941"/>
      <c r="Q92" s="941"/>
      <c r="R92" s="941"/>
      <c r="S92" s="934"/>
    </row>
    <row r="93" spans="2:19" ht="29.25" customHeight="1" outlineLevel="1" x14ac:dyDescent="0.35">
      <c r="B93" s="984"/>
      <c r="C93" s="929"/>
      <c r="D93" s="949"/>
      <c r="E93" s="951"/>
      <c r="F93" s="949"/>
      <c r="G93" s="944"/>
      <c r="H93" s="942"/>
      <c r="I93" s="942"/>
      <c r="J93" s="942"/>
      <c r="K93" s="935"/>
      <c r="L93" s="937"/>
      <c r="M93" s="937"/>
      <c r="N93" s="937"/>
      <c r="O93" s="953"/>
      <c r="P93" s="942"/>
      <c r="Q93" s="942"/>
      <c r="R93" s="942"/>
      <c r="S93" s="935"/>
    </row>
    <row r="94" spans="2:19" ht="24" outlineLevel="1" x14ac:dyDescent="0.35">
      <c r="B94" s="984"/>
      <c r="C94" s="929"/>
      <c r="D94" s="374" t="s">
        <v>364</v>
      </c>
      <c r="E94" s="374" t="s">
        <v>365</v>
      </c>
      <c r="F94" s="382" t="s">
        <v>366</v>
      </c>
      <c r="G94" s="375" t="s">
        <v>367</v>
      </c>
      <c r="H94" s="374" t="s">
        <v>364</v>
      </c>
      <c r="I94" s="374" t="s">
        <v>365</v>
      </c>
      <c r="J94" s="382" t="s">
        <v>366</v>
      </c>
      <c r="K94" s="375" t="s">
        <v>367</v>
      </c>
      <c r="L94" s="374" t="s">
        <v>364</v>
      </c>
      <c r="M94" s="374" t="s">
        <v>365</v>
      </c>
      <c r="N94" s="382" t="s">
        <v>366</v>
      </c>
      <c r="O94" s="375" t="s">
        <v>367</v>
      </c>
      <c r="P94" s="374" t="s">
        <v>364</v>
      </c>
      <c r="Q94" s="374" t="s">
        <v>365</v>
      </c>
      <c r="R94" s="382" t="s">
        <v>366</v>
      </c>
      <c r="S94" s="375" t="s">
        <v>367</v>
      </c>
    </row>
    <row r="95" spans="2:19" ht="29.25" customHeight="1" outlineLevel="1" x14ac:dyDescent="0.35">
      <c r="B95" s="984"/>
      <c r="C95" s="929"/>
      <c r="D95" s="948" t="s">
        <v>542</v>
      </c>
      <c r="E95" s="950"/>
      <c r="F95" s="948" t="s">
        <v>525</v>
      </c>
      <c r="G95" s="943" t="s">
        <v>516</v>
      </c>
      <c r="H95" s="941" t="s">
        <v>542</v>
      </c>
      <c r="I95" s="941">
        <v>5</v>
      </c>
      <c r="J95" s="941" t="s">
        <v>525</v>
      </c>
      <c r="K95" s="934" t="s">
        <v>497</v>
      </c>
      <c r="L95" s="936" t="s">
        <v>542</v>
      </c>
      <c r="M95" s="936">
        <v>2</v>
      </c>
      <c r="N95" s="936" t="s">
        <v>525</v>
      </c>
      <c r="O95" s="952" t="s">
        <v>497</v>
      </c>
      <c r="P95" s="941"/>
      <c r="Q95" s="941"/>
      <c r="R95" s="941"/>
      <c r="S95" s="934"/>
    </row>
    <row r="96" spans="2:19" ht="29.25" customHeight="1" outlineLevel="1" x14ac:dyDescent="0.35">
      <c r="B96" s="984"/>
      <c r="C96" s="929"/>
      <c r="D96" s="949"/>
      <c r="E96" s="951"/>
      <c r="F96" s="949"/>
      <c r="G96" s="944"/>
      <c r="H96" s="942"/>
      <c r="I96" s="942"/>
      <c r="J96" s="942"/>
      <c r="K96" s="935"/>
      <c r="L96" s="937"/>
      <c r="M96" s="937"/>
      <c r="N96" s="937"/>
      <c r="O96" s="953"/>
      <c r="P96" s="942"/>
      <c r="Q96" s="942"/>
      <c r="R96" s="942"/>
      <c r="S96" s="935"/>
    </row>
    <row r="97" spans="2:19" ht="24" outlineLevel="1" x14ac:dyDescent="0.35">
      <c r="B97" s="984"/>
      <c r="C97" s="929"/>
      <c r="D97" s="374" t="s">
        <v>364</v>
      </c>
      <c r="E97" s="374" t="s">
        <v>365</v>
      </c>
      <c r="F97" s="382" t="s">
        <v>366</v>
      </c>
      <c r="G97" s="375" t="s">
        <v>367</v>
      </c>
      <c r="H97" s="374" t="s">
        <v>364</v>
      </c>
      <c r="I97" s="374" t="s">
        <v>365</v>
      </c>
      <c r="J97" s="382" t="s">
        <v>366</v>
      </c>
      <c r="K97" s="375" t="s">
        <v>367</v>
      </c>
      <c r="L97" s="374" t="s">
        <v>364</v>
      </c>
      <c r="M97" s="374" t="s">
        <v>365</v>
      </c>
      <c r="N97" s="382" t="s">
        <v>366</v>
      </c>
      <c r="O97" s="375" t="s">
        <v>367</v>
      </c>
      <c r="P97" s="374" t="s">
        <v>364</v>
      </c>
      <c r="Q97" s="374" t="s">
        <v>365</v>
      </c>
      <c r="R97" s="382" t="s">
        <v>366</v>
      </c>
      <c r="S97" s="375" t="s">
        <v>367</v>
      </c>
    </row>
    <row r="98" spans="2:19" ht="29.25" customHeight="1" outlineLevel="1" x14ac:dyDescent="0.35">
      <c r="B98" s="984"/>
      <c r="C98" s="929"/>
      <c r="D98" s="948" t="s">
        <v>280</v>
      </c>
      <c r="E98" s="950"/>
      <c r="F98" s="948" t="s">
        <v>519</v>
      </c>
      <c r="G98" s="943" t="s">
        <v>516</v>
      </c>
      <c r="H98" s="941" t="s">
        <v>280</v>
      </c>
      <c r="I98" s="941">
        <v>17</v>
      </c>
      <c r="J98" s="941" t="s">
        <v>519</v>
      </c>
      <c r="K98" s="934" t="s">
        <v>497</v>
      </c>
      <c r="L98" s="936" t="s">
        <v>540</v>
      </c>
      <c r="M98" s="936">
        <v>6</v>
      </c>
      <c r="N98" s="936" t="s">
        <v>519</v>
      </c>
      <c r="O98" s="952" t="s">
        <v>497</v>
      </c>
      <c r="P98" s="941"/>
      <c r="Q98" s="941"/>
      <c r="R98" s="941"/>
      <c r="S98" s="934"/>
    </row>
    <row r="99" spans="2:19" ht="29.25" customHeight="1" outlineLevel="1" x14ac:dyDescent="0.35">
      <c r="B99" s="984"/>
      <c r="C99" s="930"/>
      <c r="D99" s="949"/>
      <c r="E99" s="951"/>
      <c r="F99" s="949"/>
      <c r="G99" s="944"/>
      <c r="H99" s="942"/>
      <c r="I99" s="942"/>
      <c r="J99" s="942"/>
      <c r="K99" s="935"/>
      <c r="L99" s="937"/>
      <c r="M99" s="937"/>
      <c r="N99" s="937"/>
      <c r="O99" s="953"/>
      <c r="P99" s="942"/>
      <c r="Q99" s="942"/>
      <c r="R99" s="942"/>
      <c r="S99" s="935"/>
    </row>
    <row r="100" spans="2:19" ht="15" thickBot="1" x14ac:dyDescent="0.4">
      <c r="B100" s="367"/>
      <c r="C100" s="367"/>
      <c r="D100"/>
      <c r="E100"/>
      <c r="F100"/>
      <c r="G100"/>
      <c r="H100"/>
      <c r="I100"/>
      <c r="J100"/>
      <c r="K100"/>
      <c r="L100"/>
      <c r="M100"/>
      <c r="N100"/>
      <c r="O100"/>
      <c r="P100"/>
      <c r="Q100"/>
      <c r="R100"/>
      <c r="S100"/>
    </row>
    <row r="101" spans="2:19" ht="15" thickBot="1" x14ac:dyDescent="0.4">
      <c r="B101" s="367"/>
      <c r="C101" s="367"/>
      <c r="D101" s="848" t="s">
        <v>309</v>
      </c>
      <c r="E101" s="849"/>
      <c r="F101" s="849"/>
      <c r="G101" s="850"/>
      <c r="H101" s="945" t="s">
        <v>368</v>
      </c>
      <c r="I101" s="946"/>
      <c r="J101" s="946"/>
      <c r="K101" s="947"/>
      <c r="L101" s="945" t="s">
        <v>311</v>
      </c>
      <c r="M101" s="946"/>
      <c r="N101" s="946"/>
      <c r="O101" s="947"/>
      <c r="P101" s="945" t="s">
        <v>312</v>
      </c>
      <c r="Q101" s="946"/>
      <c r="R101" s="946"/>
      <c r="S101" s="947"/>
    </row>
    <row r="102" spans="2:19" ht="33.75" customHeight="1" x14ac:dyDescent="0.35">
      <c r="B102" s="954" t="s">
        <v>369</v>
      </c>
      <c r="C102" s="870" t="s">
        <v>854</v>
      </c>
      <c r="D102" s="396" t="s">
        <v>370</v>
      </c>
      <c r="E102" s="397" t="s">
        <v>371</v>
      </c>
      <c r="F102" s="889" t="s">
        <v>372</v>
      </c>
      <c r="G102" s="900"/>
      <c r="H102" s="396" t="s">
        <v>370</v>
      </c>
      <c r="I102" s="397" t="s">
        <v>371</v>
      </c>
      <c r="J102" s="889" t="s">
        <v>372</v>
      </c>
      <c r="K102" s="900"/>
      <c r="L102" s="396" t="s">
        <v>370</v>
      </c>
      <c r="M102" s="397" t="s">
        <v>371</v>
      </c>
      <c r="N102" s="889" t="s">
        <v>372</v>
      </c>
      <c r="O102" s="900"/>
      <c r="P102" s="396" t="s">
        <v>370</v>
      </c>
      <c r="Q102" s="397" t="s">
        <v>371</v>
      </c>
      <c r="R102" s="889" t="s">
        <v>372</v>
      </c>
      <c r="S102" s="900"/>
    </row>
    <row r="103" spans="2:19" ht="67" customHeight="1" x14ac:dyDescent="0.35">
      <c r="B103" s="955"/>
      <c r="C103" s="872"/>
      <c r="D103" s="398">
        <v>600</v>
      </c>
      <c r="E103" s="181">
        <v>0.55000000000000004</v>
      </c>
      <c r="F103" s="908" t="s">
        <v>477</v>
      </c>
      <c r="G103" s="918"/>
      <c r="H103" s="399">
        <v>600</v>
      </c>
      <c r="I103" s="182">
        <v>0.55000000000000004</v>
      </c>
      <c r="J103" s="957" t="s">
        <v>472</v>
      </c>
      <c r="K103" s="958"/>
      <c r="L103" s="450">
        <v>400</v>
      </c>
      <c r="M103" s="451">
        <v>0.55000000000000004</v>
      </c>
      <c r="N103" s="985" t="s">
        <v>472</v>
      </c>
      <c r="O103" s="986"/>
      <c r="P103" s="400"/>
      <c r="Q103" s="182"/>
      <c r="R103" s="957"/>
      <c r="S103" s="958"/>
    </row>
    <row r="104" spans="2:19" ht="32.25" customHeight="1" x14ac:dyDescent="0.35">
      <c r="B104" s="955"/>
      <c r="C104" s="954" t="s">
        <v>373</v>
      </c>
      <c r="D104" s="401" t="s">
        <v>370</v>
      </c>
      <c r="E104" s="374" t="s">
        <v>371</v>
      </c>
      <c r="F104" s="374" t="s">
        <v>374</v>
      </c>
      <c r="G104" s="385" t="s">
        <v>375</v>
      </c>
      <c r="H104" s="401" t="s">
        <v>370</v>
      </c>
      <c r="I104" s="374" t="s">
        <v>371</v>
      </c>
      <c r="J104" s="374" t="s">
        <v>374</v>
      </c>
      <c r="K104" s="385" t="s">
        <v>375</v>
      </c>
      <c r="L104" s="401" t="s">
        <v>370</v>
      </c>
      <c r="M104" s="374" t="s">
        <v>371</v>
      </c>
      <c r="N104" s="374" t="s">
        <v>374</v>
      </c>
      <c r="O104" s="385" t="s">
        <v>375</v>
      </c>
      <c r="P104" s="401" t="s">
        <v>370</v>
      </c>
      <c r="Q104" s="374" t="s">
        <v>371</v>
      </c>
      <c r="R104" s="374" t="s">
        <v>374</v>
      </c>
      <c r="S104" s="385" t="s">
        <v>375</v>
      </c>
    </row>
    <row r="105" spans="2:19" ht="27.75" customHeight="1" x14ac:dyDescent="0.35">
      <c r="B105" s="955"/>
      <c r="C105" s="955"/>
      <c r="D105" s="402">
        <v>600</v>
      </c>
      <c r="E105" s="167">
        <v>0.55000000000000004</v>
      </c>
      <c r="F105" s="344"/>
      <c r="G105" s="395" t="s">
        <v>426</v>
      </c>
      <c r="H105" s="403">
        <v>600</v>
      </c>
      <c r="I105" s="169">
        <v>0.55000000000000004</v>
      </c>
      <c r="J105" s="392" t="s">
        <v>562</v>
      </c>
      <c r="K105" s="404" t="s">
        <v>420</v>
      </c>
      <c r="L105" s="452">
        <v>400</v>
      </c>
      <c r="M105" s="438">
        <v>0.55000000000000004</v>
      </c>
      <c r="N105" s="443" t="s">
        <v>562</v>
      </c>
      <c r="O105" s="453" t="s">
        <v>420</v>
      </c>
      <c r="P105" s="400"/>
      <c r="Q105" s="169"/>
      <c r="R105" s="176"/>
      <c r="S105" s="180"/>
    </row>
    <row r="106" spans="2:19" ht="27.75" customHeight="1" outlineLevel="1" x14ac:dyDescent="0.35">
      <c r="B106" s="955"/>
      <c r="C106" s="955"/>
      <c r="D106" s="401" t="s">
        <v>370</v>
      </c>
      <c r="E106" s="374" t="s">
        <v>371</v>
      </c>
      <c r="F106" s="374" t="s">
        <v>374</v>
      </c>
      <c r="G106" s="385" t="s">
        <v>375</v>
      </c>
      <c r="H106" s="401" t="s">
        <v>370</v>
      </c>
      <c r="I106" s="374" t="s">
        <v>371</v>
      </c>
      <c r="J106" s="374" t="s">
        <v>374</v>
      </c>
      <c r="K106" s="385" t="s">
        <v>375</v>
      </c>
      <c r="L106" s="401" t="s">
        <v>370</v>
      </c>
      <c r="M106" s="374" t="s">
        <v>371</v>
      </c>
      <c r="N106" s="374" t="s">
        <v>374</v>
      </c>
      <c r="O106" s="385" t="s">
        <v>375</v>
      </c>
      <c r="P106" s="401" t="s">
        <v>370</v>
      </c>
      <c r="Q106" s="374" t="s">
        <v>371</v>
      </c>
      <c r="R106" s="374" t="s">
        <v>374</v>
      </c>
      <c r="S106" s="385" t="s">
        <v>375</v>
      </c>
    </row>
    <row r="107" spans="2:19" ht="27.75" customHeight="1" outlineLevel="1" x14ac:dyDescent="0.35">
      <c r="B107" s="955"/>
      <c r="C107" s="955"/>
      <c r="D107" s="405"/>
      <c r="E107" s="167"/>
      <c r="F107" s="174"/>
      <c r="G107" s="179"/>
      <c r="H107" s="400"/>
      <c r="I107" s="169"/>
      <c r="J107" s="176"/>
      <c r="K107" s="180"/>
      <c r="L107" s="400"/>
      <c r="M107" s="169"/>
      <c r="N107" s="176"/>
      <c r="O107" s="180"/>
      <c r="P107" s="400"/>
      <c r="Q107" s="169"/>
      <c r="R107" s="176"/>
      <c r="S107" s="180"/>
    </row>
    <row r="108" spans="2:19" ht="27.75" customHeight="1" outlineLevel="1" x14ac:dyDescent="0.35">
      <c r="B108" s="955"/>
      <c r="C108" s="955"/>
      <c r="D108" s="401" t="s">
        <v>370</v>
      </c>
      <c r="E108" s="374" t="s">
        <v>371</v>
      </c>
      <c r="F108" s="374" t="s">
        <v>374</v>
      </c>
      <c r="G108" s="385" t="s">
        <v>375</v>
      </c>
      <c r="H108" s="401" t="s">
        <v>370</v>
      </c>
      <c r="I108" s="374" t="s">
        <v>371</v>
      </c>
      <c r="J108" s="374" t="s">
        <v>374</v>
      </c>
      <c r="K108" s="385" t="s">
        <v>375</v>
      </c>
      <c r="L108" s="401" t="s">
        <v>370</v>
      </c>
      <c r="M108" s="374" t="s">
        <v>371</v>
      </c>
      <c r="N108" s="374" t="s">
        <v>374</v>
      </c>
      <c r="O108" s="385" t="s">
        <v>375</v>
      </c>
      <c r="P108" s="401" t="s">
        <v>370</v>
      </c>
      <c r="Q108" s="374" t="s">
        <v>371</v>
      </c>
      <c r="R108" s="374" t="s">
        <v>374</v>
      </c>
      <c r="S108" s="385" t="s">
        <v>375</v>
      </c>
    </row>
    <row r="109" spans="2:19" ht="27.75" customHeight="1" outlineLevel="1" x14ac:dyDescent="0.35">
      <c r="B109" s="955"/>
      <c r="C109" s="955"/>
      <c r="D109" s="405"/>
      <c r="E109" s="167"/>
      <c r="F109" s="174"/>
      <c r="G109" s="179"/>
      <c r="H109" s="400"/>
      <c r="I109" s="169"/>
      <c r="J109" s="176"/>
      <c r="K109" s="180"/>
      <c r="L109" s="400"/>
      <c r="M109" s="169"/>
      <c r="N109" s="176"/>
      <c r="O109" s="180"/>
      <c r="P109" s="400"/>
      <c r="Q109" s="169"/>
      <c r="R109" s="176"/>
      <c r="S109" s="180"/>
    </row>
    <row r="110" spans="2:19" ht="27.75" customHeight="1" outlineLevel="1" x14ac:dyDescent="0.35">
      <c r="B110" s="955"/>
      <c r="C110" s="955"/>
      <c r="D110" s="401" t="s">
        <v>370</v>
      </c>
      <c r="E110" s="374" t="s">
        <v>371</v>
      </c>
      <c r="F110" s="374" t="s">
        <v>374</v>
      </c>
      <c r="G110" s="385" t="s">
        <v>375</v>
      </c>
      <c r="H110" s="401" t="s">
        <v>370</v>
      </c>
      <c r="I110" s="374" t="s">
        <v>371</v>
      </c>
      <c r="J110" s="374" t="s">
        <v>374</v>
      </c>
      <c r="K110" s="385" t="s">
        <v>375</v>
      </c>
      <c r="L110" s="401" t="s">
        <v>370</v>
      </c>
      <c r="M110" s="374" t="s">
        <v>371</v>
      </c>
      <c r="N110" s="374" t="s">
        <v>374</v>
      </c>
      <c r="O110" s="385" t="s">
        <v>375</v>
      </c>
      <c r="P110" s="401" t="s">
        <v>370</v>
      </c>
      <c r="Q110" s="374" t="s">
        <v>371</v>
      </c>
      <c r="R110" s="374" t="s">
        <v>374</v>
      </c>
      <c r="S110" s="385" t="s">
        <v>375</v>
      </c>
    </row>
    <row r="111" spans="2:19" ht="27.75" customHeight="1" outlineLevel="1" x14ac:dyDescent="0.35">
      <c r="B111" s="956"/>
      <c r="C111" s="956"/>
      <c r="D111" s="405"/>
      <c r="E111" s="167"/>
      <c r="F111" s="174"/>
      <c r="G111" s="179"/>
      <c r="H111" s="400"/>
      <c r="I111" s="169"/>
      <c r="J111" s="176"/>
      <c r="K111" s="180"/>
      <c r="L111" s="400"/>
      <c r="M111" s="169"/>
      <c r="N111" s="176"/>
      <c r="O111" s="180"/>
      <c r="P111" s="400"/>
      <c r="Q111" s="169"/>
      <c r="R111" s="176"/>
      <c r="S111" s="180"/>
    </row>
    <row r="112" spans="2:19" ht="26.25" customHeight="1" x14ac:dyDescent="0.35">
      <c r="B112" s="970" t="s">
        <v>376</v>
      </c>
      <c r="C112" s="973" t="s">
        <v>377</v>
      </c>
      <c r="D112" s="406" t="s">
        <v>378</v>
      </c>
      <c r="E112" s="406" t="s">
        <v>379</v>
      </c>
      <c r="F112" s="406" t="s">
        <v>308</v>
      </c>
      <c r="G112" s="407" t="s">
        <v>380</v>
      </c>
      <c r="H112" s="408" t="s">
        <v>378</v>
      </c>
      <c r="I112" s="406" t="s">
        <v>379</v>
      </c>
      <c r="J112" s="406" t="s">
        <v>308</v>
      </c>
      <c r="K112" s="407" t="s">
        <v>380</v>
      </c>
      <c r="L112" s="408" t="s">
        <v>378</v>
      </c>
      <c r="M112" s="406" t="s">
        <v>379</v>
      </c>
      <c r="N112" s="406" t="s">
        <v>308</v>
      </c>
      <c r="O112" s="407" t="s">
        <v>380</v>
      </c>
      <c r="P112" s="406" t="s">
        <v>378</v>
      </c>
      <c r="Q112" s="406" t="s">
        <v>379</v>
      </c>
      <c r="R112" s="406" t="s">
        <v>308</v>
      </c>
      <c r="S112" s="407" t="s">
        <v>380</v>
      </c>
    </row>
    <row r="113" spans="2:19" ht="32.25" customHeight="1" x14ac:dyDescent="0.35">
      <c r="B113" s="971"/>
      <c r="C113" s="974"/>
      <c r="D113" s="166">
        <v>1</v>
      </c>
      <c r="E113" s="166" t="s">
        <v>438</v>
      </c>
      <c r="F113" s="166" t="s">
        <v>456</v>
      </c>
      <c r="G113" s="390" t="s">
        <v>553</v>
      </c>
      <c r="H113" s="340">
        <v>1</v>
      </c>
      <c r="I113" s="168" t="s">
        <v>438</v>
      </c>
      <c r="J113" s="168" t="s">
        <v>456</v>
      </c>
      <c r="K113" s="178" t="s">
        <v>553</v>
      </c>
      <c r="L113" s="444">
        <v>1</v>
      </c>
      <c r="M113" s="437" t="s">
        <v>438</v>
      </c>
      <c r="N113" s="437" t="s">
        <v>456</v>
      </c>
      <c r="O113" s="445" t="s">
        <v>553</v>
      </c>
      <c r="P113" s="168"/>
      <c r="Q113" s="168"/>
      <c r="R113" s="168"/>
      <c r="S113" s="178"/>
    </row>
    <row r="114" spans="2:19" ht="32.25" customHeight="1" x14ac:dyDescent="0.35">
      <c r="B114" s="971"/>
      <c r="C114" s="970" t="s">
        <v>381</v>
      </c>
      <c r="D114" s="374" t="s">
        <v>382</v>
      </c>
      <c r="E114" s="896" t="s">
        <v>383</v>
      </c>
      <c r="F114" s="932"/>
      <c r="G114" s="375" t="s">
        <v>384</v>
      </c>
      <c r="H114" s="374" t="s">
        <v>382</v>
      </c>
      <c r="I114" s="896" t="s">
        <v>383</v>
      </c>
      <c r="J114" s="932"/>
      <c r="K114" s="375" t="s">
        <v>384</v>
      </c>
      <c r="L114" s="374" t="s">
        <v>382</v>
      </c>
      <c r="M114" s="896" t="s">
        <v>383</v>
      </c>
      <c r="N114" s="932"/>
      <c r="O114" s="375" t="s">
        <v>384</v>
      </c>
      <c r="P114" s="374" t="s">
        <v>382</v>
      </c>
      <c r="Q114" s="374" t="s">
        <v>383</v>
      </c>
      <c r="R114" s="896" t="s">
        <v>383</v>
      </c>
      <c r="S114" s="932"/>
    </row>
    <row r="115" spans="2:19" ht="23.25" customHeight="1" x14ac:dyDescent="0.35">
      <c r="B115" s="971"/>
      <c r="C115" s="971"/>
      <c r="D115" s="183"/>
      <c r="E115" s="961"/>
      <c r="F115" s="962"/>
      <c r="G115" s="158"/>
      <c r="H115" s="184"/>
      <c r="I115" s="959"/>
      <c r="J115" s="960"/>
      <c r="K115" s="173"/>
      <c r="L115" s="184"/>
      <c r="M115" s="959"/>
      <c r="N115" s="960"/>
      <c r="O115" s="173"/>
      <c r="P115" s="184"/>
      <c r="Q115" s="159"/>
      <c r="R115" s="959"/>
      <c r="S115" s="960"/>
    </row>
    <row r="116" spans="2:19" ht="23.25" customHeight="1" outlineLevel="1" x14ac:dyDescent="0.35">
      <c r="B116" s="971"/>
      <c r="C116" s="971"/>
      <c r="D116" s="374" t="s">
        <v>382</v>
      </c>
      <c r="E116" s="896" t="s">
        <v>383</v>
      </c>
      <c r="F116" s="932"/>
      <c r="G116" s="375" t="s">
        <v>384</v>
      </c>
      <c r="H116" s="374" t="s">
        <v>382</v>
      </c>
      <c r="I116" s="896" t="s">
        <v>383</v>
      </c>
      <c r="J116" s="932"/>
      <c r="K116" s="375" t="s">
        <v>384</v>
      </c>
      <c r="L116" s="374" t="s">
        <v>382</v>
      </c>
      <c r="M116" s="896" t="s">
        <v>383</v>
      </c>
      <c r="N116" s="932"/>
      <c r="O116" s="375" t="s">
        <v>384</v>
      </c>
      <c r="P116" s="374" t="s">
        <v>382</v>
      </c>
      <c r="Q116" s="374" t="s">
        <v>383</v>
      </c>
      <c r="R116" s="896" t="s">
        <v>383</v>
      </c>
      <c r="S116" s="932"/>
    </row>
    <row r="117" spans="2:19" ht="23.25" customHeight="1" outlineLevel="1" x14ac:dyDescent="0.35">
      <c r="B117" s="971"/>
      <c r="C117" s="971"/>
      <c r="D117" s="183"/>
      <c r="E117" s="961"/>
      <c r="F117" s="962"/>
      <c r="G117" s="158"/>
      <c r="H117" s="184"/>
      <c r="I117" s="959"/>
      <c r="J117" s="960"/>
      <c r="K117" s="161"/>
      <c r="L117" s="184"/>
      <c r="M117" s="959"/>
      <c r="N117" s="960"/>
      <c r="O117" s="161"/>
      <c r="P117" s="184"/>
      <c r="Q117" s="159"/>
      <c r="R117" s="959"/>
      <c r="S117" s="960"/>
    </row>
    <row r="118" spans="2:19" ht="23.25" customHeight="1" outlineLevel="1" x14ac:dyDescent="0.35">
      <c r="B118" s="971"/>
      <c r="C118" s="971"/>
      <c r="D118" s="374" t="s">
        <v>382</v>
      </c>
      <c r="E118" s="896" t="s">
        <v>383</v>
      </c>
      <c r="F118" s="932"/>
      <c r="G118" s="375" t="s">
        <v>384</v>
      </c>
      <c r="H118" s="374" t="s">
        <v>382</v>
      </c>
      <c r="I118" s="896" t="s">
        <v>383</v>
      </c>
      <c r="J118" s="932"/>
      <c r="K118" s="375" t="s">
        <v>384</v>
      </c>
      <c r="L118" s="374" t="s">
        <v>382</v>
      </c>
      <c r="M118" s="896" t="s">
        <v>383</v>
      </c>
      <c r="N118" s="932"/>
      <c r="O118" s="375" t="s">
        <v>384</v>
      </c>
      <c r="P118" s="374" t="s">
        <v>382</v>
      </c>
      <c r="Q118" s="374" t="s">
        <v>383</v>
      </c>
      <c r="R118" s="896" t="s">
        <v>383</v>
      </c>
      <c r="S118" s="932"/>
    </row>
    <row r="119" spans="2:19" ht="23.25" customHeight="1" outlineLevel="1" x14ac:dyDescent="0.35">
      <c r="B119" s="971"/>
      <c r="C119" s="971"/>
      <c r="D119" s="183"/>
      <c r="E119" s="961"/>
      <c r="F119" s="962"/>
      <c r="G119" s="158"/>
      <c r="H119" s="184"/>
      <c r="I119" s="959"/>
      <c r="J119" s="960"/>
      <c r="K119" s="161"/>
      <c r="L119" s="184"/>
      <c r="M119" s="959"/>
      <c r="N119" s="960"/>
      <c r="O119" s="161"/>
      <c r="P119" s="184"/>
      <c r="Q119" s="159"/>
      <c r="R119" s="959"/>
      <c r="S119" s="960"/>
    </row>
    <row r="120" spans="2:19" ht="23.25" customHeight="1" outlineLevel="1" x14ac:dyDescent="0.35">
      <c r="B120" s="971"/>
      <c r="C120" s="971"/>
      <c r="D120" s="374" t="s">
        <v>382</v>
      </c>
      <c r="E120" s="896" t="s">
        <v>383</v>
      </c>
      <c r="F120" s="932"/>
      <c r="G120" s="375" t="s">
        <v>384</v>
      </c>
      <c r="H120" s="374" t="s">
        <v>382</v>
      </c>
      <c r="I120" s="896" t="s">
        <v>383</v>
      </c>
      <c r="J120" s="932"/>
      <c r="K120" s="375" t="s">
        <v>384</v>
      </c>
      <c r="L120" s="374" t="s">
        <v>382</v>
      </c>
      <c r="M120" s="896" t="s">
        <v>383</v>
      </c>
      <c r="N120" s="932"/>
      <c r="O120" s="375" t="s">
        <v>384</v>
      </c>
      <c r="P120" s="374" t="s">
        <v>382</v>
      </c>
      <c r="Q120" s="374" t="s">
        <v>383</v>
      </c>
      <c r="R120" s="896" t="s">
        <v>383</v>
      </c>
      <c r="S120" s="932"/>
    </row>
    <row r="121" spans="2:19" ht="23.25" customHeight="1" outlineLevel="1" x14ac:dyDescent="0.35">
      <c r="B121" s="972"/>
      <c r="C121" s="972"/>
      <c r="D121" s="183"/>
      <c r="E121" s="961"/>
      <c r="F121" s="962"/>
      <c r="G121" s="158"/>
      <c r="H121" s="184"/>
      <c r="I121" s="959"/>
      <c r="J121" s="960"/>
      <c r="K121" s="161"/>
      <c r="L121" s="184"/>
      <c r="M121" s="959"/>
      <c r="N121" s="960"/>
      <c r="O121" s="161"/>
      <c r="P121" s="184"/>
      <c r="Q121" s="159"/>
      <c r="R121" s="959"/>
      <c r="S121" s="960"/>
    </row>
    <row r="122" spans="2:19" ht="15" thickBot="1" x14ac:dyDescent="0.4">
      <c r="B122" s="367"/>
      <c r="C122" s="367"/>
      <c r="D122"/>
      <c r="E122"/>
      <c r="F122"/>
      <c r="G122"/>
      <c r="H122"/>
      <c r="I122"/>
      <c r="J122"/>
      <c r="K122"/>
      <c r="L122"/>
      <c r="M122"/>
      <c r="N122"/>
      <c r="O122"/>
      <c r="P122"/>
      <c r="Q122"/>
      <c r="R122"/>
      <c r="S122"/>
    </row>
    <row r="123" spans="2:19" ht="15" thickBot="1" x14ac:dyDescent="0.4">
      <c r="B123" s="367"/>
      <c r="C123" s="367"/>
      <c r="D123" s="848" t="s">
        <v>309</v>
      </c>
      <c r="E123" s="849"/>
      <c r="F123" s="849"/>
      <c r="G123" s="850"/>
      <c r="H123" s="848" t="s">
        <v>310</v>
      </c>
      <c r="I123" s="849"/>
      <c r="J123" s="849"/>
      <c r="K123" s="850"/>
      <c r="L123" s="849" t="s">
        <v>311</v>
      </c>
      <c r="M123" s="849"/>
      <c r="N123" s="849"/>
      <c r="O123" s="849"/>
      <c r="P123" s="848" t="s">
        <v>312</v>
      </c>
      <c r="Q123" s="849"/>
      <c r="R123" s="849"/>
      <c r="S123" s="850"/>
    </row>
    <row r="124" spans="2:19" ht="14.25" customHeight="1" x14ac:dyDescent="0.35">
      <c r="B124" s="857" t="s">
        <v>385</v>
      </c>
      <c r="C124" s="857" t="s">
        <v>386</v>
      </c>
      <c r="D124" s="889" t="s">
        <v>387</v>
      </c>
      <c r="E124" s="905"/>
      <c r="F124" s="905"/>
      <c r="G124" s="900"/>
      <c r="H124" s="889" t="s">
        <v>387</v>
      </c>
      <c r="I124" s="905"/>
      <c r="J124" s="905"/>
      <c r="K124" s="900"/>
      <c r="L124" s="889" t="s">
        <v>387</v>
      </c>
      <c r="M124" s="905"/>
      <c r="N124" s="905"/>
      <c r="O124" s="900"/>
      <c r="P124" s="889" t="s">
        <v>387</v>
      </c>
      <c r="Q124" s="905"/>
      <c r="R124" s="905"/>
      <c r="S124" s="900"/>
    </row>
    <row r="125" spans="2:19" ht="45" customHeight="1" x14ac:dyDescent="0.35">
      <c r="B125" s="859"/>
      <c r="C125" s="859"/>
      <c r="D125" s="908" t="s">
        <v>439</v>
      </c>
      <c r="E125" s="909"/>
      <c r="F125" s="909"/>
      <c r="G125" s="918"/>
      <c r="H125" s="912" t="s">
        <v>436</v>
      </c>
      <c r="I125" s="963"/>
      <c r="J125" s="963"/>
      <c r="K125" s="913"/>
      <c r="L125" s="903" t="s">
        <v>436</v>
      </c>
      <c r="M125" s="964"/>
      <c r="N125" s="964"/>
      <c r="O125" s="904"/>
      <c r="P125" s="965"/>
      <c r="Q125" s="966"/>
      <c r="R125" s="966"/>
      <c r="S125" s="967"/>
    </row>
    <row r="126" spans="2:19" ht="32.25" customHeight="1" x14ac:dyDescent="0.35">
      <c r="B126" s="928" t="s">
        <v>388</v>
      </c>
      <c r="C126" s="928" t="s">
        <v>855</v>
      </c>
      <c r="D126" s="406" t="s">
        <v>389</v>
      </c>
      <c r="E126" s="384" t="s">
        <v>308</v>
      </c>
      <c r="F126" s="374" t="s">
        <v>328</v>
      </c>
      <c r="G126" s="375" t="s">
        <v>344</v>
      </c>
      <c r="H126" s="406" t="s">
        <v>389</v>
      </c>
      <c r="I126" s="384" t="s">
        <v>308</v>
      </c>
      <c r="J126" s="374" t="s">
        <v>328</v>
      </c>
      <c r="K126" s="375" t="s">
        <v>344</v>
      </c>
      <c r="L126" s="406" t="s">
        <v>389</v>
      </c>
      <c r="M126" s="384" t="s">
        <v>308</v>
      </c>
      <c r="N126" s="374" t="s">
        <v>328</v>
      </c>
      <c r="O126" s="375" t="s">
        <v>344</v>
      </c>
      <c r="P126" s="406" t="s">
        <v>389</v>
      </c>
      <c r="Q126" s="384" t="s">
        <v>308</v>
      </c>
      <c r="R126" s="374" t="s">
        <v>328</v>
      </c>
      <c r="S126" s="375" t="s">
        <v>344</v>
      </c>
    </row>
    <row r="127" spans="2:19" ht="77.5" customHeight="1" x14ac:dyDescent="0.35">
      <c r="B127" s="929"/>
      <c r="C127" s="930"/>
      <c r="D127" s="166">
        <v>0</v>
      </c>
      <c r="E127" s="338" t="s">
        <v>478</v>
      </c>
      <c r="F127" s="157" t="s">
        <v>460</v>
      </c>
      <c r="G127" s="177" t="s">
        <v>585</v>
      </c>
      <c r="H127" s="168">
        <v>1</v>
      </c>
      <c r="I127" s="340" t="s">
        <v>478</v>
      </c>
      <c r="J127" s="168" t="s">
        <v>460</v>
      </c>
      <c r="K127" s="342" t="s">
        <v>856</v>
      </c>
      <c r="L127" s="437">
        <v>3</v>
      </c>
      <c r="M127" s="444" t="s">
        <v>478</v>
      </c>
      <c r="N127" s="437" t="s">
        <v>460</v>
      </c>
      <c r="O127" s="454" t="s">
        <v>897</v>
      </c>
      <c r="P127" s="168"/>
      <c r="Q127" s="194"/>
      <c r="R127" s="168"/>
      <c r="S127" s="342"/>
    </row>
    <row r="128" spans="2:19" ht="29.25" customHeight="1" x14ac:dyDescent="0.35">
      <c r="B128" s="929"/>
      <c r="C128" s="928" t="s">
        <v>857</v>
      </c>
      <c r="D128" s="374" t="s">
        <v>390</v>
      </c>
      <c r="E128" s="896" t="s">
        <v>391</v>
      </c>
      <c r="F128" s="932"/>
      <c r="G128" s="375" t="s">
        <v>392</v>
      </c>
      <c r="H128" s="374" t="s">
        <v>390</v>
      </c>
      <c r="I128" s="896" t="s">
        <v>391</v>
      </c>
      <c r="J128" s="932"/>
      <c r="K128" s="375" t="s">
        <v>392</v>
      </c>
      <c r="L128" s="374" t="s">
        <v>390</v>
      </c>
      <c r="M128" s="896" t="s">
        <v>391</v>
      </c>
      <c r="N128" s="932"/>
      <c r="O128" s="375" t="s">
        <v>392</v>
      </c>
      <c r="P128" s="374" t="s">
        <v>390</v>
      </c>
      <c r="Q128" s="896" t="s">
        <v>391</v>
      </c>
      <c r="R128" s="932"/>
      <c r="S128" s="375" t="s">
        <v>392</v>
      </c>
    </row>
    <row r="129" spans="2:19" ht="39" customHeight="1" x14ac:dyDescent="0.35">
      <c r="B129" s="930"/>
      <c r="C129" s="930"/>
      <c r="D129" s="183">
        <v>1</v>
      </c>
      <c r="E129" s="961" t="s">
        <v>413</v>
      </c>
      <c r="F129" s="962"/>
      <c r="G129" s="409" t="s">
        <v>516</v>
      </c>
      <c r="H129" s="410">
        <v>1</v>
      </c>
      <c r="I129" s="968" t="s">
        <v>408</v>
      </c>
      <c r="J129" s="969"/>
      <c r="K129" s="411" t="s">
        <v>505</v>
      </c>
      <c r="L129" s="442">
        <v>1</v>
      </c>
      <c r="M129" s="925" t="s">
        <v>408</v>
      </c>
      <c r="N129" s="926"/>
      <c r="O129" s="445" t="s">
        <v>511</v>
      </c>
      <c r="P129" s="184"/>
      <c r="Q129" s="959"/>
      <c r="R129" s="960"/>
      <c r="S129" s="161"/>
    </row>
    <row r="133" spans="2:19" hidden="1" x14ac:dyDescent="0.35"/>
    <row r="134" spans="2:19" hidden="1" x14ac:dyDescent="0.35"/>
    <row r="135" spans="2:19" hidden="1" x14ac:dyDescent="0.35">
      <c r="D135" s="144" t="s">
        <v>393</v>
      </c>
    </row>
    <row r="136" spans="2:19" hidden="1" x14ac:dyDescent="0.35">
      <c r="D136" s="144" t="s">
        <v>394</v>
      </c>
      <c r="E136" s="144" t="s">
        <v>395</v>
      </c>
      <c r="F136" s="144" t="s">
        <v>396</v>
      </c>
      <c r="H136" s="144" t="s">
        <v>397</v>
      </c>
      <c r="I136" s="144" t="s">
        <v>398</v>
      </c>
    </row>
    <row r="137" spans="2:19" hidden="1" x14ac:dyDescent="0.35">
      <c r="D137" s="144" t="s">
        <v>399</v>
      </c>
      <c r="E137" s="144" t="s">
        <v>400</v>
      </c>
      <c r="F137" s="144" t="s">
        <v>401</v>
      </c>
      <c r="H137" s="144" t="s">
        <v>402</v>
      </c>
      <c r="I137" s="144" t="s">
        <v>403</v>
      </c>
    </row>
    <row r="138" spans="2:19" hidden="1" x14ac:dyDescent="0.35">
      <c r="D138" s="144" t="s">
        <v>404</v>
      </c>
      <c r="E138" s="144" t="s">
        <v>405</v>
      </c>
      <c r="F138" s="144" t="s">
        <v>406</v>
      </c>
      <c r="H138" s="144" t="s">
        <v>407</v>
      </c>
      <c r="I138" s="144" t="s">
        <v>408</v>
      </c>
    </row>
    <row r="139" spans="2:19" hidden="1" x14ac:dyDescent="0.35">
      <c r="D139" s="144" t="s">
        <v>409</v>
      </c>
      <c r="F139" s="144" t="s">
        <v>410</v>
      </c>
      <c r="G139" s="144" t="s">
        <v>411</v>
      </c>
      <c r="H139" s="144" t="s">
        <v>412</v>
      </c>
      <c r="I139" s="144" t="s">
        <v>413</v>
      </c>
      <c r="K139" s="144" t="s">
        <v>414</v>
      </c>
    </row>
    <row r="140" spans="2:19" hidden="1" x14ac:dyDescent="0.35">
      <c r="D140" s="144" t="s">
        <v>415</v>
      </c>
      <c r="F140" s="144" t="s">
        <v>416</v>
      </c>
      <c r="G140" s="144" t="s">
        <v>417</v>
      </c>
      <c r="H140" s="144" t="s">
        <v>418</v>
      </c>
      <c r="I140" s="144" t="s">
        <v>419</v>
      </c>
      <c r="K140" s="144" t="s">
        <v>420</v>
      </c>
      <c r="L140" s="144" t="s">
        <v>421</v>
      </c>
    </row>
    <row r="141" spans="2:19" hidden="1" x14ac:dyDescent="0.35">
      <c r="D141" s="144" t="s">
        <v>422</v>
      </c>
      <c r="E141" s="185" t="s">
        <v>423</v>
      </c>
      <c r="G141" s="144" t="s">
        <v>424</v>
      </c>
      <c r="H141" s="144" t="s">
        <v>425</v>
      </c>
      <c r="K141" s="144" t="s">
        <v>426</v>
      </c>
      <c r="L141" s="144" t="s">
        <v>427</v>
      </c>
    </row>
    <row r="142" spans="2:19" hidden="1" x14ac:dyDescent="0.35">
      <c r="D142" s="144" t="s">
        <v>428</v>
      </c>
      <c r="E142" s="186" t="s">
        <v>429</v>
      </c>
      <c r="K142" s="144" t="s">
        <v>430</v>
      </c>
      <c r="L142" s="144" t="s">
        <v>431</v>
      </c>
    </row>
    <row r="143" spans="2:19" hidden="1" x14ac:dyDescent="0.35">
      <c r="E143" s="187" t="s">
        <v>432</v>
      </c>
      <c r="H143" s="144" t="s">
        <v>433</v>
      </c>
      <c r="K143" s="144" t="s">
        <v>434</v>
      </c>
      <c r="L143" s="144" t="s">
        <v>435</v>
      </c>
    </row>
    <row r="144" spans="2:19" hidden="1" x14ac:dyDescent="0.35">
      <c r="H144" s="144" t="s">
        <v>436</v>
      </c>
      <c r="K144" s="144" t="s">
        <v>437</v>
      </c>
      <c r="L144" s="144" t="s">
        <v>438</v>
      </c>
    </row>
    <row r="145" spans="2:12" hidden="1" x14ac:dyDescent="0.35">
      <c r="H145" s="144" t="s">
        <v>439</v>
      </c>
      <c r="K145" s="144" t="s">
        <v>440</v>
      </c>
      <c r="L145" s="144" t="s">
        <v>441</v>
      </c>
    </row>
    <row r="146" spans="2:12" hidden="1" x14ac:dyDescent="0.35">
      <c r="B146" s="144" t="s">
        <v>442</v>
      </c>
      <c r="C146" s="144" t="s">
        <v>443</v>
      </c>
      <c r="D146" s="144" t="s">
        <v>442</v>
      </c>
      <c r="G146" s="144" t="s">
        <v>444</v>
      </c>
      <c r="H146" s="144" t="s">
        <v>445</v>
      </c>
      <c r="J146" s="144" t="s">
        <v>280</v>
      </c>
      <c r="K146" s="144" t="s">
        <v>446</v>
      </c>
      <c r="L146" s="144" t="s">
        <v>447</v>
      </c>
    </row>
    <row r="147" spans="2:12" hidden="1" x14ac:dyDescent="0.35">
      <c r="B147" s="144">
        <v>1</v>
      </c>
      <c r="C147" s="144" t="s">
        <v>448</v>
      </c>
      <c r="D147" s="144" t="s">
        <v>449</v>
      </c>
      <c r="E147" s="144" t="s">
        <v>344</v>
      </c>
      <c r="F147" s="144" t="s">
        <v>11</v>
      </c>
      <c r="G147" s="144" t="s">
        <v>450</v>
      </c>
      <c r="H147" s="144" t="s">
        <v>451</v>
      </c>
      <c r="J147" s="144" t="s">
        <v>426</v>
      </c>
      <c r="K147" s="144" t="s">
        <v>452</v>
      </c>
    </row>
    <row r="148" spans="2:12" hidden="1" x14ac:dyDescent="0.35">
      <c r="B148" s="144">
        <v>2</v>
      </c>
      <c r="C148" s="144" t="s">
        <v>453</v>
      </c>
      <c r="D148" s="144" t="s">
        <v>454</v>
      </c>
      <c r="E148" s="144" t="s">
        <v>328</v>
      </c>
      <c r="F148" s="144" t="s">
        <v>18</v>
      </c>
      <c r="G148" s="144" t="s">
        <v>455</v>
      </c>
      <c r="J148" s="144" t="s">
        <v>456</v>
      </c>
      <c r="K148" s="144" t="s">
        <v>457</v>
      </c>
    </row>
    <row r="149" spans="2:12" hidden="1" x14ac:dyDescent="0.35">
      <c r="B149" s="144">
        <v>3</v>
      </c>
      <c r="C149" s="144" t="s">
        <v>458</v>
      </c>
      <c r="D149" s="144" t="s">
        <v>459</v>
      </c>
      <c r="E149" s="144" t="s">
        <v>308</v>
      </c>
      <c r="G149" s="144" t="s">
        <v>460</v>
      </c>
      <c r="J149" s="144" t="s">
        <v>461</v>
      </c>
      <c r="K149" s="144" t="s">
        <v>462</v>
      </c>
    </row>
    <row r="150" spans="2:12" hidden="1" x14ac:dyDescent="0.35">
      <c r="B150" s="144">
        <v>4</v>
      </c>
      <c r="C150" s="144" t="s">
        <v>451</v>
      </c>
      <c r="H150" s="144" t="s">
        <v>463</v>
      </c>
      <c r="I150" s="144" t="s">
        <v>464</v>
      </c>
      <c r="J150" s="144" t="s">
        <v>465</v>
      </c>
      <c r="K150" s="144" t="s">
        <v>466</v>
      </c>
    </row>
    <row r="151" spans="2:12" hidden="1" x14ac:dyDescent="0.35">
      <c r="D151" s="144" t="s">
        <v>460</v>
      </c>
      <c r="H151" s="144" t="s">
        <v>467</v>
      </c>
      <c r="I151" s="144" t="s">
        <v>468</v>
      </c>
      <c r="J151" s="144" t="s">
        <v>469</v>
      </c>
      <c r="K151" s="144" t="s">
        <v>470</v>
      </c>
    </row>
    <row r="152" spans="2:12" hidden="1" x14ac:dyDescent="0.35">
      <c r="D152" s="144" t="s">
        <v>471</v>
      </c>
      <c r="H152" s="144" t="s">
        <v>472</v>
      </c>
      <c r="I152" s="144" t="s">
        <v>473</v>
      </c>
      <c r="J152" s="144" t="s">
        <v>474</v>
      </c>
      <c r="K152" s="144" t="s">
        <v>475</v>
      </c>
    </row>
    <row r="153" spans="2:12" hidden="1" x14ac:dyDescent="0.35">
      <c r="D153" s="144" t="s">
        <v>476</v>
      </c>
      <c r="H153" s="144" t="s">
        <v>477</v>
      </c>
      <c r="J153" s="144" t="s">
        <v>478</v>
      </c>
      <c r="K153" s="144" t="s">
        <v>479</v>
      </c>
    </row>
    <row r="154" spans="2:12" hidden="1" x14ac:dyDescent="0.35">
      <c r="H154" s="144" t="s">
        <v>480</v>
      </c>
      <c r="J154" s="144" t="s">
        <v>481</v>
      </c>
    </row>
    <row r="155" spans="2:12" ht="58" hidden="1" x14ac:dyDescent="0.35">
      <c r="D155" s="188" t="s">
        <v>482</v>
      </c>
      <c r="E155" s="144" t="s">
        <v>483</v>
      </c>
      <c r="F155" s="144" t="s">
        <v>484</v>
      </c>
      <c r="G155" s="144" t="s">
        <v>485</v>
      </c>
      <c r="H155" s="144" t="s">
        <v>486</v>
      </c>
      <c r="I155" s="144" t="s">
        <v>487</v>
      </c>
      <c r="J155" s="144" t="s">
        <v>488</v>
      </c>
      <c r="K155" s="144" t="s">
        <v>489</v>
      </c>
    </row>
    <row r="156" spans="2:12" ht="72.5" hidden="1" x14ac:dyDescent="0.35">
      <c r="B156" s="144" t="s">
        <v>592</v>
      </c>
      <c r="C156" s="144" t="s">
        <v>591</v>
      </c>
      <c r="D156" s="188" t="s">
        <v>490</v>
      </c>
      <c r="E156" s="144" t="s">
        <v>491</v>
      </c>
      <c r="F156" s="144" t="s">
        <v>492</v>
      </c>
      <c r="G156" s="144" t="s">
        <v>493</v>
      </c>
      <c r="H156" s="144" t="s">
        <v>494</v>
      </c>
      <c r="I156" s="144" t="s">
        <v>495</v>
      </c>
      <c r="J156" s="144" t="s">
        <v>496</v>
      </c>
      <c r="K156" s="144" t="s">
        <v>497</v>
      </c>
    </row>
    <row r="157" spans="2:12" ht="43.5" hidden="1" x14ac:dyDescent="0.35">
      <c r="B157" s="144" t="s">
        <v>593</v>
      </c>
      <c r="C157" s="144" t="s">
        <v>590</v>
      </c>
      <c r="D157" s="188" t="s">
        <v>498</v>
      </c>
      <c r="E157" s="144" t="s">
        <v>499</v>
      </c>
      <c r="F157" s="144" t="s">
        <v>500</v>
      </c>
      <c r="G157" s="144" t="s">
        <v>501</v>
      </c>
      <c r="H157" s="144" t="s">
        <v>502</v>
      </c>
      <c r="I157" s="144" t="s">
        <v>503</v>
      </c>
      <c r="J157" s="144" t="s">
        <v>504</v>
      </c>
      <c r="K157" s="144" t="s">
        <v>505</v>
      </c>
    </row>
    <row r="158" spans="2:12" hidden="1" x14ac:dyDescent="0.35">
      <c r="B158" s="144" t="s">
        <v>594</v>
      </c>
      <c r="C158" s="144" t="s">
        <v>589</v>
      </c>
      <c r="F158" s="144" t="s">
        <v>506</v>
      </c>
      <c r="G158" s="144" t="s">
        <v>507</v>
      </c>
      <c r="H158" s="144" t="s">
        <v>508</v>
      </c>
      <c r="I158" s="144" t="s">
        <v>509</v>
      </c>
      <c r="J158" s="144" t="s">
        <v>510</v>
      </c>
      <c r="K158" s="144" t="s">
        <v>511</v>
      </c>
    </row>
    <row r="159" spans="2:12" hidden="1" x14ac:dyDescent="0.35">
      <c r="B159" s="144" t="s">
        <v>595</v>
      </c>
      <c r="G159" s="144" t="s">
        <v>512</v>
      </c>
      <c r="H159" s="144" t="s">
        <v>513</v>
      </c>
      <c r="I159" s="144" t="s">
        <v>514</v>
      </c>
      <c r="J159" s="144" t="s">
        <v>515</v>
      </c>
      <c r="K159" s="144" t="s">
        <v>516</v>
      </c>
    </row>
    <row r="160" spans="2:12" hidden="1" x14ac:dyDescent="0.35">
      <c r="C160" s="144" t="s">
        <v>517</v>
      </c>
      <c r="J160" s="144" t="s">
        <v>518</v>
      </c>
    </row>
    <row r="161" spans="2:10" hidden="1" x14ac:dyDescent="0.35">
      <c r="C161" s="144" t="s">
        <v>519</v>
      </c>
      <c r="I161" s="144" t="s">
        <v>520</v>
      </c>
      <c r="J161" s="144" t="s">
        <v>521</v>
      </c>
    </row>
    <row r="162" spans="2:10" hidden="1" x14ac:dyDescent="0.35">
      <c r="B162" s="195" t="s">
        <v>596</v>
      </c>
      <c r="C162" s="144" t="s">
        <v>522</v>
      </c>
      <c r="I162" s="144" t="s">
        <v>523</v>
      </c>
      <c r="J162" s="144" t="s">
        <v>524</v>
      </c>
    </row>
    <row r="163" spans="2:10" hidden="1" x14ac:dyDescent="0.35">
      <c r="B163" s="195" t="s">
        <v>29</v>
      </c>
      <c r="C163" s="144" t="s">
        <v>525</v>
      </c>
      <c r="D163" s="144" t="s">
        <v>526</v>
      </c>
      <c r="E163" s="144" t="s">
        <v>527</v>
      </c>
      <c r="I163" s="144" t="s">
        <v>528</v>
      </c>
      <c r="J163" s="144" t="s">
        <v>280</v>
      </c>
    </row>
    <row r="164" spans="2:10" hidden="1" x14ac:dyDescent="0.35">
      <c r="B164" s="195" t="s">
        <v>16</v>
      </c>
      <c r="D164" s="144" t="s">
        <v>529</v>
      </c>
      <c r="E164" s="144" t="s">
        <v>530</v>
      </c>
      <c r="H164" s="144" t="s">
        <v>402</v>
      </c>
      <c r="I164" s="144" t="s">
        <v>531</v>
      </c>
    </row>
    <row r="165" spans="2:10" hidden="1" x14ac:dyDescent="0.35">
      <c r="B165" s="195" t="s">
        <v>34</v>
      </c>
      <c r="D165" s="144" t="s">
        <v>532</v>
      </c>
      <c r="E165" s="144" t="s">
        <v>533</v>
      </c>
      <c r="H165" s="144" t="s">
        <v>412</v>
      </c>
      <c r="I165" s="144" t="s">
        <v>534</v>
      </c>
      <c r="J165" s="144" t="s">
        <v>535</v>
      </c>
    </row>
    <row r="166" spans="2:10" hidden="1" x14ac:dyDescent="0.35">
      <c r="B166" s="195" t="s">
        <v>597</v>
      </c>
      <c r="C166" s="144" t="s">
        <v>536</v>
      </c>
      <c r="D166" s="144" t="s">
        <v>537</v>
      </c>
      <c r="H166" s="144" t="s">
        <v>418</v>
      </c>
      <c r="I166" s="144" t="s">
        <v>538</v>
      </c>
      <c r="J166" s="144" t="s">
        <v>539</v>
      </c>
    </row>
    <row r="167" spans="2:10" hidden="1" x14ac:dyDescent="0.35">
      <c r="B167" s="195" t="s">
        <v>598</v>
      </c>
      <c r="C167" s="144" t="s">
        <v>540</v>
      </c>
      <c r="H167" s="144" t="s">
        <v>425</v>
      </c>
      <c r="I167" s="144" t="s">
        <v>541</v>
      </c>
    </row>
    <row r="168" spans="2:10" hidden="1" x14ac:dyDescent="0.35">
      <c r="B168" s="195" t="s">
        <v>599</v>
      </c>
      <c r="C168" s="144" t="s">
        <v>542</v>
      </c>
      <c r="E168" s="144" t="s">
        <v>543</v>
      </c>
      <c r="H168" s="144" t="s">
        <v>544</v>
      </c>
      <c r="I168" s="144" t="s">
        <v>545</v>
      </c>
    </row>
    <row r="169" spans="2:10" hidden="1" x14ac:dyDescent="0.35">
      <c r="B169" s="195" t="s">
        <v>600</v>
      </c>
      <c r="C169" s="144" t="s">
        <v>546</v>
      </c>
      <c r="E169" s="144" t="s">
        <v>547</v>
      </c>
      <c r="H169" s="144" t="s">
        <v>548</v>
      </c>
      <c r="I169" s="144" t="s">
        <v>549</v>
      </c>
    </row>
    <row r="170" spans="2:10" hidden="1" x14ac:dyDescent="0.35">
      <c r="B170" s="195" t="s">
        <v>601</v>
      </c>
      <c r="C170" s="144" t="s">
        <v>550</v>
      </c>
      <c r="E170" s="144" t="s">
        <v>551</v>
      </c>
      <c r="H170" s="144" t="s">
        <v>552</v>
      </c>
      <c r="I170" s="144" t="s">
        <v>553</v>
      </c>
    </row>
    <row r="171" spans="2:10" hidden="1" x14ac:dyDescent="0.35">
      <c r="B171" s="195" t="s">
        <v>602</v>
      </c>
      <c r="C171" s="144" t="s">
        <v>554</v>
      </c>
      <c r="E171" s="144" t="s">
        <v>555</v>
      </c>
      <c r="H171" s="144" t="s">
        <v>556</v>
      </c>
      <c r="I171" s="144" t="s">
        <v>557</v>
      </c>
    </row>
    <row r="172" spans="2:10" hidden="1" x14ac:dyDescent="0.35">
      <c r="B172" s="195" t="s">
        <v>603</v>
      </c>
      <c r="C172" s="144" t="s">
        <v>558</v>
      </c>
      <c r="E172" s="144" t="s">
        <v>559</v>
      </c>
      <c r="H172" s="144" t="s">
        <v>560</v>
      </c>
      <c r="I172" s="144" t="s">
        <v>561</v>
      </c>
    </row>
    <row r="173" spans="2:10" hidden="1" x14ac:dyDescent="0.35">
      <c r="B173" s="195" t="s">
        <v>604</v>
      </c>
      <c r="C173" s="144" t="s">
        <v>280</v>
      </c>
      <c r="E173" s="144" t="s">
        <v>562</v>
      </c>
      <c r="H173" s="144" t="s">
        <v>563</v>
      </c>
      <c r="I173" s="144" t="s">
        <v>564</v>
      </c>
    </row>
    <row r="174" spans="2:10" hidden="1" x14ac:dyDescent="0.35">
      <c r="B174" s="195" t="s">
        <v>605</v>
      </c>
      <c r="E174" s="144" t="s">
        <v>565</v>
      </c>
      <c r="H174" s="144" t="s">
        <v>566</v>
      </c>
      <c r="I174" s="144" t="s">
        <v>567</v>
      </c>
    </row>
    <row r="175" spans="2:10" hidden="1" x14ac:dyDescent="0.35">
      <c r="B175" s="195" t="s">
        <v>606</v>
      </c>
      <c r="E175" s="144" t="s">
        <v>568</v>
      </c>
      <c r="H175" s="144" t="s">
        <v>569</v>
      </c>
      <c r="I175" s="144" t="s">
        <v>570</v>
      </c>
    </row>
    <row r="176" spans="2:10" hidden="1" x14ac:dyDescent="0.35">
      <c r="B176" s="195" t="s">
        <v>607</v>
      </c>
      <c r="E176" s="144" t="s">
        <v>571</v>
      </c>
      <c r="H176" s="144" t="s">
        <v>572</v>
      </c>
      <c r="I176" s="144" t="s">
        <v>573</v>
      </c>
    </row>
    <row r="177" spans="2:9" hidden="1" x14ac:dyDescent="0.35">
      <c r="B177" s="195" t="s">
        <v>608</v>
      </c>
      <c r="H177" s="144" t="s">
        <v>574</v>
      </c>
      <c r="I177" s="144" t="s">
        <v>575</v>
      </c>
    </row>
    <row r="178" spans="2:9" hidden="1" x14ac:dyDescent="0.35">
      <c r="B178" s="195" t="s">
        <v>609</v>
      </c>
      <c r="H178" s="144" t="s">
        <v>576</v>
      </c>
    </row>
    <row r="179" spans="2:9" hidden="1" x14ac:dyDescent="0.35">
      <c r="B179" s="195" t="s">
        <v>610</v>
      </c>
      <c r="H179" s="144" t="s">
        <v>577</v>
      </c>
    </row>
    <row r="180" spans="2:9" hidden="1" x14ac:dyDescent="0.35">
      <c r="B180" s="195" t="s">
        <v>611</v>
      </c>
      <c r="H180" s="144" t="s">
        <v>578</v>
      </c>
    </row>
    <row r="181" spans="2:9" hidden="1" x14ac:dyDescent="0.35">
      <c r="B181" s="195" t="s">
        <v>612</v>
      </c>
      <c r="H181" s="144" t="s">
        <v>579</v>
      </c>
    </row>
    <row r="182" spans="2:9" hidden="1" x14ac:dyDescent="0.35">
      <c r="B182" s="195" t="s">
        <v>613</v>
      </c>
      <c r="D182" t="s">
        <v>580</v>
      </c>
      <c r="H182" s="144" t="s">
        <v>581</v>
      </c>
    </row>
    <row r="183" spans="2:9" hidden="1" x14ac:dyDescent="0.35">
      <c r="B183" s="195" t="s">
        <v>614</v>
      </c>
      <c r="D183" t="s">
        <v>582</v>
      </c>
      <c r="H183" s="144" t="s">
        <v>583</v>
      </c>
    </row>
    <row r="184" spans="2:9" hidden="1" x14ac:dyDescent="0.35">
      <c r="B184" s="195" t="s">
        <v>615</v>
      </c>
      <c r="D184" t="s">
        <v>584</v>
      </c>
      <c r="H184" s="144" t="s">
        <v>585</v>
      </c>
    </row>
    <row r="185" spans="2:9" hidden="1" x14ac:dyDescent="0.35">
      <c r="B185" s="195" t="s">
        <v>616</v>
      </c>
      <c r="D185" t="s">
        <v>582</v>
      </c>
      <c r="H185" s="144" t="s">
        <v>586</v>
      </c>
    </row>
    <row r="186" spans="2:9" hidden="1" x14ac:dyDescent="0.35">
      <c r="B186" s="195" t="s">
        <v>617</v>
      </c>
      <c r="D186" t="s">
        <v>587</v>
      </c>
    </row>
    <row r="187" spans="2:9" hidden="1" x14ac:dyDescent="0.35">
      <c r="B187" s="195" t="s">
        <v>618</v>
      </c>
      <c r="D187" t="s">
        <v>582</v>
      </c>
    </row>
    <row r="188" spans="2:9" hidden="1" x14ac:dyDescent="0.35">
      <c r="B188" s="195" t="s">
        <v>619</v>
      </c>
    </row>
    <row r="189" spans="2:9" hidden="1" x14ac:dyDescent="0.35">
      <c r="B189" s="195" t="s">
        <v>620</v>
      </c>
    </row>
    <row r="190" spans="2:9" hidden="1" x14ac:dyDescent="0.35">
      <c r="B190" s="195" t="s">
        <v>621</v>
      </c>
    </row>
    <row r="191" spans="2:9" hidden="1" x14ac:dyDescent="0.35">
      <c r="B191" s="195" t="s">
        <v>622</v>
      </c>
    </row>
    <row r="192" spans="2:9" hidden="1" x14ac:dyDescent="0.35">
      <c r="B192" s="195" t="s">
        <v>623</v>
      </c>
    </row>
    <row r="193" spans="2:2" hidden="1" x14ac:dyDescent="0.35">
      <c r="B193" s="195" t="s">
        <v>624</v>
      </c>
    </row>
    <row r="194" spans="2:2" hidden="1" x14ac:dyDescent="0.35">
      <c r="B194" s="195" t="s">
        <v>625</v>
      </c>
    </row>
    <row r="195" spans="2:2" hidden="1" x14ac:dyDescent="0.35">
      <c r="B195" s="195" t="s">
        <v>626</v>
      </c>
    </row>
    <row r="196" spans="2:2" hidden="1" x14ac:dyDescent="0.35">
      <c r="B196" s="195" t="s">
        <v>627</v>
      </c>
    </row>
    <row r="197" spans="2:2" hidden="1" x14ac:dyDescent="0.35">
      <c r="B197" s="195" t="s">
        <v>51</v>
      </c>
    </row>
    <row r="198" spans="2:2" hidden="1" x14ac:dyDescent="0.35">
      <c r="B198" s="195" t="s">
        <v>57</v>
      </c>
    </row>
    <row r="199" spans="2:2" hidden="1" x14ac:dyDescent="0.35">
      <c r="B199" s="195" t="s">
        <v>59</v>
      </c>
    </row>
    <row r="200" spans="2:2" hidden="1" x14ac:dyDescent="0.35">
      <c r="B200" s="195" t="s">
        <v>61</v>
      </c>
    </row>
    <row r="201" spans="2:2" hidden="1" x14ac:dyDescent="0.35">
      <c r="B201" s="195" t="s">
        <v>23</v>
      </c>
    </row>
    <row r="202" spans="2:2" hidden="1" x14ac:dyDescent="0.35">
      <c r="B202" s="195" t="s">
        <v>63</v>
      </c>
    </row>
    <row r="203" spans="2:2" hidden="1" x14ac:dyDescent="0.35">
      <c r="B203" s="195" t="s">
        <v>65</v>
      </c>
    </row>
    <row r="204" spans="2:2" hidden="1" x14ac:dyDescent="0.35">
      <c r="B204" s="195" t="s">
        <v>68</v>
      </c>
    </row>
    <row r="205" spans="2:2" hidden="1" x14ac:dyDescent="0.35">
      <c r="B205" s="195" t="s">
        <v>69</v>
      </c>
    </row>
    <row r="206" spans="2:2" hidden="1" x14ac:dyDescent="0.35">
      <c r="B206" s="195" t="s">
        <v>70</v>
      </c>
    </row>
    <row r="207" spans="2:2" hidden="1" x14ac:dyDescent="0.35">
      <c r="B207" s="195" t="s">
        <v>71</v>
      </c>
    </row>
    <row r="208" spans="2:2" hidden="1" x14ac:dyDescent="0.35">
      <c r="B208" s="195" t="s">
        <v>628</v>
      </c>
    </row>
    <row r="209" spans="2:2" hidden="1" x14ac:dyDescent="0.35">
      <c r="B209" s="195" t="s">
        <v>629</v>
      </c>
    </row>
    <row r="210" spans="2:2" hidden="1" x14ac:dyDescent="0.35">
      <c r="B210" s="195" t="s">
        <v>75</v>
      </c>
    </row>
    <row r="211" spans="2:2" hidden="1" x14ac:dyDescent="0.35">
      <c r="B211" s="195" t="s">
        <v>77</v>
      </c>
    </row>
    <row r="212" spans="2:2" hidden="1" x14ac:dyDescent="0.35">
      <c r="B212" s="195" t="s">
        <v>81</v>
      </c>
    </row>
    <row r="213" spans="2:2" hidden="1" x14ac:dyDescent="0.35">
      <c r="B213" s="195" t="s">
        <v>630</v>
      </c>
    </row>
    <row r="214" spans="2:2" hidden="1" x14ac:dyDescent="0.35">
      <c r="B214" s="195" t="s">
        <v>631</v>
      </c>
    </row>
    <row r="215" spans="2:2" hidden="1" x14ac:dyDescent="0.35">
      <c r="B215" s="195" t="s">
        <v>632</v>
      </c>
    </row>
    <row r="216" spans="2:2" hidden="1" x14ac:dyDescent="0.35">
      <c r="B216" s="195" t="s">
        <v>79</v>
      </c>
    </row>
    <row r="217" spans="2:2" hidden="1" x14ac:dyDescent="0.35">
      <c r="B217" s="195" t="s">
        <v>80</v>
      </c>
    </row>
    <row r="218" spans="2:2" hidden="1" x14ac:dyDescent="0.35">
      <c r="B218" s="195" t="s">
        <v>83</v>
      </c>
    </row>
    <row r="219" spans="2:2" hidden="1" x14ac:dyDescent="0.35">
      <c r="B219" s="195" t="s">
        <v>85</v>
      </c>
    </row>
    <row r="220" spans="2:2" hidden="1" x14ac:dyDescent="0.35">
      <c r="B220" s="195" t="s">
        <v>633</v>
      </c>
    </row>
    <row r="221" spans="2:2" hidden="1" x14ac:dyDescent="0.35">
      <c r="B221" s="195" t="s">
        <v>84</v>
      </c>
    </row>
    <row r="222" spans="2:2" hidden="1" x14ac:dyDescent="0.35">
      <c r="B222" s="195" t="s">
        <v>86</v>
      </c>
    </row>
    <row r="223" spans="2:2" hidden="1" x14ac:dyDescent="0.35">
      <c r="B223" s="195" t="s">
        <v>89</v>
      </c>
    </row>
    <row r="224" spans="2:2" hidden="1" x14ac:dyDescent="0.35">
      <c r="B224" s="195" t="s">
        <v>88</v>
      </c>
    </row>
    <row r="225" spans="2:2" hidden="1" x14ac:dyDescent="0.35">
      <c r="B225" s="195" t="s">
        <v>634</v>
      </c>
    </row>
    <row r="226" spans="2:2" hidden="1" x14ac:dyDescent="0.35">
      <c r="B226" s="195" t="s">
        <v>95</v>
      </c>
    </row>
    <row r="227" spans="2:2" hidden="1" x14ac:dyDescent="0.35">
      <c r="B227" s="195" t="s">
        <v>97</v>
      </c>
    </row>
    <row r="228" spans="2:2" hidden="1" x14ac:dyDescent="0.35">
      <c r="B228" s="195" t="s">
        <v>98</v>
      </c>
    </row>
    <row r="229" spans="2:2" hidden="1" x14ac:dyDescent="0.35">
      <c r="B229" s="195" t="s">
        <v>99</v>
      </c>
    </row>
    <row r="230" spans="2:2" hidden="1" x14ac:dyDescent="0.35">
      <c r="B230" s="195" t="s">
        <v>635</v>
      </c>
    </row>
    <row r="231" spans="2:2" hidden="1" x14ac:dyDescent="0.35">
      <c r="B231" s="195" t="s">
        <v>636</v>
      </c>
    </row>
    <row r="232" spans="2:2" hidden="1" x14ac:dyDescent="0.35">
      <c r="B232" s="195" t="s">
        <v>100</v>
      </c>
    </row>
    <row r="233" spans="2:2" hidden="1" x14ac:dyDescent="0.35">
      <c r="B233" s="195" t="s">
        <v>154</v>
      </c>
    </row>
    <row r="234" spans="2:2" hidden="1" x14ac:dyDescent="0.35">
      <c r="B234" s="195" t="s">
        <v>637</v>
      </c>
    </row>
    <row r="235" spans="2:2" ht="29" hidden="1" x14ac:dyDescent="0.35">
      <c r="B235" s="195" t="s">
        <v>638</v>
      </c>
    </row>
    <row r="236" spans="2:2" hidden="1" x14ac:dyDescent="0.35">
      <c r="B236" s="195" t="s">
        <v>105</v>
      </c>
    </row>
    <row r="237" spans="2:2" hidden="1" x14ac:dyDescent="0.35">
      <c r="B237" s="195" t="s">
        <v>107</v>
      </c>
    </row>
    <row r="238" spans="2:2" hidden="1" x14ac:dyDescent="0.35">
      <c r="B238" s="195" t="s">
        <v>639</v>
      </c>
    </row>
    <row r="239" spans="2:2" hidden="1" x14ac:dyDescent="0.35">
      <c r="B239" s="195" t="s">
        <v>155</v>
      </c>
    </row>
    <row r="240" spans="2:2" hidden="1" x14ac:dyDescent="0.35">
      <c r="B240" s="195" t="s">
        <v>172</v>
      </c>
    </row>
    <row r="241" spans="2:2" hidden="1" x14ac:dyDescent="0.35">
      <c r="B241" s="195" t="s">
        <v>106</v>
      </c>
    </row>
    <row r="242" spans="2:2" hidden="1" x14ac:dyDescent="0.35">
      <c r="B242" s="195" t="s">
        <v>110</v>
      </c>
    </row>
    <row r="243" spans="2:2" hidden="1" x14ac:dyDescent="0.35">
      <c r="B243" s="195" t="s">
        <v>104</v>
      </c>
    </row>
    <row r="244" spans="2:2" hidden="1" x14ac:dyDescent="0.35">
      <c r="B244" s="195" t="s">
        <v>126</v>
      </c>
    </row>
    <row r="245" spans="2:2" hidden="1" x14ac:dyDescent="0.35">
      <c r="B245" s="195" t="s">
        <v>640</v>
      </c>
    </row>
    <row r="246" spans="2:2" hidden="1" x14ac:dyDescent="0.35">
      <c r="B246" s="195" t="s">
        <v>112</v>
      </c>
    </row>
    <row r="247" spans="2:2" hidden="1" x14ac:dyDescent="0.35">
      <c r="B247" s="195" t="s">
        <v>115</v>
      </c>
    </row>
    <row r="248" spans="2:2" hidden="1" x14ac:dyDescent="0.35">
      <c r="B248" s="195" t="s">
        <v>121</v>
      </c>
    </row>
    <row r="249" spans="2:2" hidden="1" x14ac:dyDescent="0.35">
      <c r="B249" s="195" t="s">
        <v>118</v>
      </c>
    </row>
    <row r="250" spans="2:2" ht="29" hidden="1" x14ac:dyDescent="0.35">
      <c r="B250" s="195" t="s">
        <v>641</v>
      </c>
    </row>
    <row r="251" spans="2:2" hidden="1" x14ac:dyDescent="0.35">
      <c r="B251" s="195" t="s">
        <v>116</v>
      </c>
    </row>
    <row r="252" spans="2:2" hidden="1" x14ac:dyDescent="0.35">
      <c r="B252" s="195" t="s">
        <v>117</v>
      </c>
    </row>
    <row r="253" spans="2:2" hidden="1" x14ac:dyDescent="0.35">
      <c r="B253" s="195" t="s">
        <v>128</v>
      </c>
    </row>
    <row r="254" spans="2:2" hidden="1" x14ac:dyDescent="0.35">
      <c r="B254" s="195" t="s">
        <v>125</v>
      </c>
    </row>
    <row r="255" spans="2:2" hidden="1" x14ac:dyDescent="0.35">
      <c r="B255" s="195" t="s">
        <v>124</v>
      </c>
    </row>
    <row r="256" spans="2:2" hidden="1" x14ac:dyDescent="0.35">
      <c r="B256" s="195" t="s">
        <v>127</v>
      </c>
    </row>
    <row r="257" spans="2:2" hidden="1" x14ac:dyDescent="0.35">
      <c r="B257" s="195" t="s">
        <v>119</v>
      </c>
    </row>
    <row r="258" spans="2:2" hidden="1" x14ac:dyDescent="0.35">
      <c r="B258" s="195" t="s">
        <v>120</v>
      </c>
    </row>
    <row r="259" spans="2:2" hidden="1" x14ac:dyDescent="0.35">
      <c r="B259" s="195" t="s">
        <v>113</v>
      </c>
    </row>
    <row r="260" spans="2:2" hidden="1" x14ac:dyDescent="0.35">
      <c r="B260" s="195" t="s">
        <v>114</v>
      </c>
    </row>
    <row r="261" spans="2:2" hidden="1" x14ac:dyDescent="0.35">
      <c r="B261" s="195" t="s">
        <v>129</v>
      </c>
    </row>
    <row r="262" spans="2:2" hidden="1" x14ac:dyDescent="0.35">
      <c r="B262" s="195" t="s">
        <v>135</v>
      </c>
    </row>
    <row r="263" spans="2:2" hidden="1" x14ac:dyDescent="0.35">
      <c r="B263" s="195" t="s">
        <v>136</v>
      </c>
    </row>
    <row r="264" spans="2:2" hidden="1" x14ac:dyDescent="0.35">
      <c r="B264" s="195" t="s">
        <v>134</v>
      </c>
    </row>
    <row r="265" spans="2:2" hidden="1" x14ac:dyDescent="0.35">
      <c r="B265" s="195" t="s">
        <v>642</v>
      </c>
    </row>
    <row r="266" spans="2:2" hidden="1" x14ac:dyDescent="0.35">
      <c r="B266" s="195" t="s">
        <v>131</v>
      </c>
    </row>
    <row r="267" spans="2:2" hidden="1" x14ac:dyDescent="0.35">
      <c r="B267" s="195" t="s">
        <v>130</v>
      </c>
    </row>
    <row r="268" spans="2:2" hidden="1" x14ac:dyDescent="0.35">
      <c r="B268" s="195" t="s">
        <v>138</v>
      </c>
    </row>
    <row r="269" spans="2:2" hidden="1" x14ac:dyDescent="0.35">
      <c r="B269" s="195" t="s">
        <v>139</v>
      </c>
    </row>
    <row r="270" spans="2:2" hidden="1" x14ac:dyDescent="0.35">
      <c r="B270" s="195" t="s">
        <v>141</v>
      </c>
    </row>
    <row r="271" spans="2:2" hidden="1" x14ac:dyDescent="0.35">
      <c r="B271" s="195" t="s">
        <v>144</v>
      </c>
    </row>
    <row r="272" spans="2:2" hidden="1" x14ac:dyDescent="0.35">
      <c r="B272" s="195" t="s">
        <v>145</v>
      </c>
    </row>
    <row r="273" spans="2:2" hidden="1" x14ac:dyDescent="0.35">
      <c r="B273" s="195" t="s">
        <v>140</v>
      </c>
    </row>
    <row r="274" spans="2:2" hidden="1" x14ac:dyDescent="0.35">
      <c r="B274" s="195" t="s">
        <v>142</v>
      </c>
    </row>
    <row r="275" spans="2:2" hidden="1" x14ac:dyDescent="0.35">
      <c r="B275" s="195" t="s">
        <v>146</v>
      </c>
    </row>
    <row r="276" spans="2:2" hidden="1" x14ac:dyDescent="0.35">
      <c r="B276" s="195" t="s">
        <v>643</v>
      </c>
    </row>
    <row r="277" spans="2:2" hidden="1" x14ac:dyDescent="0.35">
      <c r="B277" s="195" t="s">
        <v>143</v>
      </c>
    </row>
    <row r="278" spans="2:2" hidden="1" x14ac:dyDescent="0.35">
      <c r="B278" s="195" t="s">
        <v>151</v>
      </c>
    </row>
    <row r="279" spans="2:2" hidden="1" x14ac:dyDescent="0.35">
      <c r="B279" s="195" t="s">
        <v>152</v>
      </c>
    </row>
    <row r="280" spans="2:2" hidden="1" x14ac:dyDescent="0.35">
      <c r="B280" s="195" t="s">
        <v>153</v>
      </c>
    </row>
    <row r="281" spans="2:2" hidden="1" x14ac:dyDescent="0.35">
      <c r="B281" s="195" t="s">
        <v>160</v>
      </c>
    </row>
    <row r="282" spans="2:2" hidden="1" x14ac:dyDescent="0.35">
      <c r="B282" s="195" t="s">
        <v>173</v>
      </c>
    </row>
    <row r="283" spans="2:2" hidden="1" x14ac:dyDescent="0.35">
      <c r="B283" s="195" t="s">
        <v>161</v>
      </c>
    </row>
    <row r="284" spans="2:2" hidden="1" x14ac:dyDescent="0.35">
      <c r="B284" s="195" t="s">
        <v>168</v>
      </c>
    </row>
    <row r="285" spans="2:2" hidden="1" x14ac:dyDescent="0.35">
      <c r="B285" s="195" t="s">
        <v>164</v>
      </c>
    </row>
    <row r="286" spans="2:2" hidden="1" x14ac:dyDescent="0.35">
      <c r="B286" s="195" t="s">
        <v>66</v>
      </c>
    </row>
    <row r="287" spans="2:2" hidden="1" x14ac:dyDescent="0.35">
      <c r="B287" s="195" t="s">
        <v>158</v>
      </c>
    </row>
    <row r="288" spans="2:2" hidden="1" x14ac:dyDescent="0.35">
      <c r="B288" s="195" t="s">
        <v>162</v>
      </c>
    </row>
    <row r="289" spans="2:2" hidden="1" x14ac:dyDescent="0.35">
      <c r="B289" s="195" t="s">
        <v>159</v>
      </c>
    </row>
    <row r="290" spans="2:2" hidden="1" x14ac:dyDescent="0.35">
      <c r="B290" s="195" t="s">
        <v>174</v>
      </c>
    </row>
    <row r="291" spans="2:2" hidden="1" x14ac:dyDescent="0.35">
      <c r="B291" s="195" t="s">
        <v>644</v>
      </c>
    </row>
    <row r="292" spans="2:2" hidden="1" x14ac:dyDescent="0.35">
      <c r="B292" s="195" t="s">
        <v>167</v>
      </c>
    </row>
    <row r="293" spans="2:2" hidden="1" x14ac:dyDescent="0.35">
      <c r="B293" s="195" t="s">
        <v>175</v>
      </c>
    </row>
    <row r="294" spans="2:2" hidden="1" x14ac:dyDescent="0.35">
      <c r="B294" s="195" t="s">
        <v>163</v>
      </c>
    </row>
    <row r="295" spans="2:2" hidden="1" x14ac:dyDescent="0.35">
      <c r="B295" s="195" t="s">
        <v>178</v>
      </c>
    </row>
    <row r="296" spans="2:2" hidden="1" x14ac:dyDescent="0.35">
      <c r="B296" s="195" t="s">
        <v>645</v>
      </c>
    </row>
    <row r="297" spans="2:2" hidden="1" x14ac:dyDescent="0.35">
      <c r="B297" s="195" t="s">
        <v>183</v>
      </c>
    </row>
    <row r="298" spans="2:2" hidden="1" x14ac:dyDescent="0.35">
      <c r="B298" s="195" t="s">
        <v>180</v>
      </c>
    </row>
    <row r="299" spans="2:2" hidden="1" x14ac:dyDescent="0.35">
      <c r="B299" s="195" t="s">
        <v>179</v>
      </c>
    </row>
    <row r="300" spans="2:2" hidden="1" x14ac:dyDescent="0.35">
      <c r="B300" s="195" t="s">
        <v>188</v>
      </c>
    </row>
    <row r="301" spans="2:2" hidden="1" x14ac:dyDescent="0.35">
      <c r="B301" s="195" t="s">
        <v>184</v>
      </c>
    </row>
    <row r="302" spans="2:2" hidden="1" x14ac:dyDescent="0.35">
      <c r="B302" s="195" t="s">
        <v>185</v>
      </c>
    </row>
    <row r="303" spans="2:2" hidden="1" x14ac:dyDescent="0.35">
      <c r="B303" s="195" t="s">
        <v>186</v>
      </c>
    </row>
    <row r="304" spans="2:2" hidden="1" x14ac:dyDescent="0.35">
      <c r="B304" s="195" t="s">
        <v>187</v>
      </c>
    </row>
    <row r="305" spans="2:2" hidden="1" x14ac:dyDescent="0.35">
      <c r="B305" s="195" t="s">
        <v>189</v>
      </c>
    </row>
    <row r="306" spans="2:2" hidden="1" x14ac:dyDescent="0.35">
      <c r="B306" s="195" t="s">
        <v>646</v>
      </c>
    </row>
    <row r="307" spans="2:2" hidden="1" x14ac:dyDescent="0.35">
      <c r="B307" s="195" t="s">
        <v>190</v>
      </c>
    </row>
    <row r="308" spans="2:2" hidden="1" x14ac:dyDescent="0.35">
      <c r="B308" s="195" t="s">
        <v>191</v>
      </c>
    </row>
    <row r="309" spans="2:2" hidden="1" x14ac:dyDescent="0.35">
      <c r="B309" s="195" t="s">
        <v>196</v>
      </c>
    </row>
    <row r="310" spans="2:2" hidden="1" x14ac:dyDescent="0.35">
      <c r="B310" s="195" t="s">
        <v>197</v>
      </c>
    </row>
    <row r="311" spans="2:2" ht="29" hidden="1" x14ac:dyDescent="0.35">
      <c r="B311" s="195" t="s">
        <v>156</v>
      </c>
    </row>
    <row r="312" spans="2:2" hidden="1" x14ac:dyDescent="0.35">
      <c r="B312" s="195" t="s">
        <v>647</v>
      </c>
    </row>
    <row r="313" spans="2:2" hidden="1" x14ac:dyDescent="0.35">
      <c r="B313" s="195" t="s">
        <v>648</v>
      </c>
    </row>
    <row r="314" spans="2:2" hidden="1" x14ac:dyDescent="0.35">
      <c r="B314" s="195" t="s">
        <v>198</v>
      </c>
    </row>
    <row r="315" spans="2:2" hidden="1" x14ac:dyDescent="0.35">
      <c r="B315" s="195" t="s">
        <v>157</v>
      </c>
    </row>
    <row r="316" spans="2:2" hidden="1" x14ac:dyDescent="0.35">
      <c r="B316" s="195" t="s">
        <v>649</v>
      </c>
    </row>
    <row r="317" spans="2:2" hidden="1" x14ac:dyDescent="0.35">
      <c r="B317" s="195" t="s">
        <v>170</v>
      </c>
    </row>
    <row r="318" spans="2:2" hidden="1" x14ac:dyDescent="0.35">
      <c r="B318" s="195" t="s">
        <v>202</v>
      </c>
    </row>
    <row r="319" spans="2:2" hidden="1" x14ac:dyDescent="0.35">
      <c r="B319" s="195" t="s">
        <v>203</v>
      </c>
    </row>
    <row r="320" spans="2:2" hidden="1" x14ac:dyDescent="0.35">
      <c r="B320" s="195" t="s">
        <v>182</v>
      </c>
    </row>
    <row r="321" hidden="1" x14ac:dyDescent="0.35"/>
  </sheetData>
  <dataConsolidate link="1"/>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4">
    <mergeCell ref="J76:K76"/>
    <mergeCell ref="N76:O76"/>
    <mergeCell ref="R74:S74"/>
    <mergeCell ref="J75:K75"/>
    <mergeCell ref="N75:O75"/>
    <mergeCell ref="Q98:Q99"/>
    <mergeCell ref="R98:R99"/>
    <mergeCell ref="S98:S99"/>
    <mergeCell ref="R92:R93"/>
    <mergeCell ref="R76:S76"/>
    <mergeCell ref="M114:N114"/>
    <mergeCell ref="N95:N96"/>
    <mergeCell ref="O95:O96"/>
    <mergeCell ref="P95:P96"/>
    <mergeCell ref="Q95:Q96"/>
    <mergeCell ref="R95:R96"/>
    <mergeCell ref="S95:S96"/>
    <mergeCell ref="M95:M96"/>
    <mergeCell ref="M89:M90"/>
    <mergeCell ref="R75:S75"/>
    <mergeCell ref="I114:J114"/>
    <mergeCell ref="P85:S85"/>
    <mergeCell ref="M80:N80"/>
    <mergeCell ref="Q80:R80"/>
    <mergeCell ref="I81:J81"/>
    <mergeCell ref="M81:N81"/>
    <mergeCell ref="M115:N115"/>
    <mergeCell ref="R115:S115"/>
    <mergeCell ref="R114:S114"/>
    <mergeCell ref="P101:S101"/>
    <mergeCell ref="R102:S102"/>
    <mergeCell ref="R103:S103"/>
    <mergeCell ref="N103:O103"/>
    <mergeCell ref="L98:L99"/>
    <mergeCell ref="M79:N79"/>
    <mergeCell ref="Q79:R79"/>
    <mergeCell ref="C2:G2"/>
    <mergeCell ref="B6:G6"/>
    <mergeCell ref="B7:G7"/>
    <mergeCell ref="B8:G8"/>
    <mergeCell ref="C3:G3"/>
    <mergeCell ref="P98:P99"/>
    <mergeCell ref="J98:J99"/>
    <mergeCell ref="K98:K99"/>
    <mergeCell ref="B88:B99"/>
    <mergeCell ref="C88:C99"/>
    <mergeCell ref="J72:K72"/>
    <mergeCell ref="N72:O72"/>
    <mergeCell ref="J73:K73"/>
    <mergeCell ref="N73:O73"/>
    <mergeCell ref="J70:K70"/>
    <mergeCell ref="N70:O70"/>
    <mergeCell ref="J71:K71"/>
    <mergeCell ref="N71:O71"/>
    <mergeCell ref="J68:K68"/>
    <mergeCell ref="J69:K69"/>
    <mergeCell ref="N68:O68"/>
    <mergeCell ref="N69:O69"/>
    <mergeCell ref="J74:K74"/>
    <mergeCell ref="N74:O74"/>
    <mergeCell ref="I115:J115"/>
    <mergeCell ref="I117:J117"/>
    <mergeCell ref="I118:J118"/>
    <mergeCell ref="I119:J119"/>
    <mergeCell ref="I120:J120"/>
    <mergeCell ref="I116:J116"/>
    <mergeCell ref="B126:B129"/>
    <mergeCell ref="B124:B125"/>
    <mergeCell ref="B112:B121"/>
    <mergeCell ref="C112:C113"/>
    <mergeCell ref="C114:C121"/>
    <mergeCell ref="E114:F114"/>
    <mergeCell ref="E115:F115"/>
    <mergeCell ref="E116:F116"/>
    <mergeCell ref="E117:F117"/>
    <mergeCell ref="E118:F118"/>
    <mergeCell ref="Q129:R129"/>
    <mergeCell ref="C128:C129"/>
    <mergeCell ref="E128:F128"/>
    <mergeCell ref="I128:J128"/>
    <mergeCell ref="M128:N128"/>
    <mergeCell ref="Q128:R128"/>
    <mergeCell ref="E129:F129"/>
    <mergeCell ref="I129:J129"/>
    <mergeCell ref="M129:N129"/>
    <mergeCell ref="P124:S124"/>
    <mergeCell ref="D125:G125"/>
    <mergeCell ref="H125:K125"/>
    <mergeCell ref="L125:O125"/>
    <mergeCell ref="P125:S125"/>
    <mergeCell ref="C126:C127"/>
    <mergeCell ref="C124:C125"/>
    <mergeCell ref="D124:G124"/>
    <mergeCell ref="L124:O124"/>
    <mergeCell ref="H124:K124"/>
    <mergeCell ref="I121:J121"/>
    <mergeCell ref="M116:N116"/>
    <mergeCell ref="M117:N117"/>
    <mergeCell ref="M118:N118"/>
    <mergeCell ref="E121:F121"/>
    <mergeCell ref="D123:G123"/>
    <mergeCell ref="H123:K123"/>
    <mergeCell ref="L123:O123"/>
    <mergeCell ref="E119:F119"/>
    <mergeCell ref="E120:F120"/>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F103:G103"/>
    <mergeCell ref="J103:K103"/>
    <mergeCell ref="C104:C111"/>
    <mergeCell ref="D101:G101"/>
    <mergeCell ref="H101:K101"/>
    <mergeCell ref="L101:O101"/>
    <mergeCell ref="D98:D99"/>
    <mergeCell ref="E98:E99"/>
    <mergeCell ref="F98:F99"/>
    <mergeCell ref="G98:G99"/>
    <mergeCell ref="H98:H99"/>
    <mergeCell ref="I98:I99"/>
    <mergeCell ref="L92:L93"/>
    <mergeCell ref="J95:J96"/>
    <mergeCell ref="K95:K96"/>
    <mergeCell ref="L95:L96"/>
    <mergeCell ref="E89:E90"/>
    <mergeCell ref="N92:N93"/>
    <mergeCell ref="O92:O93"/>
    <mergeCell ref="P92:P93"/>
    <mergeCell ref="Q92:Q93"/>
    <mergeCell ref="N89:N90"/>
    <mergeCell ref="O89:O90"/>
    <mergeCell ref="P89:P90"/>
    <mergeCell ref="Q89:Q90"/>
    <mergeCell ref="F89:F90"/>
    <mergeCell ref="D89:D90"/>
    <mergeCell ref="D95:D96"/>
    <mergeCell ref="E95:E96"/>
    <mergeCell ref="F95:F96"/>
    <mergeCell ref="G95:G96"/>
    <mergeCell ref="H95:H96"/>
    <mergeCell ref="I95:I96"/>
    <mergeCell ref="J92:J93"/>
    <mergeCell ref="K92:K93"/>
    <mergeCell ref="S92:S93"/>
    <mergeCell ref="M92:M93"/>
    <mergeCell ref="B86:B87"/>
    <mergeCell ref="C86:C87"/>
    <mergeCell ref="D86:E86"/>
    <mergeCell ref="H86:I86"/>
    <mergeCell ref="L86:M86"/>
    <mergeCell ref="P86:Q86"/>
    <mergeCell ref="D87:E87"/>
    <mergeCell ref="H87:I87"/>
    <mergeCell ref="R89:R90"/>
    <mergeCell ref="G89:G90"/>
    <mergeCell ref="H89:H90"/>
    <mergeCell ref="I89:I90"/>
    <mergeCell ref="J89:J90"/>
    <mergeCell ref="K89:K90"/>
    <mergeCell ref="L89:L90"/>
    <mergeCell ref="S89:S90"/>
    <mergeCell ref="D92:D93"/>
    <mergeCell ref="E92:E93"/>
    <mergeCell ref="F92:F93"/>
    <mergeCell ref="G92:G93"/>
    <mergeCell ref="H92:H93"/>
    <mergeCell ref="I92:I93"/>
    <mergeCell ref="L87:M87"/>
    <mergeCell ref="E82:F82"/>
    <mergeCell ref="I82:J82"/>
    <mergeCell ref="M82:N82"/>
    <mergeCell ref="Q82:R82"/>
    <mergeCell ref="E83:F83"/>
    <mergeCell ref="I83:J83"/>
    <mergeCell ref="M83:N83"/>
    <mergeCell ref="Q83:R83"/>
    <mergeCell ref="D85:G85"/>
    <mergeCell ref="H85:K85"/>
    <mergeCell ref="L85:O85"/>
    <mergeCell ref="Q81:R81"/>
    <mergeCell ref="I78:J78"/>
    <mergeCell ref="M78:N78"/>
    <mergeCell ref="Q78:R78"/>
    <mergeCell ref="E79:F79"/>
    <mergeCell ref="I79:J79"/>
    <mergeCell ref="B77:B83"/>
    <mergeCell ref="C77:C83"/>
    <mergeCell ref="E77:F77"/>
    <mergeCell ref="I77:J77"/>
    <mergeCell ref="M77:N77"/>
    <mergeCell ref="Q77:R77"/>
    <mergeCell ref="E78:F78"/>
    <mergeCell ref="E80:F80"/>
    <mergeCell ref="I80:J80"/>
    <mergeCell ref="E81:F81"/>
    <mergeCell ref="B68:B76"/>
    <mergeCell ref="C68:C69"/>
    <mergeCell ref="F68:G68"/>
    <mergeCell ref="F69:G69"/>
    <mergeCell ref="C70:C76"/>
    <mergeCell ref="F70:G70"/>
    <mergeCell ref="F72:G72"/>
    <mergeCell ref="F74:G74"/>
    <mergeCell ref="F76:G76"/>
    <mergeCell ref="F75:G75"/>
    <mergeCell ref="F73:G73"/>
    <mergeCell ref="F71:G71"/>
    <mergeCell ref="N65:O65"/>
    <mergeCell ref="R65:S65"/>
    <mergeCell ref="D67:G67"/>
    <mergeCell ref="H67:K67"/>
    <mergeCell ref="L67:O67"/>
    <mergeCell ref="P67:S67"/>
    <mergeCell ref="R73:S73"/>
    <mergeCell ref="R68:S68"/>
    <mergeCell ref="R72:S72"/>
    <mergeCell ref="R69:S69"/>
    <mergeCell ref="R70:S70"/>
    <mergeCell ref="R71:S71"/>
    <mergeCell ref="P63:Q63"/>
    <mergeCell ref="R63:S63"/>
    <mergeCell ref="B64:B65"/>
    <mergeCell ref="C64:C65"/>
    <mergeCell ref="F64:G64"/>
    <mergeCell ref="J64:K64"/>
    <mergeCell ref="N64:O64"/>
    <mergeCell ref="R64:S64"/>
    <mergeCell ref="F65:G65"/>
    <mergeCell ref="J65:K65"/>
    <mergeCell ref="L63:M63"/>
    <mergeCell ref="N63:O63"/>
    <mergeCell ref="D62:E62"/>
    <mergeCell ref="F62:G62"/>
    <mergeCell ref="H62:I62"/>
    <mergeCell ref="J62:K62"/>
    <mergeCell ref="B62:B63"/>
    <mergeCell ref="C62:C63"/>
    <mergeCell ref="D63:E63"/>
    <mergeCell ref="F63:G63"/>
    <mergeCell ref="H63:I63"/>
    <mergeCell ref="J63:K63"/>
    <mergeCell ref="D61:G61"/>
    <mergeCell ref="H61:K61"/>
    <mergeCell ref="L61:O61"/>
    <mergeCell ref="O54:O55"/>
    <mergeCell ref="P61:S61"/>
    <mergeCell ref="L62:M62"/>
    <mergeCell ref="N62:O62"/>
    <mergeCell ref="P62:Q62"/>
    <mergeCell ref="R62:S62"/>
    <mergeCell ref="R54:R55"/>
    <mergeCell ref="B56:B59"/>
    <mergeCell ref="C56:C57"/>
    <mergeCell ref="F56:G56"/>
    <mergeCell ref="J56:K56"/>
    <mergeCell ref="N56:O56"/>
    <mergeCell ref="R56:S56"/>
    <mergeCell ref="C58:C59"/>
    <mergeCell ref="B53:B55"/>
    <mergeCell ref="C53:C55"/>
    <mergeCell ref="D53:E53"/>
    <mergeCell ref="H53:I53"/>
    <mergeCell ref="L53:M53"/>
    <mergeCell ref="P53:Q53"/>
    <mergeCell ref="F54:F55"/>
    <mergeCell ref="G54:G55"/>
    <mergeCell ref="J54:J55"/>
    <mergeCell ref="K54:K55"/>
    <mergeCell ref="S54:S55"/>
    <mergeCell ref="R57:S57"/>
    <mergeCell ref="F57:G57"/>
    <mergeCell ref="J57:K57"/>
    <mergeCell ref="N57:O57"/>
    <mergeCell ref="N54:N55"/>
    <mergeCell ref="P40:P41"/>
    <mergeCell ref="Q40:Q41"/>
    <mergeCell ref="M43:M44"/>
    <mergeCell ref="P43:P44"/>
    <mergeCell ref="Q43:Q44"/>
    <mergeCell ref="P46:P47"/>
    <mergeCell ref="Q46:Q47"/>
    <mergeCell ref="P49:P50"/>
    <mergeCell ref="Q49:Q50"/>
    <mergeCell ref="D52:G52"/>
    <mergeCell ref="H52:K52"/>
    <mergeCell ref="L52:O52"/>
    <mergeCell ref="P52:S52"/>
    <mergeCell ref="D49:D50"/>
    <mergeCell ref="E49:E50"/>
    <mergeCell ref="H49:H50"/>
    <mergeCell ref="M40:M41"/>
    <mergeCell ref="I49:I50"/>
    <mergeCell ref="L49:L50"/>
    <mergeCell ref="M49:M50"/>
    <mergeCell ref="L46:L47"/>
    <mergeCell ref="M46:M47"/>
    <mergeCell ref="L40:L41"/>
    <mergeCell ref="B39:B50"/>
    <mergeCell ref="C39:C50"/>
    <mergeCell ref="D40:D41"/>
    <mergeCell ref="E40:E41"/>
    <mergeCell ref="H40:H41"/>
    <mergeCell ref="I40:I41"/>
    <mergeCell ref="D46:D47"/>
    <mergeCell ref="E46:E47"/>
    <mergeCell ref="H46:H47"/>
    <mergeCell ref="I46:I47"/>
    <mergeCell ref="D43:D44"/>
    <mergeCell ref="E43:E44"/>
    <mergeCell ref="H43:H44"/>
    <mergeCell ref="I43:I44"/>
    <mergeCell ref="L43:L44"/>
    <mergeCell ref="B29:B38"/>
    <mergeCell ref="C29:C38"/>
    <mergeCell ref="K27:K28"/>
    <mergeCell ref="N27:N28"/>
    <mergeCell ref="O27:O28"/>
    <mergeCell ref="B26:B28"/>
    <mergeCell ref="C26:C28"/>
    <mergeCell ref="F27:F28"/>
    <mergeCell ref="G27:G28"/>
    <mergeCell ref="J27:J28"/>
    <mergeCell ref="R27:R28"/>
    <mergeCell ref="S27:S28"/>
    <mergeCell ref="P25:S25"/>
    <mergeCell ref="P26:Q26"/>
    <mergeCell ref="B10:C10"/>
    <mergeCell ref="D19:G19"/>
    <mergeCell ref="H19:K19"/>
    <mergeCell ref="L19:O19"/>
    <mergeCell ref="P19:S19"/>
    <mergeCell ref="B20:B23"/>
    <mergeCell ref="C20:C23"/>
    <mergeCell ref="D25:G25"/>
    <mergeCell ref="H25:K25"/>
    <mergeCell ref="L25:O25"/>
    <mergeCell ref="D26:E26"/>
    <mergeCell ref="H26:I26"/>
    <mergeCell ref="L26:M26"/>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I113 M113" xr:uid="{00000000-0002-0000-0A00-000001000000}">
      <formula1>$L$140:$L$146</formula1>
    </dataValidation>
    <dataValidation type="whole" allowBlank="1" showInputMessage="1" showErrorMessage="1" error="Please enter a number here" prompt="Enter No. of development strategies" sqref="D129 H129 P129 L129" xr:uid="{00000000-0002-0000-0A00-000002000000}">
      <formula1>0</formula1>
      <formula2>999999999</formula2>
    </dataValidation>
    <dataValidation type="whole" allowBlank="1" showInputMessage="1" showErrorMessage="1" error="Please enter a number" prompt="Enter No. of policy introduced or adjusted" sqref="D127 H127 P127 L127" xr:uid="{00000000-0002-0000-0A00-000003000000}">
      <formula1>0</formula1>
      <formula2>999999999999</formula2>
    </dataValidation>
    <dataValidation type="decimal" allowBlank="1" showInputMessage="1" showErrorMessage="1" error="Please enter a number" prompt="Enter income level of households" sqref="K119 G121 K121 G115 G117 G119 K115 K117 O121 O115 O117 O119" xr:uid="{00000000-0002-0000-0A00-000004000000}">
      <formula1>0</formula1>
      <formula2>9999999999999</formula2>
    </dataValidation>
    <dataValidation type="whole" allowBlank="1" showInputMessage="1" showErrorMessage="1" prompt="Enter number of households" sqref="P115 D121 H121 D115 D117 D119 H115 H117 H119 P117 P119 P121 L121 L115 L117 L119" xr:uid="{00000000-0002-0000-0A00-000005000000}">
      <formula1>0</formula1>
      <formula2>999999999999</formula2>
    </dataValidation>
    <dataValidation type="whole" allowBlank="1" showInputMessage="1" showErrorMessage="1" prompt="Enter number of assets" sqref="D113 P113 H113 L113" xr:uid="{00000000-0002-0000-0A00-000006000000}">
      <formula1>0</formula1>
      <formula2>9999999999999</formula2>
    </dataValidation>
    <dataValidation type="whole" allowBlank="1" showInputMessage="1" showErrorMessage="1" error="Please enter a number here" prompt="Please enter the No. of targeted households" sqref="D103 P111 H103 D111 H111 P105 P103 D105 D107 D109 H105 H107 H109 P107 P109 L103 L111 L105 L107 L109"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89:Q90 I92:I93 I95:I96 I98:I99 Q92:Q93 Q95:Q96 Q98:Q99 M89:M90 M92:M93 M95:M96 M98:M99" xr:uid="{00000000-0002-0000-0A00-000008000000}">
      <formula1>0</formula1>
    </dataValidation>
    <dataValidation type="whole" allowBlank="1" showInputMessage="1" showErrorMessage="1" error="Please enter a number here" prompt="Please enter a number" sqref="D78:D83 H78:H83 P78:P83 L78:L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P65 M54 L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H57 L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41 S44 S47 S50 O41 O44 O47 O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K40 G49 G46 G43 K49 K46 K43 O49 O46 O43 O40"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P40:P41 P43:P44 P46:P47 P49:P50 L40:L41 L43:L44 L46:L47 L49:L50" xr:uid="{00000000-0002-0000-0A00-00000F000000}">
      <formula1>0</formula1>
      <formula2>9999999999</formula2>
    </dataValidation>
    <dataValidation type="list" allowBlank="1" showInputMessage="1" showErrorMessage="1" prompt="Select income source" sqref="E115:F115 R121 R119 R117 I115 E117:F117 E119:F119 I121 I119 I117 R115 E121:F121 M121 M119 M117 M115" xr:uid="{00000000-0002-0000-0A00-000010000000}">
      <formula1>$K$139:$K$153</formula1>
    </dataValidation>
    <dataValidation type="list" allowBlank="1" showInputMessage="1" showErrorMessage="1" prompt="Please select the alternate source" sqref="G111 S111 S109 S107 S105 G107 K111 G105 K109 K107 K105 G109 O111 O109 O107 O105" xr:uid="{00000000-0002-0000-0A00-000011000000}">
      <formula1>$K$139:$K$153</formula1>
    </dataValidation>
    <dataValidation type="list" allowBlank="1" showInputMessage="1" showErrorMessage="1" prompt="Select % increase in income level" sqref="F111 R111 R109 R107 R105 F107 J111 F105 J109 J107 J105 F109 N111 N109 N107 N105" xr:uid="{00000000-0002-0000-0A00-000012000000}">
      <formula1>$E$168:$E$176</formula1>
    </dataValidation>
    <dataValidation type="list" allowBlank="1" showInputMessage="1" showErrorMessage="1" prompt="Select type of natural assets protected or rehabilitated" sqref="D89:D90 D92:D93 D95:D96 D98:D99 H89:H90 H92:H93 H95:H96 H98:H99 P95:P96 P98:P99 P89:P90 P92:P93 L89:L90 L92:L93 L95:L96 L98:L99" xr:uid="{00000000-0002-0000-0A00-000013000000}">
      <formula1>$C$166:$C$173</formula1>
    </dataValidation>
    <dataValidation type="list" allowBlank="1" showInputMessage="1" showErrorMessage="1" prompt="Enter the unit and type of the natural asset of ecosystem restored" sqref="F89:F90 J92:J93 J95:J96 J98:J99 F95:F96 F92:F93 J89:J90 F98:F99 N92:N93 N95:N96 N98:N99 N89:N90" xr:uid="{00000000-0002-0000-0A00-000014000000}">
      <formula1>$C$160:$C$163</formula1>
    </dataValidation>
    <dataValidation type="list" allowBlank="1" showInputMessage="1" showErrorMessage="1" prompt="Select targeted asset" sqref="E71:E76 I71:I76 Q71:Q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I40:I41 E43:E44 I49:I50 I43:I44 M46:M47 M49:M50 M43:M44 M40:M41" xr:uid="{00000000-0002-0000-0A00-000016000000}">
      <formula1>$D$163:$D$166</formula1>
    </dataValidation>
    <dataValidation type="list" allowBlank="1" showInputMessage="1" showErrorMessage="1" prompt="Select status" sqref="G34 S38 S36 S34 S32 S30 G32 G30 G36 K30 K36 K34 K32 K38 G38 O38 O36 O34 O32 O30"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K129 O129" xr:uid="{00000000-0002-0000-0A00-000019000000}">
      <formula1>$K$155:$K$159</formula1>
    </dataValidation>
    <dataValidation type="list" allowBlank="1" showInputMessage="1" showErrorMessage="1" prompt="Select a sector" sqref="F63:G63 R63:S63 J63:K63 N63:O63" xr:uid="{00000000-0002-0000-0A00-00001A000000}">
      <formula1>$J$146:$J$154</formula1>
    </dataValidation>
    <dataValidation type="decimal" allowBlank="1" showInputMessage="1" showErrorMessage="1" errorTitle="Invalid data" error="Please enter a number between 0 and 9999999" prompt="Enter a number here" sqref="E21:G21 E27 Q27 Q21:S21 I27 I21:K21 M21:O21 M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P63:Q63 I109 Q111 I22:I23 Q22:Q23 E28 E55 E103 I55 H63:I63 I28 I57 Q28 E57 Q57 I65 Q105 Q65 Q103 Q107 I111 Q109 I103 E111 Q55 D63:E63 E105 E107 E109 I105 I107 M109 M28 M22:M23 M55 M107 M57 M111 M103 M105 M65 L63:M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J87 N87" xr:uid="{00000000-0002-0000-0A00-000021000000}">
      <formula1>$J$146:$J$154</formula1>
    </dataValidation>
    <dataValidation type="list" allowBlank="1" showInputMessage="1" showErrorMessage="1" prompt="Select level of improvements" sqref="Q87" xr:uid="{00000000-0002-0000-0A00-000022000000}">
      <formula1>effectiveness</formula1>
    </dataValidation>
    <dataValidation type="list" allowBlank="1" showInputMessage="1" showErrorMessage="1" prompt="Select changes in asset" sqref="F71:G76 R71:S76 J71:K76 N71:O76" xr:uid="{00000000-0002-0000-0A00-000023000000}">
      <formula1>$I$155:$I$159</formula1>
    </dataValidation>
    <dataValidation type="list" allowBlank="1" showInputMessage="1" showErrorMessage="1" prompt="Select response level" sqref="F69 R69 J69 N69" xr:uid="{00000000-0002-0000-0A00-000024000000}">
      <formula1>$H$155:$H$159</formula1>
    </dataValidation>
    <dataValidation type="list" allowBlank="1" showInputMessage="1" showErrorMessage="1" prompt="Select geographical scale" sqref="E69 Q69 I69 M69" xr:uid="{00000000-0002-0000-0A00-000025000000}">
      <formula1>$D$151:$D$153</formula1>
    </dataValidation>
    <dataValidation type="list" allowBlank="1" showInputMessage="1" showErrorMessage="1" prompt="Select project/programme sector" sqref="D69 Q30 Q32 Q34 Q36 Q38 E34 E32 E30 P69 I30 H69 I32 I34 I36 I38 E38 E36 M38 M36 M34 M32 M30 L69" xr:uid="{00000000-0002-0000-0A00-000026000000}">
      <formula1>$J$146:$J$154</formula1>
    </dataValidation>
    <dataValidation type="list" allowBlank="1" showInputMessage="1" showErrorMessage="1" prompt="Select level of awarness" sqref="F65:G65 R65:S65 J65:K65 N65:O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F36 I59 E59 R38 R36 R34 R32 R30 F34 F32 F30 R127 J30 J38 J36 J34 J32 J127 F38 N30 N32 N34 N36 N38 N127 M59"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F59 J113 F113 R59 E127 S78:S83 P71:P76 I127 J54 K78:K83 H71:H76 G78:G83 D71:D76 J59 L71:L76 N59 M127 N113 N54 O78:O83" xr:uid="{00000000-0002-0000-0A00-00002B000000}">
      <formula1>$J$146:$J$154</formula1>
    </dataValidation>
    <dataValidation type="list" allowBlank="1" showInputMessage="1" showErrorMessage="1" sqref="I126 S126 K77 I77 G77 K126 Q126 Q77 S77 E126 K112 F112 G126 S112 O112 O77 M77 M126 O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J27:J28 N27:N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P30 P38 P36 P34 P32 H30 L32 L34 L36 L38 L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S42 S48 S45 O39 O42 O45 O48" xr:uid="{00000000-0002-0000-0A00-000030000000}">
      <formula1>$D$135:$D$142</formula1>
    </dataValidation>
    <dataValidation type="list" allowBlank="1" showInputMessage="1" showErrorMessage="1" prompt="Select type" sqref="F57:G57 P59 J57:K57 H59 D59 R57:S57 N57:O57 L59" xr:uid="{00000000-0002-0000-0A00-000031000000}">
      <formula1>$D$147:$D$149</formula1>
    </dataValidation>
    <dataValidation type="list" allowBlank="1" showInputMessage="1" showErrorMessage="1" sqref="E78:F83 I78:J83 Q78:R83 M78:N83" xr:uid="{00000000-0002-0000-0A00-000032000000}">
      <formula1>type1</formula1>
    </dataValidation>
    <dataValidation type="list" allowBlank="1" showInputMessage="1" showErrorMessage="1" prompt="Select level of improvements" sqref="D87:E87 P87 H87 L87" xr:uid="{00000000-0002-0000-0A00-000033000000}">
      <formula1>$K$155:$K$159</formula1>
    </dataValidation>
    <dataValidation type="list" allowBlank="1" showInputMessage="1" showErrorMessage="1" prompt="Select type" sqref="G87 K87 S87 O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K98:K99 G98:G99 G95:G96 G92:G93 K89:K90 K92:K93 K95:K96 O98:O99 O89:O90 O92:O93 O95:O96" xr:uid="{00000000-0002-0000-0A00-000035000000}">
      <formula1>$K$155:$K$159</formula1>
    </dataValidation>
    <dataValidation type="list" allowBlank="1" showInputMessage="1" showErrorMessage="1" error="Please select improvement level from the drop-down list" prompt="Select improvement level" sqref="F103:G103 R103:S103 J103:K103 N103:O103" xr:uid="{00000000-0002-0000-0A00-000036000000}">
      <formula1>$H$150:$H$154</formula1>
    </dataValidation>
    <dataValidation type="list" allowBlank="1" showInputMessage="1" showErrorMessage="1" prompt="Select adaptation strategy" sqref="G113 S113 K113 O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M129:N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S27:S28 O27:O28" xr:uid="{00000000-0002-0000-0A00-000040000000}">
      <formula1>$K$155:$K$159</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H4"/>
  <sheetViews>
    <sheetView workbookViewId="0">
      <selection activeCell="B2" sqref="B2"/>
    </sheetView>
  </sheetViews>
  <sheetFormatPr defaultColWidth="8.81640625" defaultRowHeight="14.5" x14ac:dyDescent="0.35"/>
  <cols>
    <col min="1" max="1" width="2.453125" customWidth="1"/>
    <col min="2" max="2" width="109.453125" customWidth="1"/>
    <col min="3" max="3" width="2.453125" customWidth="1"/>
  </cols>
  <sheetData>
    <row r="1" spans="2:8" ht="15.5" thickBot="1" x14ac:dyDescent="0.4">
      <c r="B1" s="35" t="s">
        <v>238</v>
      </c>
    </row>
    <row r="2" spans="2:8" ht="273.5" thickBot="1" x14ac:dyDescent="0.4">
      <c r="B2" s="36" t="s">
        <v>239</v>
      </c>
      <c r="H2" t="s">
        <v>837</v>
      </c>
    </row>
    <row r="3" spans="2:8" ht="15.5" thickBot="1" x14ac:dyDescent="0.4">
      <c r="B3" s="35" t="s">
        <v>240</v>
      </c>
    </row>
    <row r="4" spans="2:8" ht="247.5" thickBot="1" x14ac:dyDescent="0.4">
      <c r="B4" s="456"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109"/>
  <sheetViews>
    <sheetView topLeftCell="A13" zoomScale="82" zoomScaleNormal="82" zoomScalePageLayoutView="82" workbookViewId="0">
      <selection activeCell="E10" sqref="E10:F10"/>
    </sheetView>
  </sheetViews>
  <sheetFormatPr defaultColWidth="8.81640625" defaultRowHeight="14" x14ac:dyDescent="0.3"/>
  <cols>
    <col min="1" max="1" width="1.453125" style="20" customWidth="1"/>
    <col min="2" max="2" width="1.453125" style="19" customWidth="1"/>
    <col min="3" max="3" width="10.453125" style="19" customWidth="1"/>
    <col min="4" max="4" width="18" style="19" customWidth="1"/>
    <col min="5" max="5" width="64.453125" style="20" customWidth="1"/>
    <col min="6" max="6" width="33.453125" style="20" customWidth="1"/>
    <col min="7" max="7" width="13.453125" style="20" customWidth="1"/>
    <col min="8" max="8" width="16.453125" style="20" customWidth="1"/>
    <col min="9" max="9" width="1.453125" style="20" customWidth="1"/>
    <col min="10" max="10" width="17.81640625" style="20" customWidth="1"/>
    <col min="11" max="13" width="18.1796875" style="20" customWidth="1"/>
    <col min="14" max="14" width="18.453125" style="20" customWidth="1"/>
    <col min="15" max="15" width="9.453125" style="20" customWidth="1"/>
    <col min="16" max="16384" width="8.81640625" style="20"/>
  </cols>
  <sheetData>
    <row r="1" spans="2:15" ht="14.5" thickBot="1" x14ac:dyDescent="0.35"/>
    <row r="2" spans="2:15" ht="14.5" thickBot="1" x14ac:dyDescent="0.35">
      <c r="B2" s="62"/>
      <c r="C2" s="63"/>
      <c r="D2" s="63"/>
      <c r="E2" s="64"/>
      <c r="F2" s="64"/>
      <c r="G2" s="64"/>
      <c r="H2" s="65"/>
    </row>
    <row r="3" spans="2:15" ht="20.5" thickBot="1" x14ac:dyDescent="0.45">
      <c r="B3" s="66"/>
      <c r="C3" s="589" t="s">
        <v>901</v>
      </c>
      <c r="D3" s="590"/>
      <c r="E3" s="590"/>
      <c r="F3" s="590"/>
      <c r="G3" s="591"/>
      <c r="H3" s="506"/>
    </row>
    <row r="4" spans="2:15" x14ac:dyDescent="0.3">
      <c r="B4" s="592"/>
      <c r="C4" s="593"/>
      <c r="D4" s="593"/>
      <c r="E4" s="593"/>
      <c r="F4" s="593"/>
      <c r="G4" s="507"/>
      <c r="H4" s="506"/>
    </row>
    <row r="5" spans="2:15" x14ac:dyDescent="0.3">
      <c r="B5" s="508"/>
      <c r="C5" s="594"/>
      <c r="D5" s="594"/>
      <c r="E5" s="594"/>
      <c r="F5" s="594"/>
      <c r="G5" s="507"/>
      <c r="H5" s="506"/>
    </row>
    <row r="6" spans="2:15" x14ac:dyDescent="0.3">
      <c r="B6" s="508"/>
      <c r="C6" s="509"/>
      <c r="D6" s="510"/>
      <c r="E6" s="511"/>
      <c r="F6" s="507"/>
      <c r="G6" s="507"/>
      <c r="H6" s="506"/>
    </row>
    <row r="7" spans="2:15" ht="14.15" customHeight="1" x14ac:dyDescent="0.3">
      <c r="B7" s="508"/>
      <c r="C7" s="570" t="s">
        <v>236</v>
      </c>
      <c r="D7" s="570"/>
      <c r="E7" s="512"/>
      <c r="F7" s="507"/>
      <c r="G7" s="507"/>
      <c r="H7" s="506"/>
    </row>
    <row r="8" spans="2:15" ht="27.75" customHeight="1" thickBot="1" x14ac:dyDescent="0.35">
      <c r="B8" s="508"/>
      <c r="C8" s="595" t="s">
        <v>249</v>
      </c>
      <c r="D8" s="595"/>
      <c r="E8" s="595"/>
      <c r="F8" s="595"/>
      <c r="G8" s="507"/>
      <c r="H8" s="506"/>
    </row>
    <row r="9" spans="2:15" ht="50.15" customHeight="1" thickBot="1" x14ac:dyDescent="0.35">
      <c r="B9" s="508"/>
      <c r="C9" s="602" t="s">
        <v>924</v>
      </c>
      <c r="D9" s="602"/>
      <c r="E9" s="584">
        <v>5343495</v>
      </c>
      <c r="F9" s="585"/>
      <c r="G9" s="507"/>
      <c r="H9" s="506"/>
      <c r="K9" s="21"/>
    </row>
    <row r="10" spans="2:15" ht="170" customHeight="1" thickBot="1" x14ac:dyDescent="0.35">
      <c r="B10" s="508"/>
      <c r="C10" s="570" t="s">
        <v>237</v>
      </c>
      <c r="D10" s="570"/>
      <c r="E10" s="586" t="s">
        <v>1095</v>
      </c>
      <c r="F10" s="587"/>
      <c r="G10" s="507"/>
      <c r="H10" s="506"/>
    </row>
    <row r="11" spans="2:15" ht="14.5" thickBot="1" x14ac:dyDescent="0.35">
      <c r="B11" s="508"/>
      <c r="C11" s="510"/>
      <c r="D11" s="510"/>
      <c r="E11" s="507"/>
      <c r="F11" s="507"/>
      <c r="G11" s="507"/>
      <c r="H11" s="506"/>
    </row>
    <row r="12" spans="2:15" ht="18.75" customHeight="1" thickBot="1" x14ac:dyDescent="0.35">
      <c r="B12" s="508"/>
      <c r="C12" s="570" t="s">
        <v>303</v>
      </c>
      <c r="D12" s="570"/>
      <c r="E12" s="582" t="s">
        <v>779</v>
      </c>
      <c r="F12" s="583"/>
      <c r="G12" s="507"/>
      <c r="H12" s="506"/>
    </row>
    <row r="13" spans="2:15" ht="15" customHeight="1" x14ac:dyDescent="0.3">
      <c r="B13" s="508"/>
      <c r="C13" s="581" t="s">
        <v>302</v>
      </c>
      <c r="D13" s="581"/>
      <c r="E13" s="581"/>
      <c r="F13" s="581"/>
      <c r="G13" s="507"/>
      <c r="H13" s="506"/>
    </row>
    <row r="14" spans="2:15" ht="15" customHeight="1" x14ac:dyDescent="0.3">
      <c r="B14" s="508"/>
      <c r="C14" s="513"/>
      <c r="D14" s="513"/>
      <c r="E14" s="513"/>
      <c r="F14" s="513"/>
      <c r="G14" s="507"/>
      <c r="H14" s="506"/>
    </row>
    <row r="15" spans="2:15" ht="15.75" customHeight="1" thickBot="1" x14ac:dyDescent="0.35">
      <c r="B15" s="508"/>
      <c r="C15" s="570" t="s">
        <v>218</v>
      </c>
      <c r="D15" s="570"/>
      <c r="E15" s="507"/>
      <c r="F15" s="507"/>
      <c r="G15" s="507"/>
      <c r="H15" s="506"/>
      <c r="J15" s="21"/>
      <c r="K15" s="21"/>
      <c r="L15" s="21"/>
      <c r="M15" s="21"/>
      <c r="N15" s="21"/>
      <c r="O15" s="21"/>
    </row>
    <row r="16" spans="2:15" ht="60" customHeight="1" thickBot="1" x14ac:dyDescent="0.35">
      <c r="B16" s="508"/>
      <c r="C16" s="570" t="s">
        <v>925</v>
      </c>
      <c r="D16" s="570"/>
      <c r="E16" s="514" t="s">
        <v>219</v>
      </c>
      <c r="F16" s="515" t="s">
        <v>220</v>
      </c>
      <c r="G16" s="507"/>
      <c r="H16" s="506"/>
      <c r="J16" s="21"/>
      <c r="K16" s="22"/>
      <c r="L16" s="22"/>
      <c r="M16" s="22"/>
      <c r="N16" s="22"/>
      <c r="O16" s="21"/>
    </row>
    <row r="17" spans="2:15" ht="50.15" customHeight="1" x14ac:dyDescent="0.3">
      <c r="B17" s="508"/>
      <c r="C17" s="510"/>
      <c r="D17" s="510"/>
      <c r="E17" s="596" t="s">
        <v>861</v>
      </c>
      <c r="F17" s="597"/>
      <c r="G17" s="507"/>
      <c r="H17" s="506"/>
      <c r="J17" s="21"/>
      <c r="K17" s="22"/>
      <c r="L17" s="22"/>
      <c r="M17" s="22"/>
      <c r="N17" s="22"/>
      <c r="O17" s="21"/>
    </row>
    <row r="18" spans="2:15" ht="78.75" customHeight="1" x14ac:dyDescent="0.3">
      <c r="B18" s="508"/>
      <c r="C18" s="510"/>
      <c r="D18" s="510"/>
      <c r="E18" s="516" t="s">
        <v>928</v>
      </c>
      <c r="F18" s="467">
        <v>263625.71000000002</v>
      </c>
      <c r="G18" s="507"/>
      <c r="H18" s="506"/>
      <c r="J18" s="21"/>
      <c r="K18" s="22"/>
      <c r="L18" s="22"/>
      <c r="M18" s="22"/>
      <c r="N18" s="22"/>
      <c r="O18" s="21"/>
    </row>
    <row r="19" spans="2:15" ht="87.75" customHeight="1" x14ac:dyDescent="0.3">
      <c r="B19" s="508"/>
      <c r="C19" s="510"/>
      <c r="D19" s="510"/>
      <c r="E19" s="516" t="s">
        <v>929</v>
      </c>
      <c r="F19" s="517">
        <v>73654.66</v>
      </c>
      <c r="G19" s="507"/>
      <c r="H19" s="506"/>
      <c r="J19" s="21"/>
      <c r="K19" s="22"/>
      <c r="L19" s="22"/>
      <c r="M19" s="22"/>
      <c r="N19" s="22"/>
      <c r="O19" s="21"/>
    </row>
    <row r="20" spans="2:15" ht="51.75" customHeight="1" x14ac:dyDescent="0.3">
      <c r="B20" s="508"/>
      <c r="C20" s="510"/>
      <c r="D20" s="510"/>
      <c r="E20" s="598" t="s">
        <v>862</v>
      </c>
      <c r="F20" s="599"/>
      <c r="G20" s="507"/>
      <c r="H20" s="506"/>
      <c r="J20" s="21"/>
      <c r="K20" s="22"/>
      <c r="L20" s="22"/>
      <c r="M20" s="22"/>
      <c r="N20" s="22"/>
      <c r="O20" s="21"/>
    </row>
    <row r="21" spans="2:15" ht="35.25" customHeight="1" x14ac:dyDescent="0.3">
      <c r="B21" s="508"/>
      <c r="C21" s="510"/>
      <c r="D21" s="510"/>
      <c r="E21" s="518" t="s">
        <v>863</v>
      </c>
      <c r="F21" s="517">
        <v>110788.97</v>
      </c>
      <c r="G21" s="507"/>
      <c r="H21" s="506"/>
      <c r="J21" s="21"/>
      <c r="K21" s="22"/>
      <c r="L21" s="22"/>
      <c r="M21" s="22"/>
      <c r="N21" s="22"/>
      <c r="O21" s="21"/>
    </row>
    <row r="22" spans="2:15" ht="35.25" customHeight="1" x14ac:dyDescent="0.3">
      <c r="B22" s="508"/>
      <c r="C22" s="510"/>
      <c r="D22" s="510"/>
      <c r="E22" s="518" t="s">
        <v>864</v>
      </c>
      <c r="F22" s="517">
        <v>216725.77</v>
      </c>
      <c r="G22" s="507"/>
      <c r="H22" s="506"/>
      <c r="J22" s="21"/>
      <c r="K22" s="22"/>
      <c r="L22" s="22"/>
      <c r="M22" s="22"/>
      <c r="N22" s="22"/>
      <c r="O22" s="21"/>
    </row>
    <row r="23" spans="2:15" ht="33" customHeight="1" x14ac:dyDescent="0.3">
      <c r="B23" s="508"/>
      <c r="C23" s="510"/>
      <c r="D23" s="510"/>
      <c r="E23" s="600" t="s">
        <v>865</v>
      </c>
      <c r="F23" s="601"/>
      <c r="G23" s="507"/>
      <c r="H23" s="506"/>
      <c r="J23" s="21"/>
      <c r="K23" s="22"/>
      <c r="L23" s="22"/>
      <c r="M23" s="22"/>
      <c r="N23" s="22"/>
      <c r="O23" s="21"/>
    </row>
    <row r="24" spans="2:15" ht="30.75" customHeight="1" x14ac:dyDescent="0.3">
      <c r="B24" s="508"/>
      <c r="C24" s="510"/>
      <c r="D24" s="510"/>
      <c r="E24" s="518" t="s">
        <v>866</v>
      </c>
      <c r="F24" s="517">
        <v>17503.3</v>
      </c>
      <c r="G24" s="507"/>
      <c r="H24" s="506"/>
      <c r="J24" s="21"/>
      <c r="K24" s="22"/>
      <c r="L24" s="22"/>
      <c r="M24" s="22"/>
      <c r="N24" s="22"/>
      <c r="O24" s="21"/>
    </row>
    <row r="25" spans="2:15" ht="32.15" customHeight="1" x14ac:dyDescent="0.3">
      <c r="B25" s="508"/>
      <c r="C25" s="510"/>
      <c r="D25" s="510"/>
      <c r="E25" s="518" t="s">
        <v>867</v>
      </c>
      <c r="F25" s="517">
        <v>47630.95</v>
      </c>
      <c r="G25" s="507"/>
      <c r="H25" s="506"/>
      <c r="J25" s="21"/>
      <c r="K25" s="22"/>
      <c r="L25" s="22"/>
      <c r="M25" s="22"/>
      <c r="N25" s="22"/>
      <c r="O25" s="21"/>
    </row>
    <row r="26" spans="2:15" ht="31.5" customHeight="1" x14ac:dyDescent="0.3">
      <c r="B26" s="508"/>
      <c r="C26" s="510"/>
      <c r="D26" s="510"/>
      <c r="E26" s="518" t="s">
        <v>868</v>
      </c>
      <c r="F26" s="517">
        <v>24093.95</v>
      </c>
      <c r="G26" s="507"/>
      <c r="H26" s="506"/>
      <c r="J26" s="21"/>
      <c r="K26" s="22"/>
      <c r="L26" s="22"/>
      <c r="M26" s="22"/>
      <c r="N26" s="22"/>
      <c r="O26" s="21"/>
    </row>
    <row r="27" spans="2:15" ht="29.25" customHeight="1" thickBot="1" x14ac:dyDescent="0.35">
      <c r="B27" s="508"/>
      <c r="C27" s="510"/>
      <c r="D27" s="510"/>
      <c r="E27" s="518" t="s">
        <v>879</v>
      </c>
      <c r="F27" s="519">
        <v>6061.4</v>
      </c>
      <c r="G27" s="507"/>
      <c r="H27" s="506"/>
      <c r="J27" s="21"/>
      <c r="K27" s="22"/>
      <c r="L27" s="22"/>
      <c r="M27" s="22"/>
      <c r="N27" s="22"/>
      <c r="O27" s="21"/>
    </row>
    <row r="28" spans="2:15" ht="25.5" customHeight="1" thickBot="1" x14ac:dyDescent="0.35">
      <c r="B28" s="508"/>
      <c r="C28" s="510"/>
      <c r="D28" s="510"/>
      <c r="E28" s="520" t="s">
        <v>279</v>
      </c>
      <c r="F28" s="521">
        <v>760084.71</v>
      </c>
      <c r="G28" s="507"/>
      <c r="H28" s="506"/>
      <c r="J28" s="21"/>
      <c r="K28" s="22"/>
      <c r="L28" s="22"/>
      <c r="M28" s="22"/>
      <c r="N28" s="22"/>
      <c r="O28" s="21"/>
    </row>
    <row r="29" spans="2:15" x14ac:dyDescent="0.3">
      <c r="B29" s="508"/>
      <c r="C29" s="510"/>
      <c r="D29" s="510"/>
      <c r="E29" s="507"/>
      <c r="F29" s="507"/>
      <c r="G29" s="507"/>
      <c r="H29" s="506"/>
      <c r="J29" s="21"/>
      <c r="K29" s="21"/>
      <c r="L29" s="21"/>
      <c r="M29" s="21"/>
      <c r="N29" s="21"/>
      <c r="O29" s="21"/>
    </row>
    <row r="30" spans="2:15" ht="34.5" customHeight="1" thickBot="1" x14ac:dyDescent="0.35">
      <c r="B30" s="508"/>
      <c r="C30" s="570" t="s">
        <v>283</v>
      </c>
      <c r="D30" s="570"/>
      <c r="E30" s="507"/>
      <c r="F30" s="507"/>
      <c r="G30" s="507"/>
      <c r="H30" s="506"/>
      <c r="J30" s="21"/>
      <c r="K30" s="21"/>
      <c r="L30" s="21"/>
      <c r="M30" s="21"/>
      <c r="N30" s="21"/>
      <c r="O30" s="21"/>
    </row>
    <row r="31" spans="2:15" ht="72" customHeight="1" x14ac:dyDescent="0.3">
      <c r="B31" s="508"/>
      <c r="C31" s="571" t="s">
        <v>1059</v>
      </c>
      <c r="D31" s="571"/>
      <c r="E31" s="514" t="s">
        <v>219</v>
      </c>
      <c r="F31" s="515" t="s">
        <v>221</v>
      </c>
      <c r="G31" s="522" t="s">
        <v>250</v>
      </c>
      <c r="H31" s="506"/>
    </row>
    <row r="32" spans="2:15" ht="55.75" customHeight="1" x14ac:dyDescent="0.3">
      <c r="B32" s="508"/>
      <c r="C32" s="523"/>
      <c r="D32" s="523"/>
      <c r="E32" s="524" t="s">
        <v>926</v>
      </c>
      <c r="F32" s="525"/>
      <c r="G32" s="525"/>
      <c r="H32" s="506"/>
    </row>
    <row r="33" spans="2:8" ht="17.5" customHeight="1" x14ac:dyDescent="0.3">
      <c r="B33" s="508"/>
      <c r="C33" s="523"/>
      <c r="D33" s="523"/>
      <c r="E33" s="462" t="s">
        <v>1060</v>
      </c>
      <c r="F33" s="526">
        <v>20000</v>
      </c>
      <c r="G33" s="527">
        <v>44256</v>
      </c>
      <c r="H33" s="506"/>
    </row>
    <row r="34" spans="2:8" ht="15.5" x14ac:dyDescent="0.3">
      <c r="B34" s="508"/>
      <c r="C34" s="510"/>
      <c r="D34" s="510"/>
      <c r="E34" s="462" t="s">
        <v>802</v>
      </c>
      <c r="F34" s="526">
        <v>17000</v>
      </c>
      <c r="G34" s="528">
        <v>44256</v>
      </c>
      <c r="H34" s="506"/>
    </row>
    <row r="35" spans="2:8" ht="15.5" x14ac:dyDescent="0.3">
      <c r="B35" s="508"/>
      <c r="C35" s="510"/>
      <c r="D35" s="510"/>
      <c r="E35" s="462" t="s">
        <v>803</v>
      </c>
      <c r="F35" s="526">
        <v>30000</v>
      </c>
      <c r="G35" s="528">
        <v>44256</v>
      </c>
      <c r="H35" s="506"/>
    </row>
    <row r="36" spans="2:8" ht="15.5" x14ac:dyDescent="0.3">
      <c r="B36" s="508"/>
      <c r="C36" s="510"/>
      <c r="D36" s="510"/>
      <c r="E36" s="462" t="s">
        <v>1061</v>
      </c>
      <c r="F36" s="526">
        <v>22000</v>
      </c>
      <c r="G36" s="528">
        <v>44256</v>
      </c>
      <c r="H36" s="506"/>
    </row>
    <row r="37" spans="2:8" ht="15.5" x14ac:dyDescent="0.3">
      <c r="B37" s="508"/>
      <c r="C37" s="510"/>
      <c r="D37" s="510"/>
      <c r="E37" s="462" t="s">
        <v>1062</v>
      </c>
      <c r="F37" s="526">
        <v>82123</v>
      </c>
      <c r="G37" s="528">
        <v>44287</v>
      </c>
      <c r="H37" s="506"/>
    </row>
    <row r="38" spans="2:8" ht="15.5" x14ac:dyDescent="0.3">
      <c r="B38" s="508"/>
      <c r="C38" s="510"/>
      <c r="D38" s="510"/>
      <c r="E38" s="462" t="s">
        <v>839</v>
      </c>
      <c r="F38" s="526">
        <v>5000</v>
      </c>
      <c r="G38" s="528">
        <v>44256</v>
      </c>
      <c r="H38" s="506"/>
    </row>
    <row r="39" spans="2:8" ht="15.5" x14ac:dyDescent="0.3">
      <c r="B39" s="508"/>
      <c r="C39" s="510"/>
      <c r="D39" s="510"/>
      <c r="E39" s="463" t="s">
        <v>804</v>
      </c>
      <c r="F39" s="526">
        <v>7537</v>
      </c>
      <c r="G39" s="528">
        <v>44470</v>
      </c>
      <c r="H39" s="506"/>
    </row>
    <row r="40" spans="2:8" ht="15.5" x14ac:dyDescent="0.3">
      <c r="B40" s="508"/>
      <c r="C40" s="510"/>
      <c r="D40" s="510"/>
      <c r="E40" s="463" t="s">
        <v>805</v>
      </c>
      <c r="F40" s="526">
        <v>25000</v>
      </c>
      <c r="G40" s="528">
        <v>44470</v>
      </c>
      <c r="H40" s="506"/>
    </row>
    <row r="41" spans="2:8" ht="15.5" x14ac:dyDescent="0.3">
      <c r="B41" s="508"/>
      <c r="C41" s="510"/>
      <c r="D41" s="510"/>
      <c r="E41" s="462" t="s">
        <v>806</v>
      </c>
      <c r="F41" s="526">
        <v>10000</v>
      </c>
      <c r="G41" s="528">
        <v>40969</v>
      </c>
      <c r="H41" s="506"/>
    </row>
    <row r="42" spans="2:8" ht="15.5" x14ac:dyDescent="0.3">
      <c r="B42" s="508"/>
      <c r="C42" s="510"/>
      <c r="D42" s="510"/>
      <c r="E42" s="462" t="s">
        <v>807</v>
      </c>
      <c r="F42" s="526">
        <v>5000</v>
      </c>
      <c r="G42" s="528">
        <v>44256</v>
      </c>
      <c r="H42" s="506"/>
    </row>
    <row r="43" spans="2:8" ht="15.5" x14ac:dyDescent="0.3">
      <c r="B43" s="508"/>
      <c r="C43" s="510"/>
      <c r="D43" s="510"/>
      <c r="E43" s="462" t="s">
        <v>808</v>
      </c>
      <c r="F43" s="526">
        <v>4275</v>
      </c>
      <c r="G43" s="528">
        <v>44378</v>
      </c>
      <c r="H43" s="506"/>
    </row>
    <row r="44" spans="2:8" ht="31" x14ac:dyDescent="0.3">
      <c r="B44" s="508"/>
      <c r="C44" s="510"/>
      <c r="D44" s="510"/>
      <c r="E44" s="463" t="s">
        <v>809</v>
      </c>
      <c r="F44" s="526">
        <v>5000</v>
      </c>
      <c r="G44" s="528">
        <v>44166</v>
      </c>
      <c r="H44" s="506"/>
    </row>
    <row r="45" spans="2:8" ht="15.5" x14ac:dyDescent="0.3">
      <c r="B45" s="508"/>
      <c r="C45" s="510"/>
      <c r="D45" s="510"/>
      <c r="E45" s="462" t="s">
        <v>1063</v>
      </c>
      <c r="F45" s="526">
        <v>89000</v>
      </c>
      <c r="G45" s="528">
        <v>44440</v>
      </c>
      <c r="H45" s="506"/>
    </row>
    <row r="46" spans="2:8" ht="15.5" x14ac:dyDescent="0.35">
      <c r="B46" s="508"/>
      <c r="C46" s="510"/>
      <c r="D46" s="510"/>
      <c r="E46" s="529" t="s">
        <v>1064</v>
      </c>
      <c r="F46" s="526">
        <v>10000</v>
      </c>
      <c r="G46" s="528">
        <v>44440</v>
      </c>
      <c r="H46" s="506"/>
    </row>
    <row r="47" spans="2:8" ht="15.5" x14ac:dyDescent="0.35">
      <c r="B47" s="508"/>
      <c r="C47" s="510"/>
      <c r="D47" s="510"/>
      <c r="E47" s="529" t="s">
        <v>1065</v>
      </c>
      <c r="F47" s="526">
        <v>50000</v>
      </c>
      <c r="G47" s="528">
        <v>44440</v>
      </c>
      <c r="H47" s="506"/>
    </row>
    <row r="48" spans="2:8" ht="15.5" x14ac:dyDescent="0.3">
      <c r="B48" s="508"/>
      <c r="C48" s="510"/>
      <c r="D48" s="510"/>
      <c r="E48" s="462" t="s">
        <v>810</v>
      </c>
      <c r="F48" s="526">
        <v>22529</v>
      </c>
      <c r="G48" s="528">
        <v>44013</v>
      </c>
      <c r="H48" s="506"/>
    </row>
    <row r="49" spans="2:8" ht="15.5" x14ac:dyDescent="0.3">
      <c r="B49" s="508"/>
      <c r="C49" s="510"/>
      <c r="D49" s="510"/>
      <c r="E49" s="530" t="s">
        <v>869</v>
      </c>
      <c r="F49" s="531">
        <f>SUM(F33:F48)</f>
        <v>404464</v>
      </c>
      <c r="G49" s="532"/>
      <c r="H49" s="506"/>
    </row>
    <row r="50" spans="2:8" ht="60" x14ac:dyDescent="0.3">
      <c r="B50" s="508"/>
      <c r="C50" s="510"/>
      <c r="D50" s="510"/>
      <c r="E50" s="533" t="s">
        <v>862</v>
      </c>
      <c r="F50" s="534"/>
      <c r="G50" s="535"/>
      <c r="H50" s="506"/>
    </row>
    <row r="51" spans="2:8" ht="15.5" x14ac:dyDescent="0.3">
      <c r="B51" s="508"/>
      <c r="C51" s="510"/>
      <c r="D51" s="510"/>
      <c r="E51" s="464" t="s">
        <v>1066</v>
      </c>
      <c r="F51" s="536">
        <v>14818</v>
      </c>
      <c r="G51" s="537">
        <v>44256</v>
      </c>
      <c r="H51" s="506"/>
    </row>
    <row r="52" spans="2:8" ht="15.5" x14ac:dyDescent="0.3">
      <c r="B52" s="508"/>
      <c r="C52" s="510"/>
      <c r="D52" s="510"/>
      <c r="E52" s="462" t="s">
        <v>811</v>
      </c>
      <c r="F52" s="536">
        <v>12000</v>
      </c>
      <c r="G52" s="537">
        <v>44440</v>
      </c>
      <c r="H52" s="506"/>
    </row>
    <row r="53" spans="2:8" ht="15.5" x14ac:dyDescent="0.3">
      <c r="B53" s="508"/>
      <c r="C53" s="510"/>
      <c r="D53" s="510"/>
      <c r="E53" s="462" t="s">
        <v>806</v>
      </c>
      <c r="F53" s="536">
        <v>6000</v>
      </c>
      <c r="G53" s="528">
        <v>44256</v>
      </c>
      <c r="H53" s="506"/>
    </row>
    <row r="54" spans="2:8" ht="15.5" x14ac:dyDescent="0.3">
      <c r="B54" s="508"/>
      <c r="C54" s="510"/>
      <c r="D54" s="510"/>
      <c r="E54" s="462" t="s">
        <v>1067</v>
      </c>
      <c r="F54" s="536">
        <v>47000</v>
      </c>
      <c r="G54" s="528">
        <v>44470</v>
      </c>
      <c r="H54" s="506"/>
    </row>
    <row r="55" spans="2:8" ht="15.5" x14ac:dyDescent="0.3">
      <c r="B55" s="508"/>
      <c r="C55" s="510"/>
      <c r="D55" s="510"/>
      <c r="E55" s="462" t="s">
        <v>812</v>
      </c>
      <c r="F55" s="536">
        <v>82020</v>
      </c>
      <c r="G55" s="528">
        <v>44470</v>
      </c>
      <c r="H55" s="506"/>
    </row>
    <row r="56" spans="2:8" ht="31" x14ac:dyDescent="0.3">
      <c r="B56" s="508"/>
      <c r="C56" s="510"/>
      <c r="D56" s="510"/>
      <c r="E56" s="462" t="s">
        <v>813</v>
      </c>
      <c r="F56" s="536">
        <v>104875</v>
      </c>
      <c r="G56" s="528">
        <v>44348</v>
      </c>
      <c r="H56" s="506"/>
    </row>
    <row r="57" spans="2:8" ht="15.5" x14ac:dyDescent="0.3">
      <c r="B57" s="508"/>
      <c r="C57" s="510"/>
      <c r="D57" s="510"/>
      <c r="E57" s="462" t="s">
        <v>835</v>
      </c>
      <c r="F57" s="536">
        <v>11500</v>
      </c>
      <c r="G57" s="528">
        <v>44348</v>
      </c>
      <c r="H57" s="506"/>
    </row>
    <row r="58" spans="2:8" ht="15.5" x14ac:dyDescent="0.3">
      <c r="B58" s="508"/>
      <c r="C58" s="510"/>
      <c r="D58" s="510"/>
      <c r="E58" s="465" t="s">
        <v>814</v>
      </c>
      <c r="F58" s="536">
        <v>10000</v>
      </c>
      <c r="G58" s="528">
        <v>44166</v>
      </c>
      <c r="H58" s="506"/>
    </row>
    <row r="59" spans="2:8" ht="43.75" customHeight="1" x14ac:dyDescent="0.3">
      <c r="B59" s="508"/>
      <c r="C59" s="510"/>
      <c r="D59" s="510"/>
      <c r="E59" s="462" t="s">
        <v>815</v>
      </c>
      <c r="F59" s="536">
        <v>32900</v>
      </c>
      <c r="G59" s="528">
        <v>44470</v>
      </c>
      <c r="H59" s="506"/>
    </row>
    <row r="60" spans="2:8" ht="31" x14ac:dyDescent="0.3">
      <c r="B60" s="508"/>
      <c r="C60" s="510"/>
      <c r="D60" s="510"/>
      <c r="E60" s="462" t="s">
        <v>816</v>
      </c>
      <c r="F60" s="536">
        <v>15000</v>
      </c>
      <c r="G60" s="528">
        <v>44348</v>
      </c>
      <c r="H60" s="506"/>
    </row>
    <row r="61" spans="2:8" ht="31" x14ac:dyDescent="0.3">
      <c r="B61" s="508"/>
      <c r="C61" s="510"/>
      <c r="D61" s="510"/>
      <c r="E61" s="462" t="s">
        <v>817</v>
      </c>
      <c r="F61" s="536">
        <v>25000</v>
      </c>
      <c r="G61" s="528">
        <v>44348</v>
      </c>
      <c r="H61" s="506"/>
    </row>
    <row r="62" spans="2:8" ht="15.5" x14ac:dyDescent="0.3">
      <c r="B62" s="508"/>
      <c r="C62" s="510"/>
      <c r="D62" s="510"/>
      <c r="E62" s="462" t="s">
        <v>1068</v>
      </c>
      <c r="F62" s="536">
        <v>2000</v>
      </c>
      <c r="G62" s="528">
        <v>44256</v>
      </c>
      <c r="H62" s="506"/>
    </row>
    <row r="63" spans="2:8" ht="31" x14ac:dyDescent="0.3">
      <c r="B63" s="508"/>
      <c r="C63" s="510"/>
      <c r="D63" s="510"/>
      <c r="E63" s="462" t="s">
        <v>818</v>
      </c>
      <c r="F63" s="536">
        <v>29650</v>
      </c>
      <c r="G63" s="528">
        <v>44348</v>
      </c>
      <c r="H63" s="506"/>
    </row>
    <row r="64" spans="2:8" ht="31" x14ac:dyDescent="0.3">
      <c r="B64" s="508"/>
      <c r="C64" s="510"/>
      <c r="D64" s="510"/>
      <c r="E64" s="462" t="s">
        <v>819</v>
      </c>
      <c r="F64" s="536">
        <v>13000</v>
      </c>
      <c r="G64" s="528">
        <v>44256</v>
      </c>
      <c r="H64" s="506"/>
    </row>
    <row r="65" spans="2:8" ht="15.5" x14ac:dyDescent="0.3">
      <c r="B65" s="508"/>
      <c r="C65" s="510"/>
      <c r="D65" s="510"/>
      <c r="E65" s="462" t="s">
        <v>820</v>
      </c>
      <c r="F65" s="536">
        <v>3000</v>
      </c>
      <c r="G65" s="528">
        <v>44440</v>
      </c>
      <c r="H65" s="506"/>
    </row>
    <row r="66" spans="2:8" ht="15.5" x14ac:dyDescent="0.3">
      <c r="B66" s="508"/>
      <c r="C66" s="510"/>
      <c r="D66" s="510"/>
      <c r="E66" s="462" t="s">
        <v>821</v>
      </c>
      <c r="F66" s="536">
        <v>45450</v>
      </c>
      <c r="G66" s="528">
        <v>44470</v>
      </c>
      <c r="H66" s="506"/>
    </row>
    <row r="67" spans="2:8" ht="15.5" x14ac:dyDescent="0.3">
      <c r="B67" s="508"/>
      <c r="C67" s="510"/>
      <c r="D67" s="510"/>
      <c r="E67" s="462" t="s">
        <v>822</v>
      </c>
      <c r="F67" s="536">
        <v>35000</v>
      </c>
      <c r="G67" s="528">
        <v>44440</v>
      </c>
      <c r="H67" s="506"/>
    </row>
    <row r="68" spans="2:8" ht="15.5" x14ac:dyDescent="0.3">
      <c r="B68" s="508"/>
      <c r="C68" s="510"/>
      <c r="D68" s="510"/>
      <c r="E68" s="462" t="s">
        <v>808</v>
      </c>
      <c r="F68" s="538">
        <v>12000</v>
      </c>
      <c r="G68" s="537">
        <v>44470</v>
      </c>
      <c r="H68" s="506"/>
    </row>
    <row r="69" spans="2:8" ht="15.5" x14ac:dyDescent="0.3">
      <c r="B69" s="508"/>
      <c r="C69" s="510"/>
      <c r="D69" s="510"/>
      <c r="E69" s="462" t="s">
        <v>823</v>
      </c>
      <c r="F69" s="536">
        <v>50000</v>
      </c>
      <c r="G69" s="528">
        <v>44348</v>
      </c>
      <c r="H69" s="506"/>
    </row>
    <row r="70" spans="2:8" ht="15.5" x14ac:dyDescent="0.3">
      <c r="B70" s="508"/>
      <c r="C70" s="510"/>
      <c r="D70" s="510"/>
      <c r="E70" s="462" t="s">
        <v>1069</v>
      </c>
      <c r="F70" s="536">
        <v>5000</v>
      </c>
      <c r="G70" s="528">
        <v>44348</v>
      </c>
      <c r="H70" s="506"/>
    </row>
    <row r="71" spans="2:8" ht="15.5" x14ac:dyDescent="0.3">
      <c r="B71" s="508"/>
      <c r="C71" s="510"/>
      <c r="D71" s="510"/>
      <c r="E71" s="462" t="s">
        <v>1070</v>
      </c>
      <c r="F71" s="536">
        <v>25700</v>
      </c>
      <c r="G71" s="528">
        <v>44470</v>
      </c>
      <c r="H71" s="506"/>
    </row>
    <row r="72" spans="2:8" ht="15.5" x14ac:dyDescent="0.3">
      <c r="B72" s="508"/>
      <c r="C72" s="510"/>
      <c r="D72" s="510"/>
      <c r="E72" s="530" t="s">
        <v>869</v>
      </c>
      <c r="F72" s="539">
        <f>SUM(F51:F71)</f>
        <v>581913</v>
      </c>
      <c r="G72" s="535"/>
      <c r="H72" s="506"/>
    </row>
    <row r="73" spans="2:8" ht="60" x14ac:dyDescent="0.3">
      <c r="B73" s="508"/>
      <c r="C73" s="510"/>
      <c r="D73" s="510"/>
      <c r="E73" s="533" t="s">
        <v>865</v>
      </c>
      <c r="F73" s="534"/>
      <c r="G73" s="535"/>
      <c r="H73" s="506"/>
    </row>
    <row r="74" spans="2:8" ht="15.5" x14ac:dyDescent="0.3">
      <c r="B74" s="508"/>
      <c r="C74" s="510"/>
      <c r="D74" s="510"/>
      <c r="E74" s="463" t="s">
        <v>824</v>
      </c>
      <c r="F74" s="526">
        <v>300</v>
      </c>
      <c r="G74" s="540">
        <v>44075</v>
      </c>
      <c r="H74" s="506"/>
    </row>
    <row r="75" spans="2:8" ht="15.5" x14ac:dyDescent="0.3">
      <c r="B75" s="508"/>
      <c r="C75" s="510"/>
      <c r="D75" s="510"/>
      <c r="E75" s="462" t="s">
        <v>1071</v>
      </c>
      <c r="F75" s="526">
        <v>5000</v>
      </c>
      <c r="G75" s="528">
        <v>44256</v>
      </c>
      <c r="H75" s="506"/>
    </row>
    <row r="76" spans="2:8" ht="15.5" x14ac:dyDescent="0.3">
      <c r="B76" s="508"/>
      <c r="C76" s="510"/>
      <c r="D76" s="510"/>
      <c r="E76" s="462" t="s">
        <v>825</v>
      </c>
      <c r="F76" s="526">
        <v>21935</v>
      </c>
      <c r="G76" s="528">
        <v>44256</v>
      </c>
      <c r="H76" s="506"/>
    </row>
    <row r="77" spans="2:8" ht="15.5" x14ac:dyDescent="0.3">
      <c r="B77" s="508"/>
      <c r="C77" s="510"/>
      <c r="D77" s="510"/>
      <c r="E77" s="462" t="s">
        <v>826</v>
      </c>
      <c r="F77" s="526">
        <v>22650</v>
      </c>
      <c r="G77" s="528">
        <v>44409</v>
      </c>
      <c r="H77" s="506"/>
    </row>
    <row r="78" spans="2:8" ht="15.5" x14ac:dyDescent="0.3">
      <c r="B78" s="508"/>
      <c r="C78" s="510"/>
      <c r="D78" s="510"/>
      <c r="E78" s="462" t="s">
        <v>827</v>
      </c>
      <c r="F78" s="526">
        <v>3000</v>
      </c>
      <c r="G78" s="528">
        <v>44256</v>
      </c>
      <c r="H78" s="506"/>
    </row>
    <row r="79" spans="2:8" ht="15.5" x14ac:dyDescent="0.3">
      <c r="B79" s="508"/>
      <c r="C79" s="510"/>
      <c r="D79" s="510"/>
      <c r="E79" s="462" t="s">
        <v>828</v>
      </c>
      <c r="F79" s="526">
        <v>16500</v>
      </c>
      <c r="G79" s="528">
        <v>44409</v>
      </c>
      <c r="H79" s="506"/>
    </row>
    <row r="80" spans="2:8" ht="15.5" x14ac:dyDescent="0.3">
      <c r="B80" s="508"/>
      <c r="C80" s="510"/>
      <c r="D80" s="510"/>
      <c r="E80" s="462" t="s">
        <v>811</v>
      </c>
      <c r="F80" s="526">
        <v>5000</v>
      </c>
      <c r="G80" s="528">
        <v>44348</v>
      </c>
      <c r="H80" s="506"/>
    </row>
    <row r="81" spans="2:10" ht="15.5" x14ac:dyDescent="0.3">
      <c r="B81" s="508"/>
      <c r="C81" s="510"/>
      <c r="D81" s="510"/>
      <c r="E81" s="462" t="s">
        <v>829</v>
      </c>
      <c r="F81" s="526">
        <v>3000</v>
      </c>
      <c r="G81" s="528">
        <v>44166</v>
      </c>
      <c r="H81" s="506"/>
    </row>
    <row r="82" spans="2:10" ht="15.5" x14ac:dyDescent="0.3">
      <c r="B82" s="508"/>
      <c r="C82" s="510"/>
      <c r="D82" s="510"/>
      <c r="E82" s="462" t="s">
        <v>830</v>
      </c>
      <c r="F82" s="526">
        <v>17430</v>
      </c>
      <c r="G82" s="528">
        <v>44440</v>
      </c>
      <c r="H82" s="506"/>
    </row>
    <row r="83" spans="2:10" ht="15.5" x14ac:dyDescent="0.3">
      <c r="B83" s="508"/>
      <c r="C83" s="510"/>
      <c r="D83" s="510"/>
      <c r="E83" s="462" t="s">
        <v>820</v>
      </c>
      <c r="F83" s="526">
        <v>4000</v>
      </c>
      <c r="G83" s="528">
        <v>44440</v>
      </c>
      <c r="H83" s="506"/>
    </row>
    <row r="84" spans="2:10" ht="15.5" x14ac:dyDescent="0.3">
      <c r="B84" s="508"/>
      <c r="C84" s="510"/>
      <c r="D84" s="510"/>
      <c r="E84" s="541" t="s">
        <v>869</v>
      </c>
      <c r="F84" s="542">
        <f>SUM(F74:F83)</f>
        <v>98815</v>
      </c>
      <c r="G84" s="535"/>
      <c r="H84" s="506"/>
    </row>
    <row r="85" spans="2:10" ht="48" customHeight="1" x14ac:dyDescent="0.35">
      <c r="B85" s="508"/>
      <c r="C85" s="510"/>
      <c r="D85" s="510"/>
      <c r="E85" s="543" t="s">
        <v>870</v>
      </c>
      <c r="F85" s="544">
        <v>15193</v>
      </c>
      <c r="G85" s="540">
        <v>44470</v>
      </c>
      <c r="H85" s="506"/>
    </row>
    <row r="86" spans="2:10" ht="15.5" x14ac:dyDescent="0.35">
      <c r="B86" s="508"/>
      <c r="C86" s="510"/>
      <c r="D86" s="510"/>
      <c r="E86" s="543" t="s">
        <v>871</v>
      </c>
      <c r="F86" s="544">
        <v>7000</v>
      </c>
      <c r="G86" s="540">
        <v>44470</v>
      </c>
      <c r="H86" s="506"/>
    </row>
    <row r="87" spans="2:10" ht="15.5" x14ac:dyDescent="0.35">
      <c r="B87" s="508"/>
      <c r="C87" s="510"/>
      <c r="D87" s="510"/>
      <c r="E87" s="543" t="s">
        <v>872</v>
      </c>
      <c r="F87" s="544">
        <v>3000</v>
      </c>
      <c r="G87" s="540">
        <v>44470</v>
      </c>
      <c r="H87" s="506"/>
    </row>
    <row r="88" spans="2:10" ht="15.5" x14ac:dyDescent="0.3">
      <c r="B88" s="508"/>
      <c r="C88" s="510"/>
      <c r="D88" s="510"/>
      <c r="E88" s="466" t="s">
        <v>869</v>
      </c>
      <c r="F88" s="558">
        <f>SUM(F85:F87)</f>
        <v>25193</v>
      </c>
      <c r="G88" s="545"/>
      <c r="H88" s="506"/>
    </row>
    <row r="89" spans="2:10" ht="16" thickBot="1" x14ac:dyDescent="0.35">
      <c r="B89" s="508"/>
      <c r="C89" s="510"/>
      <c r="D89" s="510"/>
      <c r="E89" s="546" t="s">
        <v>279</v>
      </c>
      <c r="F89" s="531">
        <f>F49+F72+F84+F88</f>
        <v>1110385</v>
      </c>
      <c r="G89" s="547"/>
      <c r="H89" s="506"/>
    </row>
    <row r="90" spans="2:10" x14ac:dyDescent="0.3">
      <c r="B90" s="508"/>
      <c r="C90" s="510"/>
      <c r="D90" s="510"/>
      <c r="E90" s="507"/>
      <c r="F90" s="507"/>
      <c r="G90" s="507"/>
      <c r="H90" s="506"/>
    </row>
    <row r="91" spans="2:10" ht="34.5" customHeight="1" thickBot="1" x14ac:dyDescent="0.35">
      <c r="B91" s="68"/>
      <c r="C91" s="574" t="s">
        <v>285</v>
      </c>
      <c r="D91" s="574"/>
      <c r="E91" s="574"/>
      <c r="F91" s="574"/>
      <c r="G91" s="139"/>
      <c r="H91" s="67"/>
    </row>
    <row r="92" spans="2:10" ht="156.65" customHeight="1" thickBot="1" x14ac:dyDescent="0.35">
      <c r="B92" s="68"/>
      <c r="C92" s="574" t="s">
        <v>215</v>
      </c>
      <c r="D92" s="574"/>
      <c r="E92" s="579" t="s">
        <v>1072</v>
      </c>
      <c r="F92" s="580"/>
      <c r="G92" s="69"/>
      <c r="H92" s="67"/>
      <c r="J92" s="420"/>
    </row>
    <row r="93" spans="2:10" ht="14.5" thickBot="1" x14ac:dyDescent="0.35">
      <c r="B93" s="68"/>
      <c r="C93" s="588"/>
      <c r="D93" s="588"/>
      <c r="E93" s="588"/>
      <c r="F93" s="588"/>
      <c r="G93" s="69"/>
      <c r="H93" s="67"/>
    </row>
    <row r="94" spans="2:10" ht="63.65" customHeight="1" thickBot="1" x14ac:dyDescent="0.35">
      <c r="B94" s="68"/>
      <c r="C94" s="574" t="s">
        <v>216</v>
      </c>
      <c r="D94" s="574"/>
      <c r="E94" s="577">
        <v>25760000</v>
      </c>
      <c r="F94" s="578"/>
      <c r="G94" s="69"/>
      <c r="H94" s="67"/>
    </row>
    <row r="95" spans="2:10" ht="193.4" customHeight="1" thickBot="1" x14ac:dyDescent="0.35">
      <c r="B95" s="68"/>
      <c r="C95" s="574" t="s">
        <v>217</v>
      </c>
      <c r="D95" s="574"/>
      <c r="E95" s="575" t="s">
        <v>930</v>
      </c>
      <c r="F95" s="576"/>
      <c r="G95" s="69"/>
      <c r="H95" s="67"/>
      <c r="J95" s="417"/>
    </row>
    <row r="96" spans="2:10" x14ac:dyDescent="0.3">
      <c r="B96" s="68"/>
      <c r="C96" s="47"/>
      <c r="D96" s="47"/>
      <c r="E96" s="69"/>
      <c r="F96" s="69"/>
      <c r="G96" s="69"/>
      <c r="H96" s="67"/>
    </row>
    <row r="97" spans="2:8" ht="14.5" thickBot="1" x14ac:dyDescent="0.35">
      <c r="B97" s="70"/>
      <c r="C97" s="572"/>
      <c r="D97" s="572"/>
      <c r="E97" s="71"/>
      <c r="F97" s="52"/>
      <c r="G97" s="52"/>
      <c r="H97" s="72"/>
    </row>
    <row r="98" spans="2:8" s="25" customFormat="1" ht="65.150000000000006" customHeight="1" x14ac:dyDescent="0.3">
      <c r="B98" s="24"/>
      <c r="C98" s="569"/>
      <c r="D98" s="569"/>
      <c r="E98" s="573"/>
      <c r="F98" s="573"/>
      <c r="G98" s="12"/>
    </row>
    <row r="99" spans="2:8" ht="59.25" customHeight="1" x14ac:dyDescent="0.3">
      <c r="B99" s="24"/>
      <c r="C99" s="26"/>
      <c r="D99" s="26"/>
      <c r="E99" s="23"/>
      <c r="F99" s="23"/>
      <c r="G99" s="12"/>
    </row>
    <row r="100" spans="2:8" ht="50.15" customHeight="1" x14ac:dyDescent="0.3">
      <c r="B100" s="24"/>
      <c r="C100" s="566"/>
      <c r="D100" s="566"/>
      <c r="E100" s="568"/>
      <c r="F100" s="568"/>
      <c r="G100" s="12"/>
    </row>
    <row r="101" spans="2:8" ht="99.75" customHeight="1" x14ac:dyDescent="0.3">
      <c r="B101" s="24"/>
      <c r="C101" s="566"/>
      <c r="D101" s="566"/>
      <c r="E101" s="567"/>
      <c r="F101" s="567"/>
      <c r="G101" s="12"/>
    </row>
    <row r="102" spans="2:8" x14ac:dyDescent="0.3">
      <c r="B102" s="24"/>
      <c r="C102" s="24"/>
      <c r="D102" s="24"/>
      <c r="E102" s="12"/>
      <c r="F102" s="12"/>
      <c r="G102" s="12"/>
    </row>
    <row r="103" spans="2:8" x14ac:dyDescent="0.3">
      <c r="B103" s="24"/>
      <c r="C103" s="569"/>
      <c r="D103" s="569"/>
      <c r="E103" s="12"/>
      <c r="F103" s="12"/>
      <c r="G103" s="12"/>
    </row>
    <row r="104" spans="2:8" ht="50.15" customHeight="1" x14ac:dyDescent="0.3">
      <c r="B104" s="24"/>
      <c r="C104" s="569"/>
      <c r="D104" s="569"/>
      <c r="E104" s="567"/>
      <c r="F104" s="567"/>
      <c r="G104" s="12"/>
    </row>
    <row r="105" spans="2:8" ht="99.75" customHeight="1" x14ac:dyDescent="0.3">
      <c r="B105" s="24"/>
      <c r="C105" s="566"/>
      <c r="D105" s="566"/>
      <c r="E105" s="567"/>
      <c r="F105" s="567"/>
      <c r="G105" s="12"/>
    </row>
    <row r="106" spans="2:8" x14ac:dyDescent="0.3">
      <c r="B106" s="24"/>
      <c r="C106" s="27"/>
      <c r="D106" s="24"/>
      <c r="E106" s="28"/>
      <c r="F106" s="12"/>
      <c r="G106" s="12"/>
    </row>
    <row r="107" spans="2:8" x14ac:dyDescent="0.3">
      <c r="B107" s="24"/>
      <c r="C107" s="27"/>
      <c r="D107" s="27"/>
      <c r="E107" s="28"/>
      <c r="F107" s="28"/>
      <c r="G107" s="11"/>
    </row>
    <row r="108" spans="2:8" x14ac:dyDescent="0.3">
      <c r="E108" s="29"/>
      <c r="F108" s="29"/>
    </row>
    <row r="109" spans="2:8" x14ac:dyDescent="0.3">
      <c r="E109" s="29"/>
      <c r="F109" s="29"/>
    </row>
  </sheetData>
  <customSheetViews>
    <customSheetView guid="{8F0D285A-0224-4C31-92C2-6C61BAA6C63C}" topLeftCell="A22">
      <selection activeCell="C9" sqref="C9:D9"/>
      <pageMargins left="0.7" right="0.7" top="0.75" bottom="0.75" header="0.3" footer="0.3"/>
      <pageSetup orientation="portrait"/>
    </customSheetView>
  </customSheetViews>
  <mergeCells count="39">
    <mergeCell ref="C3:G3"/>
    <mergeCell ref="C92:D92"/>
    <mergeCell ref="B4:F4"/>
    <mergeCell ref="C5:F5"/>
    <mergeCell ref="C8:F8"/>
    <mergeCell ref="C12:D12"/>
    <mergeCell ref="E17:F17"/>
    <mergeCell ref="E20:F20"/>
    <mergeCell ref="E23:F23"/>
    <mergeCell ref="C9:D9"/>
    <mergeCell ref="C7:D7"/>
    <mergeCell ref="C15:D15"/>
    <mergeCell ref="C13:F13"/>
    <mergeCell ref="E12:F12"/>
    <mergeCell ref="E9:F9"/>
    <mergeCell ref="E10:F10"/>
    <mergeCell ref="E98:F98"/>
    <mergeCell ref="C91:F91"/>
    <mergeCell ref="E95:F95"/>
    <mergeCell ref="E94:F94"/>
    <mergeCell ref="E92:F92"/>
    <mergeCell ref="C95:D95"/>
    <mergeCell ref="C94:D94"/>
    <mergeCell ref="C93:F93"/>
    <mergeCell ref="C10:D10"/>
    <mergeCell ref="C30:D30"/>
    <mergeCell ref="C31:D31"/>
    <mergeCell ref="C97:D97"/>
    <mergeCell ref="C98:D98"/>
    <mergeCell ref="C16:D16"/>
    <mergeCell ref="C105:D105"/>
    <mergeCell ref="E104:F104"/>
    <mergeCell ref="E105:F105"/>
    <mergeCell ref="E101:F101"/>
    <mergeCell ref="E100:F100"/>
    <mergeCell ref="C101:D101"/>
    <mergeCell ref="C104:D104"/>
    <mergeCell ref="C103:D103"/>
    <mergeCell ref="C100:D100"/>
  </mergeCells>
  <dataValidations count="2">
    <dataValidation type="whole" allowBlank="1" showInputMessage="1" showErrorMessage="1" sqref="E100 E94 E9" xr:uid="{00000000-0002-0000-0100-000000000000}">
      <formula1>-999999999</formula1>
      <formula2>999999999</formula2>
    </dataValidation>
    <dataValidation type="list" allowBlank="1" showInputMessage="1" showErrorMessage="1" sqref="E104" xr:uid="{00000000-0002-0000-0100-000001000000}">
      <formula1>$K$110:$K$111</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Z109"/>
  <sheetViews>
    <sheetView topLeftCell="A14" zoomScale="56" zoomScaleNormal="56" zoomScalePageLayoutView="87" workbookViewId="0">
      <selection activeCell="H11" sqref="H11"/>
    </sheetView>
  </sheetViews>
  <sheetFormatPr defaultColWidth="8.81640625" defaultRowHeight="14.5" x14ac:dyDescent="0.35"/>
  <cols>
    <col min="1" max="1" width="2.1796875" customWidth="1"/>
    <col min="2" max="2" width="2.453125" customWidth="1"/>
    <col min="3" max="3" width="22.453125" style="10" customWidth="1"/>
    <col min="4" max="4" width="15.453125" customWidth="1"/>
    <col min="5" max="5" width="45.81640625" customWidth="1"/>
    <col min="6" max="6" width="33.81640625" customWidth="1"/>
    <col min="7" max="7" width="29.7265625" customWidth="1"/>
    <col min="8" max="8" width="88.453125" customWidth="1"/>
    <col min="9" max="9" width="47.81640625" customWidth="1"/>
    <col min="10" max="10" width="2.453125" customWidth="1"/>
    <col min="11" max="11" width="2" customWidth="1"/>
    <col min="12" max="12" width="40.453125" customWidth="1"/>
  </cols>
  <sheetData>
    <row r="1" spans="1:52" ht="15" thickBot="1" x14ac:dyDescent="0.4">
      <c r="A1" s="20"/>
      <c r="B1" s="20"/>
      <c r="C1" s="19"/>
      <c r="D1" s="20"/>
      <c r="E1" s="20"/>
      <c r="F1" s="20"/>
      <c r="G1" s="20"/>
      <c r="H1" s="96"/>
      <c r="I1" s="96"/>
      <c r="J1" s="20"/>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52" ht="15" thickBot="1" x14ac:dyDescent="0.4">
      <c r="A2" s="20"/>
      <c r="B2" s="37"/>
      <c r="C2" s="38"/>
      <c r="D2" s="39"/>
      <c r="E2" s="39"/>
      <c r="F2" s="39"/>
      <c r="G2" s="39"/>
      <c r="H2" s="103"/>
      <c r="I2" s="103"/>
      <c r="J2" s="40"/>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row>
    <row r="3" spans="1:52" ht="20.5" thickBot="1" x14ac:dyDescent="0.45">
      <c r="A3" s="20"/>
      <c r="B3" s="89"/>
      <c r="C3" s="622" t="s">
        <v>253</v>
      </c>
      <c r="D3" s="623"/>
      <c r="E3" s="623"/>
      <c r="F3" s="623"/>
      <c r="G3" s="623"/>
      <c r="H3" s="623"/>
      <c r="I3" s="624"/>
      <c r="J3" s="91"/>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2" ht="15" customHeight="1" x14ac:dyDescent="0.35">
      <c r="A4" s="20"/>
      <c r="B4" s="41"/>
      <c r="C4" s="625" t="s">
        <v>223</v>
      </c>
      <c r="D4" s="625"/>
      <c r="E4" s="625"/>
      <c r="F4" s="625"/>
      <c r="G4" s="625"/>
      <c r="H4" s="625"/>
      <c r="I4" s="625"/>
      <c r="J4" s="42"/>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row>
    <row r="5" spans="1:52" ht="15" customHeight="1" x14ac:dyDescent="0.35">
      <c r="A5" s="20"/>
      <c r="B5" s="41"/>
      <c r="C5" s="123"/>
      <c r="D5" s="123"/>
      <c r="E5" s="123"/>
      <c r="F5" s="123"/>
      <c r="G5" s="123"/>
      <c r="H5" s="123"/>
      <c r="I5" s="123"/>
      <c r="J5" s="42"/>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row>
    <row r="6" spans="1:52" x14ac:dyDescent="0.35">
      <c r="A6" s="20"/>
      <c r="B6" s="41"/>
      <c r="C6" s="43"/>
      <c r="D6" s="44"/>
      <c r="E6" s="44"/>
      <c r="F6" s="44"/>
      <c r="G6" s="44"/>
      <c r="H6" s="104"/>
      <c r="I6" s="104"/>
      <c r="J6" s="42"/>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row>
    <row r="7" spans="1:52" ht="15.75" customHeight="1" thickBot="1" x14ac:dyDescent="0.4">
      <c r="A7" s="20"/>
      <c r="B7" s="41"/>
      <c r="C7" s="43"/>
      <c r="D7" s="627" t="s">
        <v>254</v>
      </c>
      <c r="E7" s="627"/>
      <c r="F7" s="627" t="s">
        <v>258</v>
      </c>
      <c r="G7" s="627"/>
      <c r="H7" s="102" t="s">
        <v>259</v>
      </c>
      <c r="I7" s="102" t="s">
        <v>232</v>
      </c>
      <c r="J7" s="42"/>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s="10" customFormat="1" ht="388.5" customHeight="1" thickBot="1" x14ac:dyDescent="0.4">
      <c r="A8" s="19"/>
      <c r="B8" s="45"/>
      <c r="C8" s="101" t="s">
        <v>251</v>
      </c>
      <c r="D8" s="603" t="s">
        <v>906</v>
      </c>
      <c r="E8" s="604"/>
      <c r="F8" s="603" t="s">
        <v>905</v>
      </c>
      <c r="G8" s="604"/>
      <c r="H8" s="479" t="s">
        <v>940</v>
      </c>
      <c r="I8" s="321" t="s">
        <v>227</v>
      </c>
      <c r="J8" s="4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row>
    <row r="9" spans="1:52" s="10" customFormat="1" ht="408.75" customHeight="1" thickBot="1" x14ac:dyDescent="0.4">
      <c r="A9" s="19"/>
      <c r="B9" s="45"/>
      <c r="C9" s="101"/>
      <c r="D9" s="579" t="s">
        <v>941</v>
      </c>
      <c r="E9" s="612"/>
      <c r="F9" s="579" t="s">
        <v>903</v>
      </c>
      <c r="G9" s="612"/>
      <c r="H9" s="481" t="s">
        <v>1090</v>
      </c>
      <c r="I9" s="480" t="s">
        <v>907</v>
      </c>
      <c r="J9" s="4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row>
    <row r="10" spans="1:52" s="10" customFormat="1" ht="408.75" customHeight="1" thickBot="1" x14ac:dyDescent="0.4">
      <c r="A10" s="19"/>
      <c r="B10" s="45"/>
      <c r="C10" s="101"/>
      <c r="D10" s="579" t="s">
        <v>942</v>
      </c>
      <c r="E10" s="612"/>
      <c r="F10" s="579" t="s">
        <v>904</v>
      </c>
      <c r="G10" s="612"/>
      <c r="H10" s="320" t="s">
        <v>946</v>
      </c>
      <c r="I10" s="480" t="s">
        <v>227</v>
      </c>
      <c r="J10" s="4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row>
    <row r="11" spans="1:52" s="10" customFormat="1" ht="409.4" customHeight="1" thickBot="1" x14ac:dyDescent="0.4">
      <c r="A11" s="19"/>
      <c r="B11" s="45"/>
      <c r="C11" s="101"/>
      <c r="D11" s="613" t="s">
        <v>948</v>
      </c>
      <c r="E11" s="612"/>
      <c r="F11" s="613" t="s">
        <v>947</v>
      </c>
      <c r="G11" s="612"/>
      <c r="H11" s="196" t="s">
        <v>1091</v>
      </c>
      <c r="I11" s="482" t="s">
        <v>1094</v>
      </c>
      <c r="J11" s="4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s="10" customFormat="1" ht="18.75" customHeight="1" thickBot="1" x14ac:dyDescent="0.4">
      <c r="A12" s="19"/>
      <c r="B12" s="45"/>
      <c r="C12" s="99"/>
      <c r="D12" s="47"/>
      <c r="E12" s="47"/>
      <c r="F12" s="47"/>
      <c r="G12" s="47"/>
      <c r="H12" s="108" t="s">
        <v>255</v>
      </c>
      <c r="I12" s="110" t="s">
        <v>908</v>
      </c>
      <c r="J12" s="4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row>
    <row r="13" spans="1:52" s="10" customFormat="1" ht="18.75" customHeight="1" x14ac:dyDescent="0.35">
      <c r="A13" s="19"/>
      <c r="B13" s="45"/>
      <c r="C13" s="140"/>
      <c r="D13" s="47"/>
      <c r="E13" s="47"/>
      <c r="F13" s="47"/>
      <c r="G13" s="47"/>
      <c r="H13" s="109"/>
      <c r="I13" s="43"/>
      <c r="J13" s="4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row>
    <row r="14" spans="1:52" s="10" customFormat="1" ht="15" thickBot="1" x14ac:dyDescent="0.4">
      <c r="A14" s="19"/>
      <c r="B14" s="45"/>
      <c r="C14" s="125"/>
      <c r="D14" s="611" t="s">
        <v>834</v>
      </c>
      <c r="E14" s="611"/>
      <c r="F14" s="611"/>
      <c r="G14" s="611"/>
      <c r="H14" s="611"/>
      <c r="I14" s="611"/>
      <c r="J14" s="4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row>
    <row r="15" spans="1:52" s="10" customFormat="1" ht="30.65" customHeight="1" thickBot="1" x14ac:dyDescent="0.4">
      <c r="A15" s="19"/>
      <c r="B15" s="45"/>
      <c r="C15" s="125"/>
      <c r="D15" s="83" t="s">
        <v>60</v>
      </c>
      <c r="E15" s="605" t="s">
        <v>944</v>
      </c>
      <c r="F15" s="606"/>
      <c r="G15" s="606"/>
      <c r="H15" s="607"/>
      <c r="I15" s="47"/>
      <c r="J15" s="4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row>
    <row r="16" spans="1:52" s="10" customFormat="1" ht="16" thickBot="1" x14ac:dyDescent="0.4">
      <c r="A16" s="19"/>
      <c r="B16" s="45"/>
      <c r="C16" s="125"/>
      <c r="D16" s="83" t="s">
        <v>62</v>
      </c>
      <c r="E16" s="608" t="s">
        <v>945</v>
      </c>
      <c r="F16" s="609"/>
      <c r="G16" s="609"/>
      <c r="H16" s="610"/>
      <c r="I16" s="47"/>
      <c r="J16" s="4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row>
    <row r="17" spans="1:52" s="10" customFormat="1" ht="13.5" customHeight="1" x14ac:dyDescent="0.35">
      <c r="A17" s="19"/>
      <c r="B17" s="45"/>
      <c r="C17" s="125"/>
      <c r="D17" s="47"/>
      <c r="E17" s="47"/>
      <c r="F17" s="47"/>
      <c r="G17" s="47"/>
      <c r="H17" s="47"/>
      <c r="I17" s="47"/>
      <c r="J17" s="4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row>
    <row r="18" spans="1:52" s="10" customFormat="1" ht="30.75" customHeight="1" thickBot="1" x14ac:dyDescent="0.4">
      <c r="A18" s="19"/>
      <c r="B18" s="45"/>
      <c r="C18" s="626" t="s">
        <v>224</v>
      </c>
      <c r="D18" s="626"/>
      <c r="E18" s="626"/>
      <c r="F18" s="626"/>
      <c r="G18" s="626"/>
      <c r="H18" s="626"/>
      <c r="I18" s="104"/>
      <c r="J18" s="4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row>
    <row r="19" spans="1:52" s="10" customFormat="1" ht="30.75" customHeight="1" x14ac:dyDescent="0.35">
      <c r="A19" s="19"/>
      <c r="B19" s="45"/>
      <c r="C19" s="106"/>
      <c r="D19" s="649" t="s">
        <v>943</v>
      </c>
      <c r="E19" s="650"/>
      <c r="F19" s="650"/>
      <c r="G19" s="650"/>
      <c r="H19" s="650"/>
      <c r="I19" s="651"/>
      <c r="J19" s="4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row>
    <row r="20" spans="1:52" s="10" customFormat="1" ht="30.75" customHeight="1" x14ac:dyDescent="0.35">
      <c r="A20" s="19"/>
      <c r="B20" s="45"/>
      <c r="C20" s="106"/>
      <c r="D20" s="652"/>
      <c r="E20" s="653"/>
      <c r="F20" s="653"/>
      <c r="G20" s="653"/>
      <c r="H20" s="653"/>
      <c r="I20" s="654"/>
      <c r="J20" s="4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row>
    <row r="21" spans="1:52" s="10" customFormat="1" ht="30.75" customHeight="1" x14ac:dyDescent="0.35">
      <c r="A21" s="19"/>
      <c r="B21" s="45"/>
      <c r="C21" s="106"/>
      <c r="D21" s="652"/>
      <c r="E21" s="653"/>
      <c r="F21" s="653"/>
      <c r="G21" s="653"/>
      <c r="H21" s="653"/>
      <c r="I21" s="654"/>
      <c r="J21" s="4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row>
    <row r="22" spans="1:52" s="10" customFormat="1" ht="165" customHeight="1" thickBot="1" x14ac:dyDescent="0.4">
      <c r="A22" s="19"/>
      <c r="B22" s="45"/>
      <c r="C22" s="106"/>
      <c r="D22" s="655"/>
      <c r="E22" s="656"/>
      <c r="F22" s="656"/>
      <c r="G22" s="656"/>
      <c r="H22" s="656"/>
      <c r="I22" s="657"/>
      <c r="J22" s="4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row>
    <row r="23" spans="1:52" s="10" customFormat="1" x14ac:dyDescent="0.35">
      <c r="A23" s="19"/>
      <c r="B23" s="45"/>
      <c r="C23" s="100"/>
      <c r="D23" s="100"/>
      <c r="E23" s="100"/>
      <c r="F23" s="106"/>
      <c r="G23" s="100"/>
      <c r="H23" s="104"/>
      <c r="I23" s="104"/>
      <c r="J23" s="4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row>
    <row r="24" spans="1:52" ht="15.75" customHeight="1" thickBot="1" x14ac:dyDescent="0.4">
      <c r="A24" s="20"/>
      <c r="B24" s="45"/>
      <c r="C24" s="48"/>
      <c r="D24" s="627" t="s">
        <v>254</v>
      </c>
      <c r="E24" s="627"/>
      <c r="F24" s="627" t="s">
        <v>258</v>
      </c>
      <c r="G24" s="627"/>
      <c r="H24" s="102" t="s">
        <v>259</v>
      </c>
      <c r="I24" s="102" t="s">
        <v>232</v>
      </c>
      <c r="J24" s="46"/>
      <c r="K24" s="5"/>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row>
    <row r="25" spans="1:52" ht="270" customHeight="1" thickBot="1" x14ac:dyDescent="0.4">
      <c r="A25" s="20"/>
      <c r="B25" s="45"/>
      <c r="C25" s="101" t="s">
        <v>252</v>
      </c>
      <c r="D25" s="659" t="s">
        <v>800</v>
      </c>
      <c r="E25" s="660"/>
      <c r="F25" s="661"/>
      <c r="G25" s="662"/>
      <c r="H25" s="483" t="s">
        <v>899</v>
      </c>
      <c r="I25" s="484" t="s">
        <v>20</v>
      </c>
      <c r="J25" s="46"/>
      <c r="K25" s="5"/>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row>
    <row r="26" spans="1:52" ht="339" customHeight="1" thickBot="1" x14ac:dyDescent="0.4">
      <c r="A26" s="20"/>
      <c r="B26" s="45"/>
      <c r="C26" s="101"/>
      <c r="D26" s="663" t="s">
        <v>801</v>
      </c>
      <c r="E26" s="664"/>
      <c r="F26" s="661" t="s">
        <v>858</v>
      </c>
      <c r="G26" s="662"/>
      <c r="H26" s="483" t="s">
        <v>909</v>
      </c>
      <c r="I26" s="484" t="s">
        <v>898</v>
      </c>
      <c r="J26" s="4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row>
    <row r="27" spans="1:52" ht="143.25" customHeight="1" thickBot="1" x14ac:dyDescent="0.4">
      <c r="A27" s="20"/>
      <c r="B27" s="45"/>
      <c r="C27" s="101"/>
      <c r="D27" s="663" t="s">
        <v>776</v>
      </c>
      <c r="E27" s="664"/>
      <c r="F27" s="661" t="s">
        <v>859</v>
      </c>
      <c r="G27" s="662"/>
      <c r="H27" s="483" t="s">
        <v>902</v>
      </c>
      <c r="I27" s="484" t="s">
        <v>20</v>
      </c>
      <c r="J27" s="4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row>
    <row r="28" spans="1:52" ht="18.75" customHeight="1" thickBot="1" x14ac:dyDescent="0.4">
      <c r="A28" s="20"/>
      <c r="B28" s="45"/>
      <c r="C28" s="43"/>
      <c r="D28" s="43"/>
      <c r="E28" s="43"/>
      <c r="F28" s="43"/>
      <c r="G28" s="43"/>
      <c r="H28" s="108" t="s">
        <v>255</v>
      </c>
      <c r="I28" s="455" t="s">
        <v>20</v>
      </c>
      <c r="J28" s="4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1:52" ht="15" thickBot="1" x14ac:dyDescent="0.4">
      <c r="A29" s="20"/>
      <c r="B29" s="45"/>
      <c r="C29" s="43"/>
      <c r="D29" s="138" t="s">
        <v>834</v>
      </c>
      <c r="E29" s="141"/>
      <c r="F29" s="43"/>
      <c r="G29" s="43"/>
      <c r="H29" s="109"/>
      <c r="I29" s="43"/>
      <c r="J29" s="4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row>
    <row r="30" spans="1:52" ht="16" thickBot="1" x14ac:dyDescent="0.4">
      <c r="A30" s="20"/>
      <c r="B30" s="45"/>
      <c r="C30" s="43"/>
      <c r="D30" s="83" t="s">
        <v>60</v>
      </c>
      <c r="E30" s="658" t="s">
        <v>860</v>
      </c>
      <c r="F30" s="645"/>
      <c r="G30" s="645"/>
      <c r="H30" s="646"/>
      <c r="I30" s="43"/>
      <c r="J30" s="4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row>
    <row r="31" spans="1:52" ht="16" thickBot="1" x14ac:dyDescent="0.4">
      <c r="A31" s="20"/>
      <c r="B31" s="45"/>
      <c r="C31" s="43"/>
      <c r="D31" s="83" t="s">
        <v>62</v>
      </c>
      <c r="E31" s="644" t="s">
        <v>788</v>
      </c>
      <c r="F31" s="645"/>
      <c r="G31" s="645"/>
      <c r="H31" s="646"/>
      <c r="I31" s="43"/>
      <c r="J31" s="4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row>
    <row r="32" spans="1:52" x14ac:dyDescent="0.35">
      <c r="A32" s="20"/>
      <c r="B32" s="45"/>
      <c r="C32" s="43"/>
      <c r="D32" s="43"/>
      <c r="E32" s="43"/>
      <c r="F32" s="43"/>
      <c r="G32" s="43"/>
      <c r="H32" s="109"/>
      <c r="I32" s="43"/>
      <c r="J32" s="4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row>
    <row r="33" spans="1:52" ht="15.75" customHeight="1" thickBot="1" x14ac:dyDescent="0.4">
      <c r="A33" s="20"/>
      <c r="B33" s="45"/>
      <c r="C33" s="48"/>
      <c r="D33" s="627" t="s">
        <v>254</v>
      </c>
      <c r="E33" s="627"/>
      <c r="F33" s="627" t="s">
        <v>258</v>
      </c>
      <c r="G33" s="627"/>
      <c r="H33" s="102" t="s">
        <v>259</v>
      </c>
      <c r="I33" s="102" t="s">
        <v>232</v>
      </c>
      <c r="J33" s="46"/>
      <c r="K33" s="5"/>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row>
    <row r="34" spans="1:52" ht="158.15" customHeight="1" thickBot="1" x14ac:dyDescent="0.4">
      <c r="A34" s="20"/>
      <c r="B34" s="45"/>
      <c r="C34" s="101" t="s">
        <v>280</v>
      </c>
      <c r="D34" s="640" t="s">
        <v>937</v>
      </c>
      <c r="E34" s="641"/>
      <c r="F34" s="647" t="str">
        <f>[2]Sheet1!A1</f>
        <v xml:space="preserve">The project will rehabilitate upland wetlands in the 5 watersheds and will strive to strengthen the integrity of the forest landscape and the forest water provisioning services by removal of invasive alien species.  It will endeavour to improve the water </v>
      </c>
      <c r="G34" s="648"/>
      <c r="H34" s="548" t="s">
        <v>1073</v>
      </c>
      <c r="I34" s="549" t="s">
        <v>20</v>
      </c>
      <c r="J34" s="46"/>
      <c r="K34" s="5"/>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row>
    <row r="35" spans="1:52" ht="148" customHeight="1" thickBot="1" x14ac:dyDescent="0.4">
      <c r="A35" s="20"/>
      <c r="B35" s="45"/>
      <c r="C35" s="101"/>
      <c r="D35" s="640" t="s">
        <v>938</v>
      </c>
      <c r="E35" s="641"/>
      <c r="F35" s="631" t="s">
        <v>1074</v>
      </c>
      <c r="G35" s="632"/>
      <c r="H35" s="550" t="s">
        <v>1075</v>
      </c>
      <c r="I35" s="551" t="s">
        <v>20</v>
      </c>
      <c r="J35" s="4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row>
    <row r="36" spans="1:52" ht="154.5" customHeight="1" thickBot="1" x14ac:dyDescent="0.4">
      <c r="A36" s="20"/>
      <c r="B36" s="45"/>
      <c r="C36" s="101"/>
      <c r="D36" s="640" t="s">
        <v>939</v>
      </c>
      <c r="E36" s="641"/>
      <c r="F36" s="642" t="s">
        <v>1076</v>
      </c>
      <c r="G36" s="643"/>
      <c r="H36" s="552" t="s">
        <v>1077</v>
      </c>
      <c r="I36" s="551" t="s">
        <v>20</v>
      </c>
      <c r="J36" s="4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row>
    <row r="37" spans="1:52" ht="21.75" customHeight="1" thickBot="1" x14ac:dyDescent="0.4">
      <c r="A37" s="20"/>
      <c r="B37" s="45"/>
      <c r="C37" s="43"/>
      <c r="D37" s="621"/>
      <c r="E37" s="621"/>
      <c r="F37" s="553"/>
      <c r="G37" s="553"/>
      <c r="H37" s="554" t="s">
        <v>255</v>
      </c>
      <c r="I37" s="555" t="s">
        <v>20</v>
      </c>
      <c r="J37" s="4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row>
    <row r="38" spans="1:52" ht="15" thickBot="1" x14ac:dyDescent="0.4">
      <c r="A38" s="20"/>
      <c r="B38" s="45"/>
      <c r="C38" s="43"/>
      <c r="D38" s="138" t="s">
        <v>834</v>
      </c>
      <c r="E38" s="141"/>
      <c r="F38" s="43"/>
      <c r="G38" s="43"/>
      <c r="H38" s="109"/>
      <c r="I38" s="43"/>
      <c r="J38" s="4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row>
    <row r="39" spans="1:52" ht="15" thickBot="1" x14ac:dyDescent="0.4">
      <c r="A39" s="20"/>
      <c r="B39" s="45"/>
      <c r="C39" s="43"/>
      <c r="D39" s="83" t="s">
        <v>60</v>
      </c>
      <c r="E39" s="614" t="s">
        <v>910</v>
      </c>
      <c r="F39" s="615"/>
      <c r="G39" s="615"/>
      <c r="H39" s="616"/>
      <c r="I39" s="43"/>
      <c r="J39" s="4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row>
    <row r="40" spans="1:52" ht="15" thickBot="1" x14ac:dyDescent="0.4">
      <c r="A40" s="20"/>
      <c r="B40" s="45"/>
      <c r="C40" s="43"/>
      <c r="D40" s="83" t="s">
        <v>62</v>
      </c>
      <c r="E40" s="639" t="s">
        <v>880</v>
      </c>
      <c r="F40" s="615"/>
      <c r="G40" s="615"/>
      <c r="H40" s="616"/>
      <c r="I40" s="43"/>
      <c r="J40" s="4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row>
    <row r="41" spans="1:52" ht="22.5" customHeight="1" thickBot="1" x14ac:dyDescent="0.4">
      <c r="A41" s="20"/>
      <c r="B41" s="45"/>
      <c r="C41" s="43"/>
      <c r="D41" s="83"/>
      <c r="E41" s="43"/>
      <c r="F41" s="43"/>
      <c r="G41" s="43"/>
      <c r="H41" s="43"/>
      <c r="I41" s="43"/>
      <c r="J41" s="4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row>
    <row r="42" spans="1:52" ht="223.5" customHeight="1" thickBot="1" x14ac:dyDescent="0.4">
      <c r="A42" s="20"/>
      <c r="B42" s="45"/>
      <c r="C42" s="107"/>
      <c r="D42" s="617" t="s">
        <v>260</v>
      </c>
      <c r="E42" s="617"/>
      <c r="F42" s="618" t="s">
        <v>1078</v>
      </c>
      <c r="G42" s="619"/>
      <c r="H42" s="619"/>
      <c r="I42" s="620"/>
      <c r="J42" s="4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row>
    <row r="43" spans="1:52" s="10" customFormat="1" ht="18.75" customHeight="1" x14ac:dyDescent="0.35">
      <c r="A43" s="19"/>
      <c r="B43" s="45"/>
      <c r="C43" s="49"/>
      <c r="D43" s="49"/>
      <c r="E43" s="49"/>
      <c r="F43" s="49"/>
      <c r="G43" s="49"/>
      <c r="H43" s="104"/>
      <c r="I43" s="104"/>
      <c r="J43" s="4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row>
    <row r="44" spans="1:52" s="10" customFormat="1" ht="15.75" customHeight="1" thickBot="1" x14ac:dyDescent="0.4">
      <c r="A44" s="19"/>
      <c r="B44" s="45"/>
      <c r="C44" s="43"/>
      <c r="D44" s="44"/>
      <c r="E44" s="44"/>
      <c r="F44" s="44"/>
      <c r="G44" s="82" t="s">
        <v>225</v>
      </c>
      <c r="H44" s="104"/>
      <c r="I44" s="104"/>
      <c r="J44" s="4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row>
    <row r="45" spans="1:52" s="10" customFormat="1" ht="78" customHeight="1" x14ac:dyDescent="0.35">
      <c r="A45" s="19"/>
      <c r="B45" s="45"/>
      <c r="C45" s="43"/>
      <c r="D45" s="44"/>
      <c r="E45" s="44"/>
      <c r="F45" s="30" t="s">
        <v>226</v>
      </c>
      <c r="G45" s="633" t="s">
        <v>833</v>
      </c>
      <c r="H45" s="634"/>
      <c r="I45" s="635"/>
      <c r="J45" s="4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row>
    <row r="46" spans="1:52" s="10" customFormat="1" ht="54.75" customHeight="1" x14ac:dyDescent="0.35">
      <c r="A46" s="19"/>
      <c r="B46" s="45"/>
      <c r="C46" s="43"/>
      <c r="D46" s="44"/>
      <c r="E46" s="44"/>
      <c r="F46" s="31" t="s">
        <v>227</v>
      </c>
      <c r="G46" s="636" t="s">
        <v>286</v>
      </c>
      <c r="H46" s="637"/>
      <c r="I46" s="638"/>
      <c r="J46" s="4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row>
    <row r="47" spans="1:52" s="10" customFormat="1" ht="58.5" customHeight="1" x14ac:dyDescent="0.35">
      <c r="A47" s="19"/>
      <c r="B47" s="45"/>
      <c r="C47" s="43"/>
      <c r="D47" s="44"/>
      <c r="E47" s="44"/>
      <c r="F47" s="31" t="s">
        <v>228</v>
      </c>
      <c r="G47" s="636" t="s">
        <v>287</v>
      </c>
      <c r="H47" s="637"/>
      <c r="I47" s="638"/>
      <c r="J47" s="4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row>
    <row r="48" spans="1:52" ht="60" customHeight="1" x14ac:dyDescent="0.35">
      <c r="A48" s="20"/>
      <c r="B48" s="45"/>
      <c r="C48" s="43"/>
      <c r="D48" s="44"/>
      <c r="E48" s="44"/>
      <c r="F48" s="31" t="s">
        <v>229</v>
      </c>
      <c r="G48" s="636" t="s">
        <v>288</v>
      </c>
      <c r="H48" s="637"/>
      <c r="I48" s="638"/>
      <c r="J48" s="4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row>
    <row r="49" spans="1:52" ht="54" customHeight="1" x14ac:dyDescent="0.35">
      <c r="A49" s="20"/>
      <c r="B49" s="41"/>
      <c r="C49" s="43"/>
      <c r="D49" s="44"/>
      <c r="E49" s="44"/>
      <c r="F49" s="31" t="s">
        <v>230</v>
      </c>
      <c r="G49" s="636" t="s">
        <v>289</v>
      </c>
      <c r="H49" s="637"/>
      <c r="I49" s="638"/>
      <c r="J49" s="42"/>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row>
    <row r="50" spans="1:52" ht="61.5" customHeight="1" thickBot="1" x14ac:dyDescent="0.4">
      <c r="A50" s="20"/>
      <c r="B50" s="41"/>
      <c r="C50" s="43"/>
      <c r="D50" s="44"/>
      <c r="E50" s="44"/>
      <c r="F50" s="32" t="s">
        <v>231</v>
      </c>
      <c r="G50" s="628" t="s">
        <v>290</v>
      </c>
      <c r="H50" s="629"/>
      <c r="I50" s="630"/>
      <c r="J50" s="42"/>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row>
    <row r="51" spans="1:52" ht="15" thickBot="1" x14ac:dyDescent="0.4">
      <c r="A51" s="20"/>
      <c r="B51" s="50"/>
      <c r="C51" s="51"/>
      <c r="D51" s="52"/>
      <c r="E51" s="52"/>
      <c r="F51" s="52"/>
      <c r="G51" s="52"/>
      <c r="H51" s="105"/>
      <c r="I51" s="105"/>
      <c r="J51" s="53"/>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row>
    <row r="52" spans="1:52" ht="50.15" customHeight="1" x14ac:dyDescent="0.35">
      <c r="A52" s="20"/>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row>
    <row r="53" spans="1:52" ht="50.15" customHeight="1" x14ac:dyDescent="0.35">
      <c r="A53" s="20"/>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row>
    <row r="54" spans="1:52" ht="49.5" customHeight="1" x14ac:dyDescent="0.35">
      <c r="A54" s="20"/>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row>
    <row r="55" spans="1:52" ht="50.15" customHeight="1" x14ac:dyDescent="0.35">
      <c r="A55" s="20"/>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row>
    <row r="56" spans="1:52" ht="50.15" customHeight="1" x14ac:dyDescent="0.35">
      <c r="A56" s="20"/>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row>
    <row r="57" spans="1:52" ht="50.15" customHeight="1" x14ac:dyDescent="0.35">
      <c r="A57" s="20"/>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row>
    <row r="58" spans="1:52" x14ac:dyDescent="0.35">
      <c r="A58" s="20"/>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row>
    <row r="59" spans="1:52" x14ac:dyDescent="0.35">
      <c r="A59" s="20"/>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row>
    <row r="60" spans="1:52" x14ac:dyDescent="0.35">
      <c r="A60" s="20"/>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52" x14ac:dyDescent="0.35">
      <c r="A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row>
    <row r="62" spans="1:52" x14ac:dyDescent="0.35">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row>
    <row r="63" spans="1:52" x14ac:dyDescent="0.35">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row>
    <row r="64" spans="1:52" x14ac:dyDescent="0.35">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row>
    <row r="65" spans="1:11" x14ac:dyDescent="0.35">
      <c r="A65" s="96"/>
      <c r="B65" s="96"/>
      <c r="C65" s="96"/>
      <c r="D65" s="96"/>
      <c r="E65" s="96"/>
      <c r="F65" s="96"/>
      <c r="G65" s="96"/>
      <c r="H65" s="96"/>
      <c r="I65" s="96"/>
      <c r="J65" s="96"/>
      <c r="K65" s="96"/>
    </row>
    <row r="66" spans="1:11" x14ac:dyDescent="0.35">
      <c r="A66" s="96"/>
      <c r="B66" s="96"/>
      <c r="C66" s="96"/>
      <c r="D66" s="96"/>
      <c r="E66" s="96"/>
      <c r="F66" s="96"/>
      <c r="G66" s="96"/>
      <c r="H66" s="96"/>
      <c r="I66" s="96"/>
      <c r="J66" s="96"/>
      <c r="K66" s="96"/>
    </row>
    <row r="67" spans="1:11" x14ac:dyDescent="0.35">
      <c r="A67" s="96"/>
      <c r="B67" s="96"/>
      <c r="C67" s="96"/>
      <c r="D67" s="96"/>
      <c r="E67" s="96"/>
      <c r="F67" s="96"/>
      <c r="G67" s="96"/>
      <c r="H67" s="96"/>
      <c r="I67" s="96"/>
      <c r="J67" s="96"/>
      <c r="K67" s="96"/>
    </row>
    <row r="68" spans="1:11" x14ac:dyDescent="0.35">
      <c r="A68" s="96"/>
      <c r="B68" s="96"/>
      <c r="C68" s="96"/>
      <c r="D68" s="96"/>
      <c r="E68" s="96"/>
      <c r="F68" s="96"/>
      <c r="G68" s="96"/>
      <c r="H68" s="96"/>
      <c r="I68" s="96"/>
      <c r="J68" s="96"/>
      <c r="K68" s="96"/>
    </row>
    <row r="69" spans="1:11" x14ac:dyDescent="0.35">
      <c r="A69" s="96"/>
      <c r="B69" s="96"/>
      <c r="C69" s="96"/>
      <c r="D69" s="96"/>
      <c r="E69" s="96"/>
      <c r="F69" s="96"/>
      <c r="G69" s="96"/>
      <c r="H69" s="96"/>
      <c r="I69" s="96"/>
      <c r="J69" s="96"/>
      <c r="K69" s="96"/>
    </row>
    <row r="70" spans="1:11" x14ac:dyDescent="0.35">
      <c r="A70" s="96"/>
      <c r="B70" s="96"/>
      <c r="C70" s="96"/>
      <c r="D70" s="96"/>
      <c r="E70" s="96"/>
      <c r="F70" s="96"/>
      <c r="G70" s="96"/>
      <c r="H70" s="96"/>
      <c r="I70" s="96"/>
      <c r="J70" s="96"/>
      <c r="K70" s="96"/>
    </row>
    <row r="71" spans="1:11" x14ac:dyDescent="0.35">
      <c r="A71" s="96"/>
      <c r="B71" s="96"/>
      <c r="C71" s="96"/>
      <c r="D71" s="96"/>
      <c r="E71" s="96"/>
      <c r="F71" s="96"/>
      <c r="G71" s="96"/>
      <c r="H71" s="96"/>
      <c r="I71" s="96"/>
      <c r="J71" s="96"/>
      <c r="K71" s="96"/>
    </row>
    <row r="72" spans="1:11" x14ac:dyDescent="0.35">
      <c r="A72" s="96"/>
      <c r="B72" s="96"/>
      <c r="C72" s="96"/>
      <c r="D72" s="96"/>
      <c r="E72" s="96"/>
      <c r="F72" s="96"/>
      <c r="G72" s="96"/>
      <c r="H72" s="96"/>
      <c r="I72" s="96"/>
      <c r="J72" s="96"/>
      <c r="K72" s="96"/>
    </row>
    <row r="73" spans="1:11" x14ac:dyDescent="0.35">
      <c r="A73" s="96"/>
      <c r="B73" s="96"/>
      <c r="C73" s="96"/>
      <c r="D73" s="96"/>
      <c r="E73" s="96"/>
      <c r="F73" s="96"/>
      <c r="G73" s="96"/>
      <c r="H73" s="96"/>
      <c r="I73" s="96"/>
      <c r="J73" s="96"/>
      <c r="K73" s="96"/>
    </row>
    <row r="74" spans="1:11" x14ac:dyDescent="0.35">
      <c r="A74" s="96"/>
      <c r="B74" s="96"/>
      <c r="C74" s="96"/>
      <c r="D74" s="96"/>
      <c r="E74" s="96"/>
      <c r="F74" s="96"/>
      <c r="G74" s="96"/>
      <c r="H74" s="96"/>
      <c r="I74" s="96"/>
      <c r="J74" s="96"/>
      <c r="K74" s="96"/>
    </row>
    <row r="75" spans="1:11" x14ac:dyDescent="0.35">
      <c r="A75" s="96"/>
      <c r="B75" s="96"/>
      <c r="C75" s="96"/>
      <c r="D75" s="96"/>
      <c r="E75" s="96"/>
      <c r="F75" s="96"/>
      <c r="G75" s="96"/>
      <c r="H75" s="96"/>
      <c r="I75" s="96"/>
      <c r="J75" s="96"/>
      <c r="K75" s="96"/>
    </row>
    <row r="76" spans="1:11" x14ac:dyDescent="0.35">
      <c r="A76" s="96"/>
      <c r="B76" s="96"/>
      <c r="C76" s="96"/>
      <c r="D76" s="96"/>
      <c r="E76" s="96"/>
      <c r="F76" s="96"/>
      <c r="G76" s="96"/>
      <c r="H76" s="96"/>
      <c r="I76" s="96"/>
      <c r="J76" s="96"/>
      <c r="K76" s="96"/>
    </row>
    <row r="77" spans="1:11" x14ac:dyDescent="0.35">
      <c r="A77" s="96"/>
      <c r="B77" s="96"/>
      <c r="C77" s="96"/>
      <c r="D77" s="96"/>
      <c r="E77" s="96"/>
      <c r="F77" s="96"/>
      <c r="G77" s="96"/>
      <c r="H77" s="96"/>
      <c r="I77" s="96"/>
      <c r="J77" s="96"/>
      <c r="K77" s="96"/>
    </row>
    <row r="78" spans="1:11" x14ac:dyDescent="0.35">
      <c r="A78" s="96"/>
      <c r="B78" s="96"/>
      <c r="C78" s="96"/>
      <c r="D78" s="96"/>
      <c r="E78" s="96"/>
      <c r="F78" s="96"/>
      <c r="G78" s="96"/>
      <c r="H78" s="96"/>
      <c r="I78" s="96"/>
      <c r="J78" s="96"/>
      <c r="K78" s="96"/>
    </row>
    <row r="79" spans="1:11" x14ac:dyDescent="0.35">
      <c r="A79" s="96"/>
      <c r="B79" s="96"/>
      <c r="C79" s="96"/>
      <c r="D79" s="96"/>
      <c r="E79" s="96"/>
      <c r="F79" s="96"/>
      <c r="G79" s="96"/>
      <c r="H79" s="96"/>
      <c r="I79" s="96"/>
      <c r="J79" s="96"/>
      <c r="K79" s="96"/>
    </row>
    <row r="80" spans="1:11" x14ac:dyDescent="0.35">
      <c r="A80" s="96"/>
      <c r="B80" s="96"/>
      <c r="C80" s="96"/>
      <c r="D80" s="96"/>
      <c r="E80" s="96"/>
      <c r="F80" s="96"/>
      <c r="G80" s="96"/>
      <c r="H80" s="96"/>
      <c r="I80" s="96"/>
      <c r="J80" s="96"/>
      <c r="K80" s="96"/>
    </row>
    <row r="81" spans="1:11" x14ac:dyDescent="0.35">
      <c r="A81" s="96"/>
      <c r="B81" s="96"/>
      <c r="C81" s="96"/>
      <c r="D81" s="96"/>
      <c r="E81" s="96"/>
      <c r="F81" s="96"/>
      <c r="G81" s="96"/>
      <c r="H81" s="96"/>
      <c r="I81" s="96"/>
      <c r="J81" s="96"/>
      <c r="K81" s="96"/>
    </row>
    <row r="82" spans="1:11" x14ac:dyDescent="0.35">
      <c r="A82" s="96"/>
      <c r="B82" s="96"/>
      <c r="C82" s="96"/>
      <c r="D82" s="96"/>
      <c r="E82" s="96"/>
      <c r="F82" s="96"/>
      <c r="G82" s="96"/>
      <c r="H82" s="96"/>
      <c r="I82" s="96"/>
      <c r="J82" s="96"/>
      <c r="K82" s="96"/>
    </row>
    <row r="83" spans="1:11" x14ac:dyDescent="0.35">
      <c r="A83" s="96"/>
      <c r="B83" s="96"/>
      <c r="C83" s="96"/>
      <c r="D83" s="96"/>
      <c r="E83" s="96"/>
      <c r="F83" s="96"/>
      <c r="G83" s="96"/>
      <c r="H83" s="96"/>
      <c r="I83" s="96"/>
      <c r="J83" s="96"/>
      <c r="K83" s="96"/>
    </row>
    <row r="84" spans="1:11" x14ac:dyDescent="0.35">
      <c r="A84" s="96"/>
      <c r="B84" s="96"/>
      <c r="C84" s="96"/>
      <c r="D84" s="96"/>
      <c r="E84" s="96"/>
      <c r="F84" s="96"/>
      <c r="G84" s="96"/>
      <c r="H84" s="96"/>
      <c r="I84" s="96"/>
      <c r="J84" s="96"/>
      <c r="K84" s="96"/>
    </row>
    <row r="85" spans="1:11" x14ac:dyDescent="0.35">
      <c r="A85" s="96"/>
      <c r="B85" s="96"/>
      <c r="C85" s="96"/>
      <c r="D85" s="96"/>
      <c r="E85" s="96"/>
      <c r="F85" s="96"/>
      <c r="G85" s="96"/>
      <c r="H85" s="96"/>
      <c r="I85" s="96"/>
      <c r="J85" s="96"/>
      <c r="K85" s="96"/>
    </row>
    <row r="86" spans="1:11" x14ac:dyDescent="0.35">
      <c r="A86" s="96"/>
      <c r="B86" s="96"/>
      <c r="C86" s="96"/>
      <c r="D86" s="96"/>
      <c r="E86" s="96"/>
      <c r="F86" s="96"/>
      <c r="G86" s="96"/>
      <c r="H86" s="96"/>
      <c r="I86" s="96"/>
      <c r="J86" s="96"/>
      <c r="K86" s="96"/>
    </row>
    <row r="87" spans="1:11" x14ac:dyDescent="0.35">
      <c r="A87" s="96"/>
      <c r="B87" s="96"/>
      <c r="C87" s="96"/>
      <c r="D87" s="96"/>
      <c r="E87" s="96"/>
      <c r="F87" s="96"/>
      <c r="G87" s="96"/>
      <c r="H87" s="96"/>
      <c r="I87" s="96"/>
      <c r="J87" s="96"/>
      <c r="K87" s="96"/>
    </row>
    <row r="88" spans="1:11" x14ac:dyDescent="0.35">
      <c r="A88" s="96"/>
      <c r="B88" s="96"/>
      <c r="C88" s="96"/>
      <c r="D88" s="96"/>
      <c r="E88" s="96"/>
      <c r="F88" s="96"/>
      <c r="G88" s="96"/>
      <c r="H88" s="96"/>
      <c r="I88" s="96"/>
      <c r="J88" s="96"/>
      <c r="K88" s="96"/>
    </row>
    <row r="89" spans="1:11" x14ac:dyDescent="0.35">
      <c r="A89" s="96"/>
      <c r="B89" s="96"/>
      <c r="C89" s="96"/>
      <c r="D89" s="96"/>
      <c r="E89" s="96"/>
      <c r="F89" s="96"/>
      <c r="G89" s="96"/>
      <c r="H89" s="96"/>
      <c r="I89" s="96"/>
      <c r="J89" s="96"/>
      <c r="K89" s="96"/>
    </row>
    <row r="90" spans="1:11" x14ac:dyDescent="0.35">
      <c r="A90" s="96"/>
      <c r="B90" s="96"/>
      <c r="C90" s="96"/>
      <c r="D90" s="96"/>
      <c r="E90" s="96"/>
      <c r="F90" s="96"/>
      <c r="G90" s="96"/>
      <c r="H90" s="96"/>
      <c r="I90" s="96"/>
      <c r="J90" s="96"/>
      <c r="K90" s="96"/>
    </row>
    <row r="91" spans="1:11" x14ac:dyDescent="0.35">
      <c r="A91" s="96"/>
      <c r="B91" s="96"/>
      <c r="C91" s="96"/>
      <c r="D91" s="96"/>
      <c r="E91" s="96"/>
      <c r="F91" s="96"/>
      <c r="G91" s="96"/>
      <c r="H91" s="96"/>
      <c r="I91" s="96"/>
      <c r="J91" s="96"/>
      <c r="K91" s="96"/>
    </row>
    <row r="92" spans="1:11" x14ac:dyDescent="0.35">
      <c r="A92" s="96"/>
      <c r="B92" s="96"/>
      <c r="C92" s="96"/>
      <c r="D92" s="96"/>
      <c r="E92" s="96"/>
      <c r="F92" s="96"/>
      <c r="G92" s="96"/>
      <c r="H92" s="96"/>
      <c r="I92" s="96"/>
      <c r="J92" s="96"/>
      <c r="K92" s="96"/>
    </row>
    <row r="93" spans="1:11" x14ac:dyDescent="0.35">
      <c r="A93" s="96"/>
      <c r="B93" s="96"/>
      <c r="C93" s="96"/>
      <c r="D93" s="96"/>
      <c r="E93" s="96"/>
      <c r="F93" s="96"/>
      <c r="G93" s="96"/>
      <c r="H93" s="96"/>
      <c r="I93" s="96"/>
      <c r="J93" s="96"/>
      <c r="K93" s="96"/>
    </row>
    <row r="94" spans="1:11" x14ac:dyDescent="0.35">
      <c r="A94" s="96"/>
      <c r="B94" s="96"/>
      <c r="C94" s="96"/>
      <c r="D94" s="96"/>
      <c r="E94" s="96"/>
      <c r="F94" s="96"/>
      <c r="G94" s="96"/>
      <c r="H94" s="96"/>
      <c r="I94" s="96"/>
      <c r="J94" s="96"/>
      <c r="K94" s="96"/>
    </row>
    <row r="95" spans="1:11" x14ac:dyDescent="0.35">
      <c r="A95" s="96"/>
      <c r="B95" s="96"/>
      <c r="C95" s="96"/>
      <c r="D95" s="96"/>
      <c r="E95" s="96"/>
      <c r="F95" s="96"/>
      <c r="G95" s="96"/>
      <c r="H95" s="96"/>
      <c r="I95" s="96"/>
      <c r="J95" s="96"/>
      <c r="K95" s="96"/>
    </row>
    <row r="96" spans="1:11" x14ac:dyDescent="0.35">
      <c r="A96" s="96"/>
      <c r="B96" s="96"/>
      <c r="C96" s="96"/>
      <c r="D96" s="96"/>
      <c r="E96" s="96"/>
      <c r="F96" s="96"/>
      <c r="G96" s="96"/>
      <c r="H96" s="96"/>
      <c r="I96" s="96"/>
      <c r="J96" s="96"/>
      <c r="K96" s="96"/>
    </row>
    <row r="97" spans="1:11" x14ac:dyDescent="0.35">
      <c r="A97" s="96"/>
      <c r="B97" s="96"/>
      <c r="C97" s="96"/>
      <c r="D97" s="96"/>
      <c r="E97" s="96"/>
      <c r="F97" s="96"/>
      <c r="G97" s="96"/>
      <c r="H97" s="96"/>
      <c r="I97" s="96"/>
      <c r="J97" s="96"/>
      <c r="K97" s="96"/>
    </row>
    <row r="98" spans="1:11" x14ac:dyDescent="0.35">
      <c r="A98" s="96"/>
      <c r="B98" s="96"/>
      <c r="C98" s="96"/>
      <c r="D98" s="96"/>
      <c r="E98" s="96"/>
      <c r="F98" s="96"/>
      <c r="G98" s="96"/>
      <c r="H98" s="96"/>
      <c r="I98" s="96"/>
      <c r="J98" s="96"/>
      <c r="K98" s="96"/>
    </row>
    <row r="99" spans="1:11" x14ac:dyDescent="0.35">
      <c r="A99" s="96"/>
      <c r="B99" s="96"/>
      <c r="C99" s="96"/>
      <c r="D99" s="96"/>
      <c r="E99" s="96"/>
      <c r="F99" s="96"/>
      <c r="G99" s="96"/>
      <c r="H99" s="96"/>
      <c r="I99" s="96"/>
      <c r="J99" s="96"/>
      <c r="K99" s="96"/>
    </row>
    <row r="100" spans="1:11" x14ac:dyDescent="0.35">
      <c r="A100" s="96"/>
      <c r="B100" s="96"/>
      <c r="H100" s="96"/>
      <c r="I100" s="96"/>
      <c r="J100" s="96"/>
      <c r="K100" s="96"/>
    </row>
    <row r="101" spans="1:11" x14ac:dyDescent="0.35">
      <c r="A101" s="96"/>
      <c r="B101" s="96"/>
      <c r="H101" s="96"/>
      <c r="I101" s="96"/>
      <c r="J101" s="96"/>
      <c r="K101" s="96"/>
    </row>
    <row r="102" spans="1:11" x14ac:dyDescent="0.35">
      <c r="A102" s="96"/>
      <c r="B102" s="96"/>
      <c r="H102" s="96"/>
      <c r="I102" s="96"/>
      <c r="J102" s="96"/>
      <c r="K102" s="96"/>
    </row>
    <row r="103" spans="1:11" x14ac:dyDescent="0.35">
      <c r="A103" s="96"/>
      <c r="B103" s="96"/>
      <c r="H103" s="96"/>
      <c r="I103" s="96"/>
      <c r="J103" s="96"/>
      <c r="K103" s="96"/>
    </row>
    <row r="104" spans="1:11" x14ac:dyDescent="0.35">
      <c r="A104" s="96"/>
      <c r="B104" s="96"/>
      <c r="H104" s="96"/>
      <c r="I104" s="96"/>
      <c r="J104" s="96"/>
      <c r="K104" s="96"/>
    </row>
    <row r="105" spans="1:11" x14ac:dyDescent="0.35">
      <c r="A105" s="96"/>
      <c r="B105" s="96"/>
      <c r="H105" s="96"/>
      <c r="I105" s="96"/>
      <c r="J105" s="96"/>
      <c r="K105" s="96"/>
    </row>
    <row r="106" spans="1:11" x14ac:dyDescent="0.35">
      <c r="A106" s="96"/>
      <c r="B106" s="96"/>
      <c r="H106" s="96"/>
      <c r="I106" s="96"/>
      <c r="J106" s="96"/>
      <c r="K106" s="96"/>
    </row>
    <row r="107" spans="1:11" x14ac:dyDescent="0.35">
      <c r="A107" s="96"/>
      <c r="B107" s="96"/>
      <c r="H107" s="96"/>
      <c r="I107" s="96"/>
      <c r="J107" s="96"/>
      <c r="K107" s="96"/>
    </row>
    <row r="108" spans="1:11" x14ac:dyDescent="0.35">
      <c r="A108" s="96"/>
      <c r="B108" s="96"/>
      <c r="H108" s="96"/>
      <c r="I108" s="96"/>
      <c r="J108" s="96"/>
      <c r="K108" s="96"/>
    </row>
    <row r="109" spans="1:11" x14ac:dyDescent="0.35">
      <c r="B109" s="96"/>
      <c r="J109" s="96"/>
    </row>
  </sheetData>
  <customSheetViews>
    <customSheetView guid="{8F0D285A-0224-4C31-92C2-6C61BAA6C63C}" scale="80">
      <selection activeCell="D8" sqref="D8:E8"/>
      <pageMargins left="0.7" right="0.7" top="0.75" bottom="0.75" header="0.3" footer="0.3"/>
      <pageSetup orientation="landscape"/>
    </customSheetView>
  </customSheetViews>
  <mergeCells count="46">
    <mergeCell ref="E30:H30"/>
    <mergeCell ref="D24:E24"/>
    <mergeCell ref="F24:G24"/>
    <mergeCell ref="D25:E25"/>
    <mergeCell ref="F25:G25"/>
    <mergeCell ref="D26:E26"/>
    <mergeCell ref="F26:G26"/>
    <mergeCell ref="D27:E27"/>
    <mergeCell ref="F27:G27"/>
    <mergeCell ref="G50:I50"/>
    <mergeCell ref="F35:G35"/>
    <mergeCell ref="G45:I45"/>
    <mergeCell ref="G46:I46"/>
    <mergeCell ref="G47:I47"/>
    <mergeCell ref="G48:I48"/>
    <mergeCell ref="G49:I49"/>
    <mergeCell ref="E40:H40"/>
    <mergeCell ref="D35:E35"/>
    <mergeCell ref="F36:G36"/>
    <mergeCell ref="D36:E36"/>
    <mergeCell ref="E39:H39"/>
    <mergeCell ref="D42:E42"/>
    <mergeCell ref="F42:I42"/>
    <mergeCell ref="D37:E37"/>
    <mergeCell ref="C3:I3"/>
    <mergeCell ref="C4:I4"/>
    <mergeCell ref="C18:H18"/>
    <mergeCell ref="D8:E8"/>
    <mergeCell ref="D7:E7"/>
    <mergeCell ref="F7:G7"/>
    <mergeCell ref="E31:H31"/>
    <mergeCell ref="D33:E33"/>
    <mergeCell ref="F33:G33"/>
    <mergeCell ref="F34:G34"/>
    <mergeCell ref="D34:E34"/>
    <mergeCell ref="D19:I22"/>
    <mergeCell ref="F8:G8"/>
    <mergeCell ref="E15:H15"/>
    <mergeCell ref="E16:H16"/>
    <mergeCell ref="D14:I14"/>
    <mergeCell ref="D9:E9"/>
    <mergeCell ref="F9:G9"/>
    <mergeCell ref="F10:G10"/>
    <mergeCell ref="D10:E10"/>
    <mergeCell ref="D11:E11"/>
    <mergeCell ref="F11:G11"/>
  </mergeCells>
  <phoneticPr fontId="34" type="noConversion"/>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60"/>
  <sheetViews>
    <sheetView tabSelected="1" zoomScale="72" zoomScaleNormal="72" zoomScalePageLayoutView="75" workbookViewId="0">
      <selection activeCell="E17" sqref="E17:F17"/>
    </sheetView>
  </sheetViews>
  <sheetFormatPr defaultColWidth="8.81640625" defaultRowHeight="14.5" x14ac:dyDescent="0.35"/>
  <cols>
    <col min="1" max="2" width="1.81640625" customWidth="1"/>
    <col min="3" max="3" width="39.453125" customWidth="1"/>
    <col min="4" max="4" width="72.1796875" customWidth="1"/>
    <col min="5" max="5" width="34.453125" customWidth="1"/>
    <col min="6" max="6" width="51.453125" customWidth="1"/>
    <col min="7" max="7" width="104.453125" customWidth="1"/>
    <col min="8" max="8" width="1.453125" customWidth="1"/>
  </cols>
  <sheetData>
    <row r="1" spans="2:7" ht="15" thickBot="1" x14ac:dyDescent="0.4"/>
    <row r="2" spans="2:7" ht="15" thickBot="1" x14ac:dyDescent="0.4">
      <c r="B2" s="86"/>
      <c r="C2" s="87"/>
      <c r="D2" s="87"/>
      <c r="E2" s="87"/>
      <c r="F2" s="87"/>
      <c r="G2" s="88"/>
    </row>
    <row r="3" spans="2:7" ht="20.5" thickBot="1" x14ac:dyDescent="0.45">
      <c r="B3" s="89"/>
      <c r="C3" s="622" t="s">
        <v>222</v>
      </c>
      <c r="D3" s="623"/>
      <c r="E3" s="623"/>
      <c r="F3" s="624"/>
      <c r="G3" s="54"/>
    </row>
    <row r="4" spans="2:7" x14ac:dyDescent="0.35">
      <c r="B4" s="681"/>
      <c r="C4" s="682"/>
      <c r="D4" s="682"/>
      <c r="E4" s="682"/>
      <c r="F4" s="682"/>
      <c r="G4" s="54"/>
    </row>
    <row r="5" spans="2:7" x14ac:dyDescent="0.35">
      <c r="B5" s="55"/>
      <c r="C5" s="683"/>
      <c r="D5" s="683"/>
      <c r="E5" s="683"/>
      <c r="F5" s="683"/>
      <c r="G5" s="54"/>
    </row>
    <row r="6" spans="2:7" x14ac:dyDescent="0.35">
      <c r="B6" s="55"/>
      <c r="C6" s="56"/>
      <c r="D6" s="57"/>
      <c r="E6" s="56"/>
      <c r="F6" s="57"/>
      <c r="G6" s="54"/>
    </row>
    <row r="7" spans="2:7" x14ac:dyDescent="0.35">
      <c r="B7" s="55"/>
      <c r="C7" s="684" t="s">
        <v>233</v>
      </c>
      <c r="D7" s="684"/>
      <c r="E7" s="58"/>
      <c r="F7" s="57"/>
      <c r="G7" s="54"/>
    </row>
    <row r="8" spans="2:7" x14ac:dyDescent="0.35">
      <c r="B8" s="55"/>
      <c r="C8" s="685" t="s">
        <v>291</v>
      </c>
      <c r="D8" s="685"/>
      <c r="E8" s="685"/>
      <c r="F8" s="685"/>
      <c r="G8" s="54"/>
    </row>
    <row r="9" spans="2:7" x14ac:dyDescent="0.35">
      <c r="B9" s="55"/>
      <c r="C9" s="458" t="s">
        <v>235</v>
      </c>
      <c r="D9" s="459" t="s">
        <v>234</v>
      </c>
      <c r="E9" s="686" t="s">
        <v>272</v>
      </c>
      <c r="F9" s="686"/>
      <c r="G9" s="54"/>
    </row>
    <row r="10" spans="2:7" ht="304.39999999999998" customHeight="1" x14ac:dyDescent="0.35">
      <c r="B10" s="55"/>
      <c r="C10" s="461" t="s">
        <v>765</v>
      </c>
      <c r="D10" s="307" t="s">
        <v>1033</v>
      </c>
      <c r="E10" s="671" t="s">
        <v>949</v>
      </c>
      <c r="F10" s="671"/>
      <c r="G10" s="54"/>
    </row>
    <row r="11" spans="2:7" ht="283" customHeight="1" x14ac:dyDescent="0.35">
      <c r="B11" s="55"/>
      <c r="C11" s="461" t="s">
        <v>766</v>
      </c>
      <c r="D11" s="307" t="s">
        <v>1046</v>
      </c>
      <c r="E11" s="673" t="s">
        <v>950</v>
      </c>
      <c r="F11" s="673"/>
      <c r="G11" s="54"/>
    </row>
    <row r="12" spans="2:7" ht="126.65" customHeight="1" x14ac:dyDescent="0.35">
      <c r="B12" s="55"/>
      <c r="C12" s="461" t="s">
        <v>767</v>
      </c>
      <c r="D12" s="307" t="s">
        <v>970</v>
      </c>
      <c r="E12" s="692" t="s">
        <v>913</v>
      </c>
      <c r="F12" s="692"/>
      <c r="G12" s="54"/>
    </row>
    <row r="13" spans="2:7" ht="157" customHeight="1" x14ac:dyDescent="0.35">
      <c r="B13" s="55"/>
      <c r="C13" s="461" t="s">
        <v>768</v>
      </c>
      <c r="D13" s="303" t="s">
        <v>838</v>
      </c>
      <c r="E13" s="693" t="s">
        <v>914</v>
      </c>
      <c r="F13" s="693"/>
      <c r="G13" s="54"/>
    </row>
    <row r="14" spans="2:7" ht="213" customHeight="1" x14ac:dyDescent="0.35">
      <c r="B14" s="55"/>
      <c r="C14" s="304" t="s">
        <v>931</v>
      </c>
      <c r="D14" s="490" t="s">
        <v>951</v>
      </c>
      <c r="E14" s="673" t="s">
        <v>952</v>
      </c>
      <c r="F14" s="673"/>
      <c r="G14" s="54"/>
    </row>
    <row r="15" spans="2:7" ht="116.5" customHeight="1" x14ac:dyDescent="0.35">
      <c r="B15" s="55"/>
      <c r="C15" s="304" t="s">
        <v>769</v>
      </c>
      <c r="D15" s="307" t="s">
        <v>1047</v>
      </c>
      <c r="E15" s="671" t="s">
        <v>915</v>
      </c>
      <c r="F15" s="671"/>
      <c r="G15" s="54"/>
    </row>
    <row r="16" spans="2:7" ht="145.5" customHeight="1" x14ac:dyDescent="0.35">
      <c r="B16" s="55"/>
      <c r="C16" s="305" t="s">
        <v>770</v>
      </c>
      <c r="D16" s="490" t="s">
        <v>971</v>
      </c>
      <c r="E16" s="667" t="s">
        <v>972</v>
      </c>
      <c r="F16" s="668"/>
      <c r="G16" s="54"/>
    </row>
    <row r="17" spans="2:7" ht="196.4" customHeight="1" x14ac:dyDescent="0.35">
      <c r="B17" s="55"/>
      <c r="C17" s="305" t="s">
        <v>771</v>
      </c>
      <c r="D17" s="307" t="s">
        <v>973</v>
      </c>
      <c r="E17" s="672" t="s">
        <v>1092</v>
      </c>
      <c r="F17" s="673"/>
      <c r="G17" s="54"/>
    </row>
    <row r="18" spans="2:7" x14ac:dyDescent="0.35">
      <c r="B18" s="55"/>
      <c r="C18" s="57"/>
      <c r="D18" s="57"/>
      <c r="E18" s="57"/>
      <c r="F18" s="57"/>
      <c r="G18" s="54"/>
    </row>
    <row r="19" spans="2:7" x14ac:dyDescent="0.35">
      <c r="B19" s="55"/>
      <c r="C19" s="666" t="s">
        <v>257</v>
      </c>
      <c r="D19" s="666"/>
      <c r="E19" s="666"/>
      <c r="F19" s="666"/>
      <c r="G19" s="54"/>
    </row>
    <row r="20" spans="2:7" ht="15" thickBot="1" x14ac:dyDescent="0.4">
      <c r="B20" s="55"/>
      <c r="C20" s="669" t="s">
        <v>270</v>
      </c>
      <c r="D20" s="670"/>
      <c r="E20" s="670"/>
      <c r="F20" s="670"/>
      <c r="G20" s="54"/>
    </row>
    <row r="21" spans="2:7" ht="15" thickBot="1" x14ac:dyDescent="0.4">
      <c r="B21" s="55"/>
      <c r="C21" s="33" t="s">
        <v>235</v>
      </c>
      <c r="D21" s="34" t="s">
        <v>234</v>
      </c>
      <c r="E21" s="690" t="s">
        <v>272</v>
      </c>
      <c r="F21" s="691"/>
      <c r="G21" s="54"/>
    </row>
    <row r="22" spans="2:7" ht="409.4" customHeight="1" thickBot="1" x14ac:dyDescent="0.4">
      <c r="B22" s="55"/>
      <c r="C22" s="460" t="s">
        <v>912</v>
      </c>
      <c r="D22" s="491" t="s">
        <v>974</v>
      </c>
      <c r="E22" s="678" t="s">
        <v>975</v>
      </c>
      <c r="F22" s="679"/>
      <c r="G22" s="54"/>
    </row>
    <row r="23" spans="2:7" ht="185.15" customHeight="1" x14ac:dyDescent="0.35">
      <c r="B23" s="55"/>
      <c r="C23" s="306" t="s">
        <v>916</v>
      </c>
      <c r="D23" s="492" t="s">
        <v>976</v>
      </c>
      <c r="E23" s="676" t="s">
        <v>977</v>
      </c>
      <c r="F23" s="677"/>
      <c r="G23" s="54"/>
    </row>
    <row r="24" spans="2:7" ht="147.75" customHeight="1" x14ac:dyDescent="0.35">
      <c r="B24" s="55"/>
      <c r="C24" s="302" t="s">
        <v>775</v>
      </c>
      <c r="D24" s="493" t="s">
        <v>978</v>
      </c>
      <c r="E24" s="698" t="s">
        <v>1048</v>
      </c>
      <c r="F24" s="695"/>
      <c r="G24" s="54"/>
    </row>
    <row r="25" spans="2:7" ht="143.5" customHeight="1" x14ac:dyDescent="0.35">
      <c r="B25" s="55"/>
      <c r="C25" s="302" t="s">
        <v>772</v>
      </c>
      <c r="D25" s="470" t="s">
        <v>896</v>
      </c>
      <c r="E25" s="694" t="s">
        <v>1049</v>
      </c>
      <c r="F25" s="695"/>
      <c r="G25" s="54"/>
    </row>
    <row r="26" spans="2:7" ht="190" customHeight="1" x14ac:dyDescent="0.35">
      <c r="B26" s="55"/>
      <c r="C26" s="424" t="s">
        <v>873</v>
      </c>
      <c r="D26" s="494" t="s">
        <v>979</v>
      </c>
      <c r="E26" s="696" t="s">
        <v>967</v>
      </c>
      <c r="F26" s="697"/>
      <c r="G26" s="54"/>
    </row>
    <row r="27" spans="2:7" ht="166.75" customHeight="1" x14ac:dyDescent="0.35">
      <c r="B27" s="55"/>
      <c r="C27" s="469" t="s">
        <v>874</v>
      </c>
      <c r="D27" s="469" t="s">
        <v>969</v>
      </c>
      <c r="E27" s="674" t="s">
        <v>968</v>
      </c>
      <c r="F27" s="675"/>
      <c r="G27" s="54"/>
    </row>
    <row r="28" spans="2:7" ht="283" customHeight="1" x14ac:dyDescent="0.35">
      <c r="B28" s="55"/>
      <c r="C28" s="493" t="s">
        <v>981</v>
      </c>
      <c r="D28" s="493" t="s">
        <v>980</v>
      </c>
      <c r="E28" s="680" t="s">
        <v>982</v>
      </c>
      <c r="F28" s="680"/>
      <c r="G28" s="54"/>
    </row>
    <row r="29" spans="2:7" ht="27.65" customHeight="1" x14ac:dyDescent="0.35">
      <c r="B29" s="55"/>
      <c r="C29" s="57"/>
      <c r="D29" s="57"/>
      <c r="E29" s="57"/>
      <c r="F29" s="57"/>
      <c r="G29" s="54"/>
    </row>
    <row r="30" spans="2:7" x14ac:dyDescent="0.35">
      <c r="B30" s="55"/>
      <c r="C30" s="57"/>
      <c r="D30" s="57"/>
      <c r="E30" s="57"/>
      <c r="F30" s="57"/>
      <c r="G30" s="54"/>
    </row>
    <row r="31" spans="2:7" ht="31.5" customHeight="1" x14ac:dyDescent="0.35">
      <c r="B31" s="55"/>
      <c r="C31" s="665" t="s">
        <v>256</v>
      </c>
      <c r="D31" s="665"/>
      <c r="E31" s="665"/>
      <c r="F31" s="665"/>
      <c r="G31" s="54"/>
    </row>
    <row r="32" spans="2:7" ht="15" thickBot="1" x14ac:dyDescent="0.4">
      <c r="B32" s="55"/>
      <c r="C32" s="685" t="s">
        <v>273</v>
      </c>
      <c r="D32" s="685"/>
      <c r="E32" s="689"/>
      <c r="F32" s="689"/>
      <c r="G32" s="54"/>
    </row>
    <row r="33" spans="2:7" ht="105.65" customHeight="1" thickBot="1" x14ac:dyDescent="0.4">
      <c r="B33" s="55"/>
      <c r="C33" s="702" t="s">
        <v>983</v>
      </c>
      <c r="D33" s="703"/>
      <c r="E33" s="703"/>
      <c r="F33" s="704"/>
      <c r="G33" s="54"/>
    </row>
    <row r="34" spans="2:7" x14ac:dyDescent="0.35">
      <c r="B34" s="55"/>
      <c r="C34" s="57"/>
      <c r="D34" s="57"/>
      <c r="E34" s="57"/>
      <c r="F34" s="57"/>
      <c r="G34" s="54"/>
    </row>
    <row r="35" spans="2:7" x14ac:dyDescent="0.35">
      <c r="B35" s="55"/>
      <c r="C35" s="57"/>
      <c r="D35" s="57"/>
      <c r="E35" s="57"/>
      <c r="F35" s="57"/>
      <c r="G35" s="54"/>
    </row>
    <row r="36" spans="2:7" x14ac:dyDescent="0.35">
      <c r="B36" s="55"/>
      <c r="C36" s="57"/>
      <c r="D36" s="57"/>
      <c r="E36" s="57"/>
      <c r="F36" s="57"/>
      <c r="G36" s="54"/>
    </row>
    <row r="37" spans="2:7" ht="15" thickBot="1" x14ac:dyDescent="0.4">
      <c r="B37" s="59"/>
      <c r="C37" s="60"/>
      <c r="D37" s="60"/>
      <c r="E37" s="60"/>
      <c r="F37" s="60"/>
      <c r="G37" s="61"/>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7"/>
      <c r="D41" s="7"/>
      <c r="E41" s="7"/>
      <c r="F41" s="7"/>
      <c r="G41" s="7"/>
    </row>
    <row r="42" spans="2:7" x14ac:dyDescent="0.35">
      <c r="B42" s="7"/>
      <c r="C42" s="7"/>
      <c r="D42" s="7"/>
      <c r="E42" s="7"/>
      <c r="F42" s="7"/>
      <c r="G42" s="7"/>
    </row>
    <row r="43" spans="2:7" x14ac:dyDescent="0.35">
      <c r="B43" s="7"/>
      <c r="C43" s="7"/>
      <c r="D43" s="7"/>
      <c r="E43" s="7"/>
      <c r="F43" s="7"/>
      <c r="G43" s="7"/>
    </row>
    <row r="44" spans="2:7" x14ac:dyDescent="0.35">
      <c r="B44" s="7"/>
      <c r="C44" s="699"/>
      <c r="D44" s="699"/>
      <c r="E44" s="6"/>
      <c r="F44" s="7"/>
      <c r="G44" s="7"/>
    </row>
    <row r="45" spans="2:7" x14ac:dyDescent="0.35">
      <c r="B45" s="7"/>
      <c r="C45" s="699"/>
      <c r="D45" s="699"/>
      <c r="E45" s="6"/>
      <c r="F45" s="7"/>
      <c r="G45" s="7"/>
    </row>
    <row r="46" spans="2:7" x14ac:dyDescent="0.35">
      <c r="B46" s="7"/>
      <c r="C46" s="705"/>
      <c r="D46" s="705"/>
      <c r="E46" s="705"/>
      <c r="F46" s="705"/>
      <c r="G46" s="7"/>
    </row>
    <row r="47" spans="2:7" x14ac:dyDescent="0.35">
      <c r="B47" s="7"/>
      <c r="C47" s="688"/>
      <c r="D47" s="688"/>
      <c r="E47" s="687"/>
      <c r="F47" s="687"/>
      <c r="G47" s="7"/>
    </row>
    <row r="48" spans="2:7" x14ac:dyDescent="0.35">
      <c r="B48" s="7"/>
      <c r="C48" s="688"/>
      <c r="D48" s="688"/>
      <c r="E48" s="700"/>
      <c r="F48" s="700"/>
      <c r="G48" s="7"/>
    </row>
    <row r="49" spans="2:7" x14ac:dyDescent="0.35">
      <c r="B49" s="7"/>
      <c r="C49" s="7"/>
      <c r="D49" s="7"/>
      <c r="E49" s="7"/>
      <c r="F49" s="7"/>
      <c r="G49" s="7"/>
    </row>
    <row r="50" spans="2:7" x14ac:dyDescent="0.35">
      <c r="B50" s="7"/>
      <c r="C50" s="699"/>
      <c r="D50" s="699"/>
      <c r="E50" s="6"/>
      <c r="F50" s="7"/>
      <c r="G50" s="7"/>
    </row>
    <row r="51" spans="2:7" x14ac:dyDescent="0.35">
      <c r="B51" s="7"/>
      <c r="C51" s="699"/>
      <c r="D51" s="699"/>
      <c r="E51" s="701"/>
      <c r="F51" s="701"/>
      <c r="G51" s="7"/>
    </row>
    <row r="52" spans="2:7" x14ac:dyDescent="0.35">
      <c r="B52" s="7"/>
      <c r="C52" s="6"/>
      <c r="D52" s="6"/>
      <c r="E52" s="6"/>
      <c r="F52" s="6"/>
      <c r="G52" s="7"/>
    </row>
    <row r="53" spans="2:7" x14ac:dyDescent="0.35">
      <c r="B53" s="7"/>
      <c r="C53" s="688"/>
      <c r="D53" s="688"/>
      <c r="E53" s="687"/>
      <c r="F53" s="687"/>
      <c r="G53" s="7"/>
    </row>
    <row r="54" spans="2:7" x14ac:dyDescent="0.35">
      <c r="B54" s="7"/>
      <c r="C54" s="688"/>
      <c r="D54" s="688"/>
      <c r="E54" s="700"/>
      <c r="F54" s="700"/>
      <c r="G54" s="7"/>
    </row>
    <row r="55" spans="2:7" x14ac:dyDescent="0.35">
      <c r="B55" s="7"/>
      <c r="C55" s="7"/>
      <c r="D55" s="7"/>
      <c r="E55" s="7"/>
      <c r="F55" s="7"/>
      <c r="G55" s="7"/>
    </row>
    <row r="56" spans="2:7" x14ac:dyDescent="0.35">
      <c r="B56" s="7"/>
      <c r="C56" s="699"/>
      <c r="D56" s="699"/>
      <c r="E56" s="7"/>
      <c r="F56" s="7"/>
      <c r="G56" s="7"/>
    </row>
    <row r="57" spans="2:7" x14ac:dyDescent="0.35">
      <c r="B57" s="7"/>
      <c r="C57" s="699"/>
      <c r="D57" s="699"/>
      <c r="E57" s="700"/>
      <c r="F57" s="700"/>
      <c r="G57" s="7"/>
    </row>
    <row r="58" spans="2:7" x14ac:dyDescent="0.35">
      <c r="B58" s="7"/>
      <c r="C58" s="688"/>
      <c r="D58" s="688"/>
      <c r="E58" s="700"/>
      <c r="F58" s="700"/>
      <c r="G58" s="7"/>
    </row>
    <row r="59" spans="2:7" x14ac:dyDescent="0.35">
      <c r="B59" s="7"/>
      <c r="C59" s="8"/>
      <c r="D59" s="7"/>
      <c r="E59" s="8"/>
      <c r="F59" s="7"/>
      <c r="G59" s="7"/>
    </row>
    <row r="60" spans="2:7" x14ac:dyDescent="0.35">
      <c r="B60" s="7"/>
      <c r="C60" s="8"/>
      <c r="D60" s="8"/>
      <c r="E60" s="8"/>
      <c r="F60" s="8"/>
      <c r="G60" s="9"/>
    </row>
  </sheetData>
  <customSheetViews>
    <customSheetView guid="{8F0D285A-0224-4C31-92C2-6C61BAA6C63C}">
      <selection activeCell="M16" sqref="M16"/>
      <pageMargins left="0.7" right="0.7" top="0.75" bottom="0.75" header="0.3" footer="0.3"/>
      <pageSetup orientation="portrait"/>
    </customSheetView>
  </customSheetViews>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1:F11"/>
    <mergeCell ref="E10:F10"/>
    <mergeCell ref="E47:F47"/>
    <mergeCell ref="C48:D48"/>
    <mergeCell ref="E32:F32"/>
    <mergeCell ref="E21:F21"/>
    <mergeCell ref="E12:F12"/>
    <mergeCell ref="E13:F13"/>
    <mergeCell ref="E25:F25"/>
    <mergeCell ref="E26:F26"/>
    <mergeCell ref="E24:F24"/>
    <mergeCell ref="E14:F14"/>
    <mergeCell ref="B4:F4"/>
    <mergeCell ref="C5:F5"/>
    <mergeCell ref="C7:D7"/>
    <mergeCell ref="C8:F8"/>
    <mergeCell ref="E9:F9"/>
    <mergeCell ref="C31:F31"/>
    <mergeCell ref="C19:F19"/>
    <mergeCell ref="E16:F16"/>
    <mergeCell ref="C20:F20"/>
    <mergeCell ref="E15:F15"/>
    <mergeCell ref="E17:F17"/>
    <mergeCell ref="E27:F27"/>
    <mergeCell ref="E23:F23"/>
    <mergeCell ref="E22:F22"/>
    <mergeCell ref="E28:F28"/>
  </mergeCells>
  <dataValidations count="2">
    <dataValidation type="whole" allowBlank="1" showInputMessage="1" showErrorMessage="1" sqref="E53 E47" xr:uid="{00000000-0002-0000-0400-000000000000}">
      <formula1>-999999999</formula1>
      <formula2>999999999</formula2>
    </dataValidation>
    <dataValidation type="list" allowBlank="1" showInputMessage="1" showErrorMessage="1" sqref="E57" xr:uid="{00000000-0002-0000-0400-000001000000}">
      <formula1>$K$64:$K$65</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U76"/>
  <sheetViews>
    <sheetView zoomScale="53" zoomScaleNormal="53" zoomScalePageLayoutView="75" workbookViewId="0">
      <selection activeCell="E73" sqref="E73:F73"/>
    </sheetView>
  </sheetViews>
  <sheetFormatPr defaultColWidth="9.1796875" defaultRowHeight="14.5" x14ac:dyDescent="0.35"/>
  <cols>
    <col min="1" max="2" width="1.81640625" style="203" customWidth="1"/>
    <col min="3" max="3" width="59.81640625" style="203" customWidth="1"/>
    <col min="4" max="4" width="28.81640625" style="203" customWidth="1"/>
    <col min="5" max="5" width="38.453125" style="203" customWidth="1"/>
    <col min="6" max="6" width="47.81640625" style="203" customWidth="1"/>
    <col min="7" max="7" width="48.1796875" style="203" customWidth="1"/>
    <col min="8" max="8" width="34.81640625" style="203" customWidth="1"/>
    <col min="9" max="9" width="25.453125" style="203" customWidth="1"/>
    <col min="10" max="10" width="38.453125" style="203" customWidth="1"/>
    <col min="11" max="11" width="19.81640625" style="203" customWidth="1"/>
    <col min="12" max="12" width="24.453125" style="203" customWidth="1"/>
    <col min="13" max="14" width="2" style="203" customWidth="1"/>
    <col min="15" max="19" width="9.1796875" style="203"/>
    <col min="20" max="16384" width="9.1796875" style="197"/>
  </cols>
  <sheetData>
    <row r="1" spans="1:19" ht="15" thickBot="1" x14ac:dyDescent="0.4"/>
    <row r="2" spans="1:19" ht="15" thickBot="1" x14ac:dyDescent="0.4">
      <c r="B2" s="247"/>
      <c r="C2" s="248"/>
      <c r="D2" s="248"/>
      <c r="E2" s="248"/>
      <c r="F2" s="248"/>
      <c r="G2" s="248"/>
      <c r="H2" s="248"/>
      <c r="I2" s="248"/>
      <c r="J2" s="248"/>
      <c r="K2" s="248"/>
      <c r="L2" s="248"/>
      <c r="M2" s="249"/>
      <c r="N2" s="231"/>
    </row>
    <row r="3" spans="1:19" customFormat="1" ht="20.5" thickBot="1" x14ac:dyDescent="0.45">
      <c r="A3" s="5"/>
      <c r="B3" s="89"/>
      <c r="C3" s="749" t="s">
        <v>742</v>
      </c>
      <c r="D3" s="750"/>
      <c r="E3" s="750"/>
      <c r="F3" s="750"/>
      <c r="G3" s="751"/>
      <c r="H3" s="236"/>
      <c r="I3" s="236"/>
      <c r="J3" s="236"/>
      <c r="K3" s="236"/>
      <c r="L3" s="236"/>
      <c r="M3" s="250"/>
      <c r="N3" s="141"/>
      <c r="O3" s="5"/>
      <c r="P3" s="5"/>
      <c r="Q3" s="5"/>
      <c r="R3" s="5"/>
      <c r="S3" s="5"/>
    </row>
    <row r="4" spans="1:19" customFormat="1" x14ac:dyDescent="0.35">
      <c r="A4" s="5"/>
      <c r="B4" s="89"/>
      <c r="C4" s="236"/>
      <c r="D4" s="236"/>
      <c r="E4" s="236"/>
      <c r="F4" s="236"/>
      <c r="G4" s="236"/>
      <c r="H4" s="236"/>
      <c r="I4" s="236"/>
      <c r="J4" s="236"/>
      <c r="K4" s="236"/>
      <c r="L4" s="236"/>
      <c r="M4" s="250"/>
      <c r="N4" s="141"/>
      <c r="O4" s="5"/>
      <c r="P4" s="5"/>
      <c r="Q4" s="5"/>
      <c r="R4" s="5"/>
      <c r="S4" s="5"/>
    </row>
    <row r="5" spans="1:19" customFormat="1" x14ac:dyDescent="0.35">
      <c r="A5" s="5"/>
      <c r="B5" s="89"/>
      <c r="C5" s="236"/>
      <c r="D5" s="236"/>
      <c r="E5" s="236"/>
      <c r="F5" s="236"/>
      <c r="G5" s="236"/>
      <c r="H5" s="236"/>
      <c r="I5" s="236"/>
      <c r="J5" s="236"/>
      <c r="K5" s="236"/>
      <c r="L5" s="236"/>
      <c r="M5" s="250"/>
      <c r="N5" s="141"/>
      <c r="O5" s="5"/>
      <c r="P5" s="5"/>
      <c r="Q5" s="5"/>
      <c r="R5" s="5"/>
      <c r="S5" s="5"/>
    </row>
    <row r="6" spans="1:19" customFormat="1" x14ac:dyDescent="0.35">
      <c r="A6" s="5"/>
      <c r="B6" s="89"/>
      <c r="C6" s="237" t="s">
        <v>744</v>
      </c>
      <c r="D6" s="236"/>
      <c r="E6" s="236"/>
      <c r="F6" s="236"/>
      <c r="G6" s="236"/>
      <c r="H6" s="236"/>
      <c r="I6" s="236"/>
      <c r="J6" s="236"/>
      <c r="K6" s="236"/>
      <c r="L6" s="236"/>
      <c r="M6" s="250"/>
      <c r="N6" s="141"/>
      <c r="O6" s="5"/>
      <c r="P6" s="5"/>
      <c r="Q6" s="5"/>
      <c r="R6" s="5"/>
      <c r="S6" s="5"/>
    </row>
    <row r="7" spans="1:19" s="206" customFormat="1" ht="15" thickBot="1" x14ac:dyDescent="0.4">
      <c r="A7" s="5"/>
      <c r="B7" s="89"/>
      <c r="C7" s="90"/>
      <c r="D7" s="236"/>
      <c r="E7" s="236"/>
      <c r="F7" s="236"/>
      <c r="G7" s="236"/>
      <c r="H7" s="236"/>
      <c r="I7" s="236"/>
      <c r="J7" s="236"/>
      <c r="K7" s="236"/>
      <c r="L7" s="236"/>
      <c r="M7" s="250"/>
      <c r="N7" s="141"/>
      <c r="O7" s="5"/>
      <c r="P7" s="5"/>
      <c r="Q7" s="5"/>
      <c r="R7" s="5"/>
      <c r="S7" s="5"/>
    </row>
    <row r="8" spans="1:19" customFormat="1" x14ac:dyDescent="0.35">
      <c r="A8" s="5"/>
      <c r="B8" s="89"/>
      <c r="C8" s="264"/>
      <c r="D8" s="265" t="s">
        <v>687</v>
      </c>
      <c r="E8" s="265" t="s">
        <v>673</v>
      </c>
      <c r="F8" s="766" t="s">
        <v>676</v>
      </c>
      <c r="G8" s="767"/>
      <c r="H8" s="238"/>
      <c r="I8" s="238"/>
      <c r="J8" s="238"/>
      <c r="K8" s="238"/>
      <c r="L8" s="238"/>
      <c r="M8" s="250"/>
      <c r="N8" s="141"/>
      <c r="O8" s="5"/>
      <c r="P8" s="5"/>
      <c r="Q8" s="5"/>
      <c r="R8" s="5"/>
      <c r="S8" s="5"/>
    </row>
    <row r="9" spans="1:19" customFormat="1" ht="70.75" customHeight="1" thickBot="1" x14ac:dyDescent="0.4">
      <c r="A9" s="5"/>
      <c r="B9" s="89"/>
      <c r="C9" s="285" t="s">
        <v>684</v>
      </c>
      <c r="D9" s="477" t="s">
        <v>893</v>
      </c>
      <c r="E9" s="504"/>
      <c r="F9" s="768"/>
      <c r="G9" s="769"/>
      <c r="H9" s="238"/>
      <c r="I9" s="238"/>
      <c r="J9" s="238"/>
      <c r="K9" s="238"/>
      <c r="L9" s="238"/>
      <c r="M9" s="250"/>
      <c r="N9" s="141"/>
      <c r="O9" s="5"/>
      <c r="P9" s="5"/>
      <c r="Q9" s="5"/>
      <c r="R9" s="5"/>
      <c r="S9" s="5"/>
    </row>
    <row r="10" spans="1:19" customFormat="1" x14ac:dyDescent="0.35">
      <c r="A10" s="5"/>
      <c r="B10" s="89"/>
      <c r="C10" s="238"/>
      <c r="D10" s="238"/>
      <c r="E10" s="238"/>
      <c r="F10" s="238"/>
      <c r="G10" s="238"/>
      <c r="H10" s="238"/>
      <c r="I10" s="238"/>
      <c r="J10" s="238"/>
      <c r="K10" s="238"/>
      <c r="L10" s="238"/>
      <c r="M10" s="250"/>
      <c r="N10" s="141"/>
      <c r="O10" s="5"/>
      <c r="P10" s="5"/>
      <c r="Q10" s="5"/>
      <c r="R10" s="5"/>
      <c r="S10" s="5"/>
    </row>
    <row r="11" spans="1:19" x14ac:dyDescent="0.35">
      <c r="B11" s="251"/>
      <c r="C11" s="222"/>
      <c r="D11" s="222"/>
      <c r="E11" s="222"/>
      <c r="F11" s="222"/>
      <c r="G11" s="222"/>
      <c r="H11" s="222"/>
      <c r="I11" s="222"/>
      <c r="J11" s="222"/>
      <c r="K11" s="222"/>
      <c r="L11" s="222"/>
      <c r="M11" s="252"/>
      <c r="N11" s="231"/>
    </row>
    <row r="12" spans="1:19" x14ac:dyDescent="0.35">
      <c r="B12" s="251"/>
      <c r="C12" s="219" t="s">
        <v>745</v>
      </c>
      <c r="D12" s="222"/>
      <c r="E12" s="222"/>
      <c r="F12" s="222"/>
      <c r="G12" s="222"/>
      <c r="H12" s="222"/>
      <c r="I12" s="222"/>
      <c r="J12" s="222"/>
      <c r="K12" s="222"/>
      <c r="L12" s="222"/>
      <c r="M12" s="252"/>
      <c r="N12" s="231"/>
    </row>
    <row r="13" spans="1:19" ht="15" thickBot="1" x14ac:dyDescent="0.4">
      <c r="B13" s="251"/>
      <c r="C13" s="222"/>
      <c r="D13" s="222"/>
      <c r="E13" s="222"/>
      <c r="F13" s="222"/>
      <c r="G13" s="222"/>
      <c r="H13" s="222"/>
      <c r="I13" s="222"/>
      <c r="J13" s="222"/>
      <c r="K13" s="222"/>
      <c r="L13" s="222"/>
      <c r="M13" s="252"/>
      <c r="N13" s="231"/>
    </row>
    <row r="14" spans="1:19" ht="51" customHeight="1" thickBot="1" x14ac:dyDescent="0.4">
      <c r="B14" s="251"/>
      <c r="C14" s="284" t="s">
        <v>688</v>
      </c>
      <c r="D14" s="708"/>
      <c r="E14" s="708"/>
      <c r="F14" s="708"/>
      <c r="G14" s="709"/>
      <c r="H14" s="222"/>
      <c r="I14" s="222"/>
      <c r="J14" s="222"/>
      <c r="K14" s="222"/>
      <c r="L14" s="222"/>
      <c r="M14" s="252"/>
      <c r="N14" s="231"/>
    </row>
    <row r="15" spans="1:19" ht="15" thickBot="1" x14ac:dyDescent="0.4">
      <c r="B15" s="251"/>
      <c r="C15" s="222"/>
      <c r="D15" s="222"/>
      <c r="E15" s="222"/>
      <c r="F15" s="222"/>
      <c r="G15" s="222"/>
      <c r="H15" s="222"/>
      <c r="I15" s="222"/>
      <c r="J15" s="222"/>
      <c r="K15" s="222"/>
      <c r="L15" s="222"/>
      <c r="M15" s="252"/>
      <c r="N15" s="231"/>
    </row>
    <row r="16" spans="1:19" ht="84" x14ac:dyDescent="0.35">
      <c r="B16" s="251"/>
      <c r="C16" s="471" t="s">
        <v>689</v>
      </c>
      <c r="D16" s="266" t="s">
        <v>696</v>
      </c>
      <c r="E16" s="335" t="s">
        <v>731</v>
      </c>
      <c r="F16" s="335" t="s">
        <v>693</v>
      </c>
      <c r="G16" s="335" t="s">
        <v>732</v>
      </c>
      <c r="H16" s="335" t="s">
        <v>733</v>
      </c>
      <c r="I16" s="335" t="s">
        <v>675</v>
      </c>
      <c r="J16" s="335" t="s">
        <v>698</v>
      </c>
      <c r="K16" s="335" t="s">
        <v>699</v>
      </c>
      <c r="L16" s="267" t="s">
        <v>700</v>
      </c>
      <c r="M16" s="347"/>
      <c r="N16" s="199"/>
    </row>
    <row r="17" spans="2:14" ht="135" customHeight="1" x14ac:dyDescent="0.35">
      <c r="B17" s="251"/>
      <c r="C17" s="268" t="s">
        <v>657</v>
      </c>
      <c r="D17" s="229"/>
      <c r="E17" s="336"/>
      <c r="F17" s="331" t="s">
        <v>1081</v>
      </c>
      <c r="G17" s="331" t="s">
        <v>1082</v>
      </c>
      <c r="H17" s="331" t="s">
        <v>1083</v>
      </c>
      <c r="I17" s="331" t="s">
        <v>1084</v>
      </c>
      <c r="J17" s="331" t="s">
        <v>1085</v>
      </c>
      <c r="K17" s="557" t="s">
        <v>1086</v>
      </c>
      <c r="L17" s="472" t="s">
        <v>777</v>
      </c>
      <c r="M17" s="348"/>
      <c r="N17" s="199"/>
    </row>
    <row r="18" spans="2:14" ht="23.5" customHeight="1" x14ac:dyDescent="0.35">
      <c r="B18" s="251"/>
      <c r="C18" s="268" t="s">
        <v>658</v>
      </c>
      <c r="D18" s="503"/>
      <c r="E18" s="503"/>
      <c r="F18" s="475"/>
      <c r="G18" s="475"/>
      <c r="H18" s="475"/>
      <c r="I18" s="475"/>
      <c r="J18" s="475"/>
      <c r="K18" s="475"/>
      <c r="L18" s="228" t="s">
        <v>777</v>
      </c>
      <c r="M18" s="253"/>
      <c r="N18" s="234"/>
    </row>
    <row r="19" spans="2:14" ht="20.149999999999999" customHeight="1" x14ac:dyDescent="0.35">
      <c r="B19" s="251"/>
      <c r="C19" s="268" t="s">
        <v>659</v>
      </c>
      <c r="D19" s="229"/>
      <c r="E19" s="336"/>
      <c r="F19" s="227"/>
      <c r="G19" s="227"/>
      <c r="H19" s="227"/>
      <c r="I19" s="227"/>
      <c r="J19" s="227"/>
      <c r="K19" s="227"/>
      <c r="L19" s="269" t="s">
        <v>777</v>
      </c>
      <c r="M19" s="253"/>
      <c r="N19" s="234"/>
    </row>
    <row r="20" spans="2:14" ht="20.149999999999999" customHeight="1" x14ac:dyDescent="0.35">
      <c r="B20" s="251"/>
      <c r="C20" s="268" t="s">
        <v>660</v>
      </c>
      <c r="D20" s="229"/>
      <c r="E20" s="336"/>
      <c r="F20" s="227"/>
      <c r="G20" s="227"/>
      <c r="H20" s="227"/>
      <c r="I20" s="227"/>
      <c r="J20" s="227"/>
      <c r="K20" s="227"/>
      <c r="L20" s="269" t="s">
        <v>777</v>
      </c>
      <c r="M20" s="253"/>
      <c r="N20" s="234"/>
    </row>
    <row r="21" spans="2:14" ht="20.149999999999999" customHeight="1" x14ac:dyDescent="0.35">
      <c r="B21" s="251"/>
      <c r="C21" s="268" t="s">
        <v>661</v>
      </c>
      <c r="D21" s="229"/>
      <c r="E21" s="473"/>
      <c r="F21" s="227"/>
      <c r="G21" s="227"/>
      <c r="H21" s="227"/>
      <c r="I21" s="227"/>
      <c r="J21" s="227"/>
      <c r="K21" s="227"/>
      <c r="L21" s="269" t="s">
        <v>777</v>
      </c>
      <c r="M21" s="253"/>
      <c r="N21" s="234"/>
    </row>
    <row r="22" spans="2:14" ht="20.149999999999999" customHeight="1" x14ac:dyDescent="0.35">
      <c r="B22" s="251"/>
      <c r="C22" s="268" t="s">
        <v>662</v>
      </c>
      <c r="D22" s="229"/>
      <c r="E22" s="336"/>
      <c r="F22" s="472"/>
      <c r="G22" s="227"/>
      <c r="H22" s="227"/>
      <c r="I22" s="227"/>
      <c r="J22" s="227"/>
      <c r="K22" s="227"/>
      <c r="L22" s="269" t="s">
        <v>777</v>
      </c>
      <c r="M22" s="253"/>
      <c r="N22" s="234"/>
    </row>
    <row r="23" spans="2:14" ht="20.149999999999999" customHeight="1" x14ac:dyDescent="0.35">
      <c r="B23" s="251"/>
      <c r="C23" s="268" t="s">
        <v>663</v>
      </c>
      <c r="D23" s="229"/>
      <c r="E23" s="336"/>
      <c r="F23" s="472"/>
      <c r="G23" s="227"/>
      <c r="H23" s="227"/>
      <c r="I23" s="227"/>
      <c r="J23" s="227"/>
      <c r="K23" s="227"/>
      <c r="L23" s="269" t="s">
        <v>777</v>
      </c>
      <c r="M23" s="253"/>
      <c r="N23" s="234"/>
    </row>
    <row r="24" spans="2:14" ht="20.149999999999999" customHeight="1" x14ac:dyDescent="0.35">
      <c r="B24" s="251"/>
      <c r="C24" s="268" t="s">
        <v>664</v>
      </c>
      <c r="D24" s="229"/>
      <c r="E24" s="336"/>
      <c r="F24" s="505"/>
      <c r="G24" s="227"/>
      <c r="H24" s="227"/>
      <c r="I24" s="227"/>
      <c r="J24" s="227"/>
      <c r="K24" s="227"/>
      <c r="L24" s="269" t="s">
        <v>777</v>
      </c>
      <c r="M24" s="253"/>
      <c r="N24" s="234"/>
    </row>
    <row r="25" spans="2:14" ht="20.149999999999999" customHeight="1" x14ac:dyDescent="0.35">
      <c r="B25" s="251"/>
      <c r="C25" s="268" t="s">
        <v>665</v>
      </c>
      <c r="D25" s="229"/>
      <c r="E25" s="336"/>
      <c r="F25" s="472"/>
      <c r="G25" s="227"/>
      <c r="H25" s="227"/>
      <c r="I25" s="227"/>
      <c r="J25" s="227"/>
      <c r="K25" s="227"/>
      <c r="L25" s="269" t="s">
        <v>777</v>
      </c>
      <c r="M25" s="253"/>
      <c r="N25" s="234"/>
    </row>
    <row r="26" spans="2:14" ht="20.149999999999999" customHeight="1" x14ac:dyDescent="0.35">
      <c r="B26" s="251"/>
      <c r="C26" s="268" t="s">
        <v>666</v>
      </c>
      <c r="D26" s="229"/>
      <c r="E26" s="336"/>
      <c r="F26" s="505"/>
      <c r="G26" s="227"/>
      <c r="H26" s="227"/>
      <c r="I26" s="227"/>
      <c r="J26" s="227"/>
      <c r="K26" s="227"/>
      <c r="L26" s="269" t="s">
        <v>777</v>
      </c>
      <c r="M26" s="253"/>
      <c r="N26" s="234"/>
    </row>
    <row r="27" spans="2:14" ht="20.149999999999999" customHeight="1" x14ac:dyDescent="0.35">
      <c r="B27" s="251"/>
      <c r="C27" s="268" t="s">
        <v>667</v>
      </c>
      <c r="D27" s="229"/>
      <c r="E27" s="336"/>
      <c r="F27" s="227"/>
      <c r="G27" s="227"/>
      <c r="H27" s="227"/>
      <c r="I27" s="227"/>
      <c r="J27" s="227"/>
      <c r="K27" s="227"/>
      <c r="L27" s="269" t="s">
        <v>777</v>
      </c>
      <c r="M27" s="253"/>
      <c r="N27" s="234"/>
    </row>
    <row r="28" spans="2:14" ht="23.15" customHeight="1" x14ac:dyDescent="0.35">
      <c r="B28" s="251"/>
      <c r="C28" s="268" t="s">
        <v>668</v>
      </c>
      <c r="D28" s="229"/>
      <c r="E28" s="336"/>
      <c r="F28" s="505"/>
      <c r="G28" s="227"/>
      <c r="H28" s="227"/>
      <c r="I28" s="227"/>
      <c r="J28" s="227"/>
      <c r="K28" s="227"/>
      <c r="L28" s="269" t="s">
        <v>777</v>
      </c>
      <c r="M28" s="253"/>
      <c r="N28" s="234"/>
    </row>
    <row r="29" spans="2:14" ht="20.149999999999999" customHeight="1" x14ac:dyDescent="0.35">
      <c r="B29" s="251"/>
      <c r="C29" s="268" t="s">
        <v>669</v>
      </c>
      <c r="D29" s="229"/>
      <c r="E29" s="336"/>
      <c r="F29" s="227"/>
      <c r="G29" s="227"/>
      <c r="H29" s="227"/>
      <c r="I29" s="227"/>
      <c r="J29" s="227"/>
      <c r="K29" s="227"/>
      <c r="L29" s="269" t="s">
        <v>777</v>
      </c>
      <c r="M29" s="253"/>
      <c r="N29" s="234"/>
    </row>
    <row r="30" spans="2:14" ht="20.149999999999999" customHeight="1" x14ac:dyDescent="0.35">
      <c r="B30" s="251"/>
      <c r="C30" s="268" t="s">
        <v>670</v>
      </c>
      <c r="D30" s="229"/>
      <c r="E30" s="336"/>
      <c r="F30" s="227"/>
      <c r="G30" s="227"/>
      <c r="H30" s="227"/>
      <c r="I30" s="227"/>
      <c r="J30" s="227"/>
      <c r="K30" s="227"/>
      <c r="L30" s="269" t="s">
        <v>777</v>
      </c>
      <c r="M30" s="253"/>
      <c r="N30" s="234"/>
    </row>
    <row r="31" spans="2:14" ht="20.149999999999999" customHeight="1" thickBot="1" x14ac:dyDescent="0.4">
      <c r="B31" s="251"/>
      <c r="C31" s="270" t="s">
        <v>671</v>
      </c>
      <c r="D31" s="271"/>
      <c r="E31" s="337"/>
      <c r="F31" s="349"/>
      <c r="G31" s="349"/>
      <c r="H31" s="349"/>
      <c r="I31" s="349"/>
      <c r="J31" s="349"/>
      <c r="K31" s="349"/>
      <c r="L31" s="269" t="s">
        <v>777</v>
      </c>
      <c r="M31" s="253"/>
      <c r="N31" s="234"/>
    </row>
    <row r="32" spans="2:14" x14ac:dyDescent="0.35">
      <c r="B32" s="251"/>
      <c r="C32" s="239"/>
      <c r="D32" s="239"/>
      <c r="E32" s="239"/>
      <c r="F32" s="239"/>
      <c r="G32" s="239"/>
      <c r="H32" s="239"/>
      <c r="I32" s="239"/>
      <c r="J32" s="239"/>
      <c r="K32" s="239"/>
      <c r="L32" s="239"/>
      <c r="M32" s="252"/>
      <c r="N32" s="231"/>
    </row>
    <row r="33" spans="1:19" x14ac:dyDescent="0.35">
      <c r="B33" s="251"/>
      <c r="C33" s="239"/>
      <c r="D33" s="239"/>
      <c r="E33" s="239"/>
      <c r="F33" s="239"/>
      <c r="G33" s="239"/>
      <c r="H33" s="239"/>
      <c r="I33" s="239"/>
      <c r="J33" s="239"/>
      <c r="K33" s="239"/>
      <c r="L33" s="239"/>
      <c r="M33" s="252"/>
      <c r="N33" s="231"/>
    </row>
    <row r="34" spans="1:19" x14ac:dyDescent="0.35">
      <c r="B34" s="251"/>
      <c r="C34" s="219" t="s">
        <v>746</v>
      </c>
      <c r="D34" s="239"/>
      <c r="E34" s="239"/>
      <c r="F34" s="239"/>
      <c r="G34" s="239"/>
      <c r="H34" s="239"/>
      <c r="I34" s="239"/>
      <c r="J34" s="239"/>
      <c r="K34" s="239"/>
      <c r="L34" s="239"/>
      <c r="M34" s="252"/>
      <c r="N34" s="231"/>
    </row>
    <row r="35" spans="1:19" ht="15" thickBot="1" x14ac:dyDescent="0.4">
      <c r="B35" s="251"/>
      <c r="C35" s="219"/>
      <c r="D35" s="239"/>
      <c r="E35" s="239"/>
      <c r="F35" s="239"/>
      <c r="G35" s="239"/>
      <c r="H35" s="239"/>
      <c r="I35" s="239"/>
      <c r="J35" s="239"/>
      <c r="K35" s="239"/>
      <c r="L35" s="239"/>
      <c r="M35" s="252"/>
      <c r="N35" s="231"/>
    </row>
    <row r="36" spans="1:19" s="202" customFormat="1" ht="39.75" customHeight="1" x14ac:dyDescent="0.35">
      <c r="A36" s="208"/>
      <c r="B36" s="254"/>
      <c r="C36" s="752" t="s">
        <v>656</v>
      </c>
      <c r="D36" s="753"/>
      <c r="E36" s="758" t="s">
        <v>890</v>
      </c>
      <c r="F36" s="759"/>
      <c r="G36" s="760"/>
      <c r="H36" s="222"/>
      <c r="I36" s="222"/>
      <c r="J36" s="222"/>
      <c r="K36" s="222"/>
      <c r="L36" s="222"/>
      <c r="M36" s="255"/>
      <c r="N36" s="232"/>
      <c r="O36" s="208"/>
      <c r="P36" s="208"/>
      <c r="Q36" s="208"/>
      <c r="R36" s="208"/>
      <c r="S36" s="208"/>
    </row>
    <row r="37" spans="1:19" s="202" customFormat="1" ht="337" customHeight="1" x14ac:dyDescent="0.35">
      <c r="A37" s="208"/>
      <c r="B37" s="254"/>
      <c r="C37" s="754" t="s">
        <v>655</v>
      </c>
      <c r="D37" s="755"/>
      <c r="E37" s="718" t="s">
        <v>1087</v>
      </c>
      <c r="F37" s="761"/>
      <c r="G37" s="762"/>
      <c r="H37" s="222"/>
      <c r="I37" s="222"/>
      <c r="J37" s="222"/>
      <c r="K37" s="222"/>
      <c r="L37" s="222"/>
      <c r="M37" s="255"/>
      <c r="N37" s="232"/>
      <c r="O37" s="208"/>
      <c r="P37" s="208"/>
      <c r="Q37" s="208"/>
      <c r="R37" s="208"/>
      <c r="S37" s="208"/>
    </row>
    <row r="38" spans="1:19" s="202" customFormat="1" ht="409.4" customHeight="1" thickBot="1" x14ac:dyDescent="0.4">
      <c r="A38" s="208"/>
      <c r="B38" s="254"/>
      <c r="C38" s="756" t="s">
        <v>678</v>
      </c>
      <c r="D38" s="757"/>
      <c r="E38" s="763" t="s">
        <v>1052</v>
      </c>
      <c r="F38" s="764"/>
      <c r="G38" s="765"/>
      <c r="H38" s="222"/>
      <c r="I38" s="222"/>
      <c r="J38" s="222"/>
      <c r="K38" s="222"/>
      <c r="L38" s="222"/>
      <c r="M38" s="255"/>
      <c r="N38" s="232"/>
      <c r="O38" s="208"/>
      <c r="P38" s="208"/>
      <c r="Q38" s="208"/>
      <c r="R38" s="208"/>
      <c r="S38" s="208"/>
    </row>
    <row r="39" spans="1:19" s="202" customFormat="1" ht="14" x14ac:dyDescent="0.35">
      <c r="A39" s="208"/>
      <c r="B39" s="254"/>
      <c r="C39" s="221"/>
      <c r="D39" s="222"/>
      <c r="E39" s="222"/>
      <c r="F39" s="222"/>
      <c r="G39" s="222"/>
      <c r="H39" s="222"/>
      <c r="I39" s="222"/>
      <c r="J39" s="222"/>
      <c r="K39" s="222"/>
      <c r="L39" s="222"/>
      <c r="M39" s="255"/>
      <c r="N39" s="232"/>
      <c r="O39" s="208"/>
      <c r="P39" s="208"/>
      <c r="Q39" s="208"/>
      <c r="R39" s="208"/>
      <c r="S39" s="208"/>
    </row>
    <row r="40" spans="1:19" x14ac:dyDescent="0.35">
      <c r="B40" s="251"/>
      <c r="C40" s="221"/>
      <c r="D40" s="239"/>
      <c r="E40" s="239"/>
      <c r="F40" s="239"/>
      <c r="G40" s="239"/>
      <c r="H40" s="239"/>
      <c r="I40" s="239"/>
      <c r="J40" s="239"/>
      <c r="K40" s="239"/>
      <c r="L40" s="239"/>
      <c r="M40" s="252"/>
      <c r="N40" s="231"/>
    </row>
    <row r="41" spans="1:19" x14ac:dyDescent="0.35">
      <c r="B41" s="251"/>
      <c r="C41" s="732" t="s">
        <v>747</v>
      </c>
      <c r="D41" s="732"/>
      <c r="E41" s="240"/>
      <c r="F41" s="240"/>
      <c r="G41" s="240"/>
      <c r="H41" s="240"/>
      <c r="I41" s="240"/>
      <c r="J41" s="240"/>
      <c r="K41" s="240"/>
      <c r="L41" s="240"/>
      <c r="M41" s="256"/>
      <c r="N41" s="233"/>
      <c r="O41" s="204"/>
      <c r="P41" s="204"/>
      <c r="Q41" s="204"/>
      <c r="R41" s="204"/>
      <c r="S41" s="204"/>
    </row>
    <row r="42" spans="1:19" ht="15" thickBot="1" x14ac:dyDescent="0.4">
      <c r="B42" s="251"/>
      <c r="C42" s="218"/>
      <c r="D42" s="240"/>
      <c r="E42" s="240"/>
      <c r="F42" s="240"/>
      <c r="G42" s="240"/>
      <c r="H42" s="240"/>
      <c r="I42" s="240"/>
      <c r="J42" s="240"/>
      <c r="K42" s="240"/>
      <c r="L42" s="240"/>
      <c r="M42" s="256"/>
      <c r="N42" s="233"/>
      <c r="O42" s="204"/>
      <c r="P42" s="204"/>
      <c r="Q42" s="204"/>
      <c r="R42" s="204"/>
      <c r="S42" s="204"/>
    </row>
    <row r="43" spans="1:19" ht="39.75" customHeight="1" x14ac:dyDescent="0.35">
      <c r="B43" s="251"/>
      <c r="C43" s="743" t="s">
        <v>892</v>
      </c>
      <c r="D43" s="744"/>
      <c r="E43" s="747"/>
      <c r="F43" s="747"/>
      <c r="G43" s="748"/>
      <c r="H43" s="239"/>
      <c r="I43" s="239"/>
      <c r="J43" s="239"/>
      <c r="K43" s="239"/>
      <c r="L43" s="239"/>
      <c r="M43" s="252"/>
      <c r="N43" s="231"/>
    </row>
    <row r="44" spans="1:19" ht="39.75" customHeight="1" thickBot="1" x14ac:dyDescent="0.4">
      <c r="B44" s="251"/>
      <c r="C44" s="730" t="s">
        <v>736</v>
      </c>
      <c r="D44" s="731"/>
      <c r="E44" s="745" t="s">
        <v>935</v>
      </c>
      <c r="F44" s="745"/>
      <c r="G44" s="746"/>
      <c r="H44" s="239"/>
      <c r="I44" s="239"/>
      <c r="J44" s="239"/>
      <c r="K44" s="239"/>
      <c r="L44" s="239"/>
      <c r="M44" s="252"/>
      <c r="N44" s="231"/>
    </row>
    <row r="45" spans="1:19" x14ac:dyDescent="0.35">
      <c r="B45" s="251"/>
      <c r="C45" s="221"/>
      <c r="D45" s="239"/>
      <c r="E45" s="239"/>
      <c r="F45" s="239"/>
      <c r="G45" s="239"/>
      <c r="H45" s="239"/>
      <c r="I45" s="239"/>
      <c r="J45" s="239"/>
      <c r="K45" s="239"/>
      <c r="L45" s="239"/>
      <c r="M45" s="252"/>
      <c r="N45" s="231"/>
    </row>
    <row r="46" spans="1:19" x14ac:dyDescent="0.35">
      <c r="B46" s="251"/>
      <c r="C46" s="221"/>
      <c r="D46" s="239"/>
      <c r="E46" s="239"/>
      <c r="F46" s="239"/>
      <c r="G46" s="239"/>
      <c r="H46" s="239"/>
      <c r="I46" s="239"/>
      <c r="J46" s="239"/>
      <c r="K46" s="239"/>
      <c r="L46" s="239"/>
      <c r="M46" s="252"/>
      <c r="N46" s="231"/>
    </row>
    <row r="47" spans="1:19" ht="15" customHeight="1" x14ac:dyDescent="0.35">
      <c r="B47" s="251"/>
      <c r="C47" s="732" t="s">
        <v>748</v>
      </c>
      <c r="D47" s="732"/>
      <c r="E47" s="241"/>
      <c r="F47" s="241"/>
      <c r="G47" s="241"/>
      <c r="H47" s="241"/>
      <c r="I47" s="241"/>
      <c r="J47" s="241"/>
      <c r="K47" s="241"/>
      <c r="L47" s="241"/>
      <c r="M47" s="257"/>
      <c r="N47" s="235"/>
      <c r="O47" s="205"/>
      <c r="P47" s="205"/>
      <c r="Q47" s="205"/>
      <c r="R47" s="205"/>
      <c r="S47" s="205"/>
    </row>
    <row r="48" spans="1:19" ht="15" thickBot="1" x14ac:dyDescent="0.4">
      <c r="B48" s="251"/>
      <c r="C48" s="218"/>
      <c r="D48" s="241"/>
      <c r="E48" s="241"/>
      <c r="F48" s="241"/>
      <c r="G48" s="241"/>
      <c r="H48" s="241"/>
      <c r="I48" s="241"/>
      <c r="J48" s="241"/>
      <c r="K48" s="241"/>
      <c r="L48" s="241"/>
      <c r="M48" s="257"/>
      <c r="N48" s="235"/>
      <c r="O48" s="205"/>
      <c r="P48" s="205"/>
      <c r="Q48" s="205"/>
      <c r="R48" s="205"/>
      <c r="S48" s="205"/>
    </row>
    <row r="49" spans="1:21" s="10" customFormat="1" ht="51" customHeight="1" x14ac:dyDescent="0.35">
      <c r="A49" s="230"/>
      <c r="B49" s="258"/>
      <c r="C49" s="710" t="s">
        <v>754</v>
      </c>
      <c r="D49" s="711"/>
      <c r="E49" s="733" t="s">
        <v>1080</v>
      </c>
      <c r="F49" s="734"/>
      <c r="G49" s="735"/>
      <c r="H49" s="242"/>
      <c r="I49" s="242"/>
      <c r="J49" s="242"/>
      <c r="K49" s="242"/>
      <c r="L49" s="242"/>
      <c r="M49" s="259"/>
      <c r="N49" s="107"/>
      <c r="O49" s="230"/>
      <c r="P49" s="230"/>
      <c r="Q49" s="230"/>
      <c r="R49" s="230"/>
      <c r="S49" s="230"/>
    </row>
    <row r="50" spans="1:21" s="10" customFormat="1" ht="44.15" customHeight="1" x14ac:dyDescent="0.35">
      <c r="A50" s="230"/>
      <c r="B50" s="258"/>
      <c r="C50" s="728" t="s">
        <v>672</v>
      </c>
      <c r="D50" s="729"/>
      <c r="E50" s="736" t="s">
        <v>1042</v>
      </c>
      <c r="F50" s="736"/>
      <c r="G50" s="737"/>
      <c r="H50" s="242"/>
      <c r="I50" s="242"/>
      <c r="J50" s="242"/>
      <c r="K50" s="242"/>
      <c r="L50" s="242"/>
      <c r="M50" s="259"/>
      <c r="N50" s="107"/>
      <c r="O50" s="230"/>
      <c r="P50" s="230"/>
      <c r="Q50" s="230"/>
      <c r="R50" s="230"/>
      <c r="S50" s="230"/>
    </row>
    <row r="51" spans="1:21" s="10" customFormat="1" ht="178.5" customHeight="1" x14ac:dyDescent="0.35">
      <c r="A51" s="230"/>
      <c r="B51" s="258"/>
      <c r="C51" s="728" t="s">
        <v>755</v>
      </c>
      <c r="D51" s="729"/>
      <c r="E51" s="738" t="s">
        <v>936</v>
      </c>
      <c r="F51" s="739"/>
      <c r="G51" s="740"/>
      <c r="H51" s="242"/>
      <c r="I51" s="242"/>
      <c r="J51" s="242"/>
      <c r="K51" s="242"/>
      <c r="L51" s="242"/>
      <c r="M51" s="259"/>
      <c r="N51" s="107"/>
      <c r="O51" s="230"/>
      <c r="P51" s="230"/>
      <c r="Q51" s="230"/>
      <c r="R51" s="230"/>
      <c r="S51" s="230"/>
    </row>
    <row r="52" spans="1:21" s="10" customFormat="1" ht="112.75" customHeight="1" thickBot="1" x14ac:dyDescent="0.4">
      <c r="A52" s="230"/>
      <c r="B52" s="258"/>
      <c r="C52" s="730" t="s">
        <v>730</v>
      </c>
      <c r="D52" s="731"/>
      <c r="E52" s="741" t="s">
        <v>1050</v>
      </c>
      <c r="F52" s="741"/>
      <c r="G52" s="742"/>
      <c r="H52" s="242"/>
      <c r="I52" s="242"/>
      <c r="J52" s="242"/>
      <c r="K52" s="242"/>
      <c r="L52" s="242"/>
      <c r="M52" s="259"/>
      <c r="N52" s="107"/>
      <c r="O52" s="230"/>
      <c r="P52" s="230"/>
      <c r="Q52" s="230"/>
      <c r="R52" s="230"/>
      <c r="S52" s="230"/>
    </row>
    <row r="53" spans="1:21" x14ac:dyDescent="0.35">
      <c r="B53" s="251"/>
      <c r="C53" s="243"/>
      <c r="D53" s="239"/>
      <c r="E53" s="239" t="s">
        <v>836</v>
      </c>
      <c r="F53" s="239"/>
      <c r="G53" s="239"/>
      <c r="H53" s="239"/>
      <c r="I53" s="239"/>
      <c r="J53" s="239"/>
      <c r="K53" s="239"/>
      <c r="L53" s="239"/>
      <c r="M53" s="252"/>
      <c r="N53" s="231"/>
    </row>
    <row r="54" spans="1:21" x14ac:dyDescent="0.35">
      <c r="B54" s="251"/>
      <c r="C54" s="239"/>
      <c r="D54" s="239"/>
      <c r="E54" s="239"/>
      <c r="F54" s="239"/>
      <c r="G54" s="239"/>
      <c r="H54" s="239"/>
      <c r="I54" s="239"/>
      <c r="J54" s="239"/>
      <c r="K54" s="239"/>
      <c r="L54" s="239"/>
      <c r="M54" s="252"/>
      <c r="N54" s="231"/>
    </row>
    <row r="55" spans="1:21" x14ac:dyDescent="0.35">
      <c r="B55" s="251"/>
      <c r="C55" s="219" t="s">
        <v>749</v>
      </c>
      <c r="D55" s="239"/>
      <c r="E55" s="239"/>
      <c r="F55" s="239"/>
      <c r="G55" s="239"/>
      <c r="H55" s="239"/>
      <c r="I55" s="239"/>
      <c r="J55" s="239"/>
      <c r="K55" s="239"/>
      <c r="L55" s="239"/>
      <c r="M55" s="252"/>
      <c r="N55" s="231"/>
    </row>
    <row r="56" spans="1:21" ht="15" thickBot="1" x14ac:dyDescent="0.4">
      <c r="B56" s="251"/>
      <c r="C56" s="239"/>
      <c r="D56" s="243"/>
      <c r="E56" s="239"/>
      <c r="F56" s="239"/>
      <c r="G56" s="239"/>
      <c r="H56" s="239"/>
      <c r="I56" s="239"/>
      <c r="J56" s="239"/>
      <c r="K56" s="239"/>
      <c r="L56" s="239"/>
      <c r="M56" s="252"/>
      <c r="N56" s="231"/>
    </row>
    <row r="57" spans="1:21" ht="50.15" customHeight="1" x14ac:dyDescent="0.35">
      <c r="B57" s="251"/>
      <c r="C57" s="710" t="s">
        <v>734</v>
      </c>
      <c r="D57" s="711"/>
      <c r="E57" s="726"/>
      <c r="F57" s="726"/>
      <c r="G57" s="727"/>
      <c r="H57" s="221"/>
      <c r="I57" s="221"/>
      <c r="J57" s="221"/>
      <c r="K57" s="243"/>
      <c r="L57" s="243"/>
      <c r="M57" s="253"/>
      <c r="N57" s="234"/>
      <c r="O57" s="199"/>
      <c r="P57" s="199"/>
      <c r="Q57" s="199"/>
      <c r="R57" s="199"/>
      <c r="S57" s="199"/>
      <c r="T57" s="198"/>
      <c r="U57" s="198"/>
    </row>
    <row r="58" spans="1:21" ht="50.15" customHeight="1" x14ac:dyDescent="0.35">
      <c r="B58" s="251"/>
      <c r="C58" s="728" t="s">
        <v>735</v>
      </c>
      <c r="D58" s="729"/>
      <c r="E58" s="722" t="s">
        <v>1051</v>
      </c>
      <c r="F58" s="722"/>
      <c r="G58" s="723"/>
      <c r="H58" s="221"/>
      <c r="I58" s="221"/>
      <c r="J58" s="221"/>
      <c r="K58" s="243"/>
      <c r="L58" s="243"/>
      <c r="M58" s="253"/>
      <c r="N58" s="234"/>
      <c r="O58" s="199"/>
      <c r="P58" s="199"/>
      <c r="Q58" s="199"/>
      <c r="R58" s="199"/>
      <c r="S58" s="199"/>
      <c r="T58" s="198"/>
      <c r="U58" s="198"/>
    </row>
    <row r="59" spans="1:21" ht="50.15" customHeight="1" thickBot="1" x14ac:dyDescent="0.4">
      <c r="B59" s="251"/>
      <c r="C59" s="730" t="s">
        <v>709</v>
      </c>
      <c r="D59" s="731"/>
      <c r="E59" s="724" t="s">
        <v>18</v>
      </c>
      <c r="F59" s="724"/>
      <c r="G59" s="725"/>
      <c r="H59" s="221"/>
      <c r="I59" s="221"/>
      <c r="J59" s="221"/>
      <c r="K59" s="243"/>
      <c r="L59" s="243"/>
      <c r="M59" s="253"/>
      <c r="N59" s="234"/>
      <c r="O59" s="199"/>
      <c r="P59" s="199"/>
      <c r="Q59" s="199"/>
      <c r="R59" s="199"/>
      <c r="S59" s="199"/>
      <c r="T59" s="198"/>
      <c r="U59" s="198"/>
    </row>
    <row r="60" spans="1:21" customFormat="1" ht="15" customHeight="1" thickBot="1" x14ac:dyDescent="0.4">
      <c r="A60" s="5"/>
      <c r="B60" s="89"/>
      <c r="C60" s="90"/>
      <c r="D60" s="90"/>
      <c r="E60" s="90"/>
      <c r="F60" s="90"/>
      <c r="G60" s="90"/>
      <c r="H60" s="90"/>
      <c r="I60" s="90"/>
      <c r="J60" s="90"/>
      <c r="K60" s="90"/>
      <c r="L60" s="90"/>
      <c r="M60" s="92"/>
      <c r="N60" s="141"/>
    </row>
    <row r="61" spans="1:21" s="201" customFormat="1" ht="80.150000000000006" customHeight="1" x14ac:dyDescent="0.35">
      <c r="A61" s="204"/>
      <c r="B61" s="260"/>
      <c r="C61" s="273" t="s">
        <v>710</v>
      </c>
      <c r="D61" s="266" t="s">
        <v>704</v>
      </c>
      <c r="E61" s="266" t="s">
        <v>705</v>
      </c>
      <c r="F61" s="266" t="s">
        <v>706</v>
      </c>
      <c r="G61" s="266" t="s">
        <v>712</v>
      </c>
      <c r="H61" s="266" t="s">
        <v>677</v>
      </c>
      <c r="I61" s="266" t="s">
        <v>711</v>
      </c>
      <c r="J61" s="267" t="s">
        <v>674</v>
      </c>
      <c r="K61" s="241"/>
      <c r="L61" s="241"/>
      <c r="M61" s="257"/>
      <c r="N61" s="235"/>
      <c r="O61" s="205"/>
      <c r="P61" s="205"/>
      <c r="Q61" s="205"/>
      <c r="R61" s="205"/>
      <c r="S61" s="205"/>
      <c r="T61" s="200"/>
      <c r="U61" s="200"/>
    </row>
    <row r="62" spans="1:21" ht="20.149999999999999" customHeight="1" x14ac:dyDescent="0.35">
      <c r="B62" s="251"/>
      <c r="C62" s="423" t="s">
        <v>891</v>
      </c>
      <c r="D62" s="227"/>
      <c r="E62" s="227"/>
      <c r="F62" s="227"/>
      <c r="G62" s="227"/>
      <c r="H62" s="227"/>
      <c r="I62" s="227"/>
      <c r="J62" s="457"/>
      <c r="K62" s="243"/>
      <c r="L62" s="243"/>
      <c r="M62" s="253"/>
      <c r="N62" s="234"/>
      <c r="O62" s="199"/>
      <c r="P62" s="199"/>
      <c r="Q62" s="199"/>
      <c r="R62" s="199"/>
      <c r="S62" s="199"/>
      <c r="T62" s="198"/>
      <c r="U62" s="198"/>
    </row>
    <row r="63" spans="1:21" ht="17.149999999999999" customHeight="1" x14ac:dyDescent="0.35">
      <c r="B63" s="251"/>
      <c r="C63" s="423"/>
      <c r="D63" s="227"/>
      <c r="E63" s="227"/>
      <c r="F63" s="227"/>
      <c r="G63" s="227"/>
      <c r="H63" s="227"/>
      <c r="I63" s="227"/>
      <c r="J63" s="457"/>
      <c r="K63" s="243"/>
      <c r="L63" s="243"/>
      <c r="M63" s="253"/>
      <c r="N63" s="234"/>
      <c r="O63" s="199"/>
      <c r="P63" s="199"/>
      <c r="Q63" s="199"/>
      <c r="R63" s="199"/>
      <c r="S63" s="199"/>
      <c r="T63" s="198"/>
      <c r="U63" s="198"/>
    </row>
    <row r="64" spans="1:21" ht="30" customHeight="1" x14ac:dyDescent="0.35">
      <c r="B64" s="251"/>
      <c r="C64" s="268" t="s">
        <v>756</v>
      </c>
      <c r="D64" s="227"/>
      <c r="E64" s="227"/>
      <c r="F64" s="227"/>
      <c r="G64" s="227"/>
      <c r="H64" s="227"/>
      <c r="I64" s="227"/>
      <c r="J64" s="269"/>
      <c r="K64" s="243"/>
      <c r="L64" s="243"/>
      <c r="M64" s="253"/>
      <c r="N64" s="234"/>
      <c r="O64" s="199"/>
      <c r="P64" s="199"/>
      <c r="Q64" s="199"/>
      <c r="R64" s="199"/>
      <c r="S64" s="199"/>
      <c r="T64" s="198"/>
      <c r="U64" s="198"/>
    </row>
    <row r="65" spans="2:21" ht="30" customHeight="1" x14ac:dyDescent="0.35">
      <c r="B65" s="251"/>
      <c r="C65" s="268" t="s">
        <v>757</v>
      </c>
      <c r="D65" s="228"/>
      <c r="E65" s="227"/>
      <c r="F65" s="227"/>
      <c r="G65" s="227"/>
      <c r="H65" s="227"/>
      <c r="I65" s="227"/>
      <c r="J65" s="269"/>
      <c r="K65" s="243"/>
      <c r="L65" s="243"/>
      <c r="M65" s="253"/>
      <c r="N65" s="234"/>
      <c r="O65" s="199"/>
      <c r="P65" s="199"/>
      <c r="Q65" s="199"/>
      <c r="R65" s="199"/>
      <c r="S65" s="199"/>
      <c r="T65" s="198"/>
      <c r="U65" s="198"/>
    </row>
    <row r="66" spans="2:21" ht="30" customHeight="1" thickBot="1" x14ac:dyDescent="0.4">
      <c r="B66" s="251"/>
      <c r="C66" s="299"/>
      <c r="D66" s="274"/>
      <c r="E66" s="275"/>
      <c r="F66" s="275"/>
      <c r="G66" s="275"/>
      <c r="H66" s="275"/>
      <c r="I66" s="275"/>
      <c r="J66" s="276"/>
      <c r="K66" s="243"/>
      <c r="L66" s="243"/>
      <c r="M66" s="253"/>
      <c r="N66" s="234"/>
      <c r="O66" s="199"/>
      <c r="P66" s="199"/>
      <c r="Q66" s="199"/>
      <c r="R66" s="199"/>
      <c r="S66" s="199"/>
      <c r="T66" s="198"/>
      <c r="U66" s="198"/>
    </row>
    <row r="67" spans="2:21" x14ac:dyDescent="0.35">
      <c r="B67" s="251"/>
      <c r="C67" s="239"/>
      <c r="D67" s="239"/>
      <c r="E67" s="239"/>
      <c r="F67" s="239"/>
      <c r="G67" s="239"/>
      <c r="H67" s="239"/>
      <c r="I67" s="239"/>
      <c r="J67" s="239"/>
      <c r="K67" s="239"/>
      <c r="L67" s="239"/>
      <c r="M67" s="252"/>
      <c r="N67" s="231"/>
    </row>
    <row r="68" spans="2:21" x14ac:dyDescent="0.35">
      <c r="B68" s="251"/>
      <c r="C68" s="219" t="s">
        <v>750</v>
      </c>
      <c r="D68" s="239"/>
      <c r="E68" s="239"/>
      <c r="F68" s="239"/>
      <c r="G68" s="239"/>
      <c r="H68" s="239"/>
      <c r="I68" s="239"/>
      <c r="J68" s="239"/>
      <c r="K68" s="239"/>
      <c r="L68" s="239"/>
      <c r="M68" s="252"/>
      <c r="N68" s="231"/>
    </row>
    <row r="69" spans="2:21" ht="15" thickBot="1" x14ac:dyDescent="0.4">
      <c r="B69" s="251"/>
      <c r="C69" s="219"/>
      <c r="D69" s="239"/>
      <c r="E69" s="239"/>
      <c r="F69" s="239"/>
      <c r="G69" s="239"/>
      <c r="H69" s="239"/>
      <c r="I69" s="239"/>
      <c r="J69" s="239"/>
      <c r="K69" s="239"/>
      <c r="L69" s="239"/>
      <c r="M69" s="252"/>
      <c r="N69" s="231"/>
    </row>
    <row r="70" spans="2:21" ht="60" customHeight="1" thickBot="1" x14ac:dyDescent="0.4">
      <c r="B70" s="251"/>
      <c r="C70" s="706" t="s">
        <v>683</v>
      </c>
      <c r="D70" s="707"/>
      <c r="E70" s="708"/>
      <c r="F70" s="709"/>
      <c r="G70" s="476"/>
      <c r="H70" s="239"/>
      <c r="I70" s="239"/>
      <c r="J70" s="239"/>
      <c r="K70" s="239"/>
      <c r="L70" s="239"/>
      <c r="M70" s="252"/>
      <c r="N70" s="231"/>
    </row>
    <row r="71" spans="2:21" ht="15" thickBot="1" x14ac:dyDescent="0.4">
      <c r="B71" s="251"/>
      <c r="C71" s="244"/>
      <c r="D71" s="244"/>
      <c r="E71" s="239"/>
      <c r="F71" s="239"/>
      <c r="G71" s="239"/>
      <c r="H71" s="239"/>
      <c r="I71" s="239"/>
      <c r="J71" s="239"/>
      <c r="K71" s="239"/>
      <c r="L71" s="239"/>
      <c r="M71" s="252"/>
      <c r="N71" s="231"/>
    </row>
    <row r="72" spans="2:21" ht="45" customHeight="1" x14ac:dyDescent="0.35">
      <c r="B72" s="251"/>
      <c r="C72" s="710" t="s">
        <v>713</v>
      </c>
      <c r="D72" s="711"/>
      <c r="E72" s="712" t="s">
        <v>715</v>
      </c>
      <c r="F72" s="713"/>
      <c r="G72" s="239"/>
      <c r="H72" s="239"/>
      <c r="I72" s="239"/>
      <c r="J72" s="239"/>
      <c r="K72" s="239"/>
      <c r="L72" s="239"/>
      <c r="M72" s="252"/>
      <c r="N72" s="231"/>
    </row>
    <row r="73" spans="2:21" ht="44.5" customHeight="1" x14ac:dyDescent="0.35">
      <c r="B73" s="251"/>
      <c r="C73" s="720" t="s">
        <v>1088</v>
      </c>
      <c r="D73" s="721"/>
      <c r="E73" s="718" t="s">
        <v>1089</v>
      </c>
      <c r="F73" s="719"/>
      <c r="G73" s="239"/>
      <c r="H73" s="239"/>
      <c r="I73" s="239"/>
      <c r="J73" s="239"/>
      <c r="K73" s="239"/>
      <c r="L73" s="239"/>
      <c r="M73" s="252"/>
      <c r="N73" s="231"/>
    </row>
    <row r="74" spans="2:21" ht="25.5" customHeight="1" thickBot="1" x14ac:dyDescent="0.4">
      <c r="B74" s="251"/>
      <c r="C74" s="714"/>
      <c r="D74" s="715"/>
      <c r="E74" s="716"/>
      <c r="F74" s="717"/>
      <c r="G74" s="239"/>
      <c r="H74" s="239"/>
      <c r="I74" s="239"/>
      <c r="J74" s="239"/>
      <c r="K74" s="239"/>
      <c r="L74" s="239"/>
      <c r="M74" s="252"/>
      <c r="N74" s="231"/>
    </row>
    <row r="75" spans="2:21" x14ac:dyDescent="0.35">
      <c r="B75" s="251"/>
      <c r="C75" s="245"/>
      <c r="D75" s="245"/>
      <c r="E75" s="245"/>
      <c r="F75" s="245"/>
      <c r="G75" s="245"/>
      <c r="H75" s="245"/>
      <c r="I75" s="245"/>
      <c r="J75" s="245"/>
      <c r="K75" s="245"/>
      <c r="L75" s="245"/>
      <c r="M75" s="261"/>
      <c r="N75" s="231"/>
    </row>
    <row r="76" spans="2:21" ht="15" thickBot="1" x14ac:dyDescent="0.4">
      <c r="B76" s="246"/>
      <c r="C76" s="262"/>
      <c r="D76" s="262"/>
      <c r="E76" s="262"/>
      <c r="F76" s="262"/>
      <c r="G76" s="262"/>
      <c r="H76" s="262"/>
      <c r="I76" s="262"/>
      <c r="J76" s="262"/>
      <c r="K76" s="262"/>
      <c r="L76" s="262"/>
      <c r="M76" s="263"/>
      <c r="N76" s="231"/>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C41:D41"/>
    <mergeCell ref="C47:D47"/>
    <mergeCell ref="C57:D57"/>
    <mergeCell ref="C58:D58"/>
    <mergeCell ref="C59:D59"/>
    <mergeCell ref="E58:G58"/>
    <mergeCell ref="E59:G59"/>
    <mergeCell ref="E57:G57"/>
    <mergeCell ref="C51:D51"/>
    <mergeCell ref="C52:D52"/>
    <mergeCell ref="C70:D70"/>
    <mergeCell ref="E70:F70"/>
    <mergeCell ref="C72:D72"/>
    <mergeCell ref="E72:F72"/>
    <mergeCell ref="C74:D74"/>
    <mergeCell ref="E74:F74"/>
    <mergeCell ref="E73:F73"/>
    <mergeCell ref="C73:D73"/>
  </mergeCells>
  <pageMargins left="0.7" right="0.7" top="0.75" bottom="0.75" header="0.3" footer="0.3"/>
  <pageSetup paperSize="9" scale="41"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120650</xdr:colOff>
                    <xdr:row>13</xdr:row>
                    <xdr:rowOff>508000</xdr:rowOff>
                  </from>
                  <to>
                    <xdr:col>6</xdr:col>
                    <xdr:colOff>482600</xdr:colOff>
                    <xdr:row>13</xdr:row>
                    <xdr:rowOff>787400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120650</xdr:colOff>
                    <xdr:row>13</xdr:row>
                    <xdr:rowOff>76200</xdr:rowOff>
                  </from>
                  <to>
                    <xdr:col>5</xdr:col>
                    <xdr:colOff>4235450</xdr:colOff>
                    <xdr:row>13</xdr:row>
                    <xdr:rowOff>450850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838200</xdr:colOff>
                    <xdr:row>24</xdr:row>
                    <xdr:rowOff>76200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914400</xdr:colOff>
                    <xdr:row>17</xdr:row>
                    <xdr:rowOff>0</xdr:rowOff>
                  </from>
                  <to>
                    <xdr:col>3</xdr:col>
                    <xdr:colOff>1784350</xdr:colOff>
                    <xdr:row>24</xdr:row>
                    <xdr:rowOff>76200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838200</xdr:colOff>
                    <xdr:row>19</xdr:row>
                    <xdr:rowOff>50800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914400</xdr:colOff>
                    <xdr:row>18</xdr:row>
                    <xdr:rowOff>0</xdr:rowOff>
                  </from>
                  <to>
                    <xdr:col>3</xdr:col>
                    <xdr:colOff>1752600</xdr:colOff>
                    <xdr:row>19</xdr:row>
                    <xdr:rowOff>50800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838200</xdr:colOff>
                    <xdr:row>20</xdr:row>
                    <xdr:rowOff>50800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914400</xdr:colOff>
                    <xdr:row>19</xdr:row>
                    <xdr:rowOff>0</xdr:rowOff>
                  </from>
                  <to>
                    <xdr:col>3</xdr:col>
                    <xdr:colOff>1784350</xdr:colOff>
                    <xdr:row>20</xdr:row>
                    <xdr:rowOff>50800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838200</xdr:colOff>
                    <xdr:row>20</xdr:row>
                    <xdr:rowOff>336550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914400</xdr:colOff>
                    <xdr:row>20</xdr:row>
                    <xdr:rowOff>0</xdr:rowOff>
                  </from>
                  <to>
                    <xdr:col>3</xdr:col>
                    <xdr:colOff>1784350</xdr:colOff>
                    <xdr:row>20</xdr:row>
                    <xdr:rowOff>336550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838200</xdr:colOff>
                    <xdr:row>16</xdr:row>
                    <xdr:rowOff>450850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920750</xdr:colOff>
                    <xdr:row>16</xdr:row>
                    <xdr:rowOff>0</xdr:rowOff>
                  </from>
                  <to>
                    <xdr:col>4</xdr:col>
                    <xdr:colOff>1758950</xdr:colOff>
                    <xdr:row>16</xdr:row>
                    <xdr:rowOff>450850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19050</xdr:rowOff>
                  </from>
                  <to>
                    <xdr:col>4</xdr:col>
                    <xdr:colOff>838200</xdr:colOff>
                    <xdr:row>24</xdr:row>
                    <xdr:rowOff>107950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920750</xdr:colOff>
                    <xdr:row>17</xdr:row>
                    <xdr:rowOff>19050</xdr:rowOff>
                  </from>
                  <to>
                    <xdr:col>4</xdr:col>
                    <xdr:colOff>1784350</xdr:colOff>
                    <xdr:row>24</xdr:row>
                    <xdr:rowOff>107950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838200</xdr:colOff>
                    <xdr:row>22</xdr:row>
                    <xdr:rowOff>50800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914400</xdr:colOff>
                    <xdr:row>21</xdr:row>
                    <xdr:rowOff>0</xdr:rowOff>
                  </from>
                  <to>
                    <xdr:col>3</xdr:col>
                    <xdr:colOff>1752600</xdr:colOff>
                    <xdr:row>22</xdr:row>
                    <xdr:rowOff>50800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838200</xdr:colOff>
                    <xdr:row>23</xdr:row>
                    <xdr:rowOff>50800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914400</xdr:colOff>
                    <xdr:row>22</xdr:row>
                    <xdr:rowOff>0</xdr:rowOff>
                  </from>
                  <to>
                    <xdr:col>3</xdr:col>
                    <xdr:colOff>1752600</xdr:colOff>
                    <xdr:row>23</xdr:row>
                    <xdr:rowOff>50800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838200</xdr:colOff>
                    <xdr:row>24</xdr:row>
                    <xdr:rowOff>50800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914400</xdr:colOff>
                    <xdr:row>23</xdr:row>
                    <xdr:rowOff>0</xdr:rowOff>
                  </from>
                  <to>
                    <xdr:col>3</xdr:col>
                    <xdr:colOff>1752600</xdr:colOff>
                    <xdr:row>24</xdr:row>
                    <xdr:rowOff>50800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838200</xdr:colOff>
                    <xdr:row>25</xdr:row>
                    <xdr:rowOff>50800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914400</xdr:colOff>
                    <xdr:row>24</xdr:row>
                    <xdr:rowOff>0</xdr:rowOff>
                  </from>
                  <to>
                    <xdr:col>3</xdr:col>
                    <xdr:colOff>1752600</xdr:colOff>
                    <xdr:row>25</xdr:row>
                    <xdr:rowOff>50800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838200</xdr:colOff>
                    <xdr:row>26</xdr:row>
                    <xdr:rowOff>50800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914400</xdr:colOff>
                    <xdr:row>25</xdr:row>
                    <xdr:rowOff>0</xdr:rowOff>
                  </from>
                  <to>
                    <xdr:col>3</xdr:col>
                    <xdr:colOff>1752600</xdr:colOff>
                    <xdr:row>26</xdr:row>
                    <xdr:rowOff>50800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838200</xdr:colOff>
                    <xdr:row>27</xdr:row>
                    <xdr:rowOff>50800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914400</xdr:colOff>
                    <xdr:row>26</xdr:row>
                    <xdr:rowOff>0</xdr:rowOff>
                  </from>
                  <to>
                    <xdr:col>3</xdr:col>
                    <xdr:colOff>1752600</xdr:colOff>
                    <xdr:row>27</xdr:row>
                    <xdr:rowOff>50800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838200</xdr:colOff>
                    <xdr:row>27</xdr:row>
                    <xdr:rowOff>336550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914400</xdr:colOff>
                    <xdr:row>27</xdr:row>
                    <xdr:rowOff>0</xdr:rowOff>
                  </from>
                  <to>
                    <xdr:col>3</xdr:col>
                    <xdr:colOff>1752600</xdr:colOff>
                    <xdr:row>27</xdr:row>
                    <xdr:rowOff>336550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838200</xdr:colOff>
                    <xdr:row>29</xdr:row>
                    <xdr:rowOff>50800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914400</xdr:colOff>
                    <xdr:row>28</xdr:row>
                    <xdr:rowOff>0</xdr:rowOff>
                  </from>
                  <to>
                    <xdr:col>3</xdr:col>
                    <xdr:colOff>1752600</xdr:colOff>
                    <xdr:row>29</xdr:row>
                    <xdr:rowOff>50800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838200</xdr:colOff>
                    <xdr:row>30</xdr:row>
                    <xdr:rowOff>50800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914400</xdr:colOff>
                    <xdr:row>29</xdr:row>
                    <xdr:rowOff>0</xdr:rowOff>
                  </from>
                  <to>
                    <xdr:col>3</xdr:col>
                    <xdr:colOff>1752600</xdr:colOff>
                    <xdr:row>30</xdr:row>
                    <xdr:rowOff>50800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838200</xdr:colOff>
                    <xdr:row>31</xdr:row>
                    <xdr:rowOff>44450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914400</xdr:colOff>
                    <xdr:row>30</xdr:row>
                    <xdr:rowOff>0</xdr:rowOff>
                  </from>
                  <to>
                    <xdr:col>3</xdr:col>
                    <xdr:colOff>1752600</xdr:colOff>
                    <xdr:row>31</xdr:row>
                    <xdr:rowOff>44450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838200</xdr:colOff>
                    <xdr:row>31</xdr:row>
                    <xdr:rowOff>44450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920750</xdr:colOff>
                    <xdr:row>30</xdr:row>
                    <xdr:rowOff>0</xdr:rowOff>
                  </from>
                  <to>
                    <xdr:col>4</xdr:col>
                    <xdr:colOff>1758950</xdr:colOff>
                    <xdr:row>31</xdr:row>
                    <xdr:rowOff>44450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838200</xdr:colOff>
                    <xdr:row>30</xdr:row>
                    <xdr:rowOff>50800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920750</xdr:colOff>
                    <xdr:row>29</xdr:row>
                    <xdr:rowOff>0</xdr:rowOff>
                  </from>
                  <to>
                    <xdr:col>4</xdr:col>
                    <xdr:colOff>1758950</xdr:colOff>
                    <xdr:row>30</xdr:row>
                    <xdr:rowOff>50800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838200</xdr:colOff>
                    <xdr:row>29</xdr:row>
                    <xdr:rowOff>50800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920750</xdr:colOff>
                    <xdr:row>28</xdr:row>
                    <xdr:rowOff>0</xdr:rowOff>
                  </from>
                  <to>
                    <xdr:col>4</xdr:col>
                    <xdr:colOff>1758950</xdr:colOff>
                    <xdr:row>29</xdr:row>
                    <xdr:rowOff>50800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838200</xdr:colOff>
                    <xdr:row>27</xdr:row>
                    <xdr:rowOff>336550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920750</xdr:colOff>
                    <xdr:row>27</xdr:row>
                    <xdr:rowOff>0</xdr:rowOff>
                  </from>
                  <to>
                    <xdr:col>4</xdr:col>
                    <xdr:colOff>1758950</xdr:colOff>
                    <xdr:row>27</xdr:row>
                    <xdr:rowOff>336550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838200</xdr:colOff>
                    <xdr:row>27</xdr:row>
                    <xdr:rowOff>50800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920750</xdr:colOff>
                    <xdr:row>26</xdr:row>
                    <xdr:rowOff>0</xdr:rowOff>
                  </from>
                  <to>
                    <xdr:col>4</xdr:col>
                    <xdr:colOff>1758950</xdr:colOff>
                    <xdr:row>27</xdr:row>
                    <xdr:rowOff>50800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838200</xdr:colOff>
                    <xdr:row>26</xdr:row>
                    <xdr:rowOff>50800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920750</xdr:colOff>
                    <xdr:row>25</xdr:row>
                    <xdr:rowOff>0</xdr:rowOff>
                  </from>
                  <to>
                    <xdr:col>4</xdr:col>
                    <xdr:colOff>1758950</xdr:colOff>
                    <xdr:row>26</xdr:row>
                    <xdr:rowOff>50800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838200</xdr:colOff>
                    <xdr:row>25</xdr:row>
                    <xdr:rowOff>50800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920750</xdr:colOff>
                    <xdr:row>24</xdr:row>
                    <xdr:rowOff>0</xdr:rowOff>
                  </from>
                  <to>
                    <xdr:col>4</xdr:col>
                    <xdr:colOff>1758950</xdr:colOff>
                    <xdr:row>25</xdr:row>
                    <xdr:rowOff>50800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838200</xdr:colOff>
                    <xdr:row>24</xdr:row>
                    <xdr:rowOff>50800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920750</xdr:colOff>
                    <xdr:row>23</xdr:row>
                    <xdr:rowOff>0</xdr:rowOff>
                  </from>
                  <to>
                    <xdr:col>4</xdr:col>
                    <xdr:colOff>1758950</xdr:colOff>
                    <xdr:row>24</xdr:row>
                    <xdr:rowOff>50800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838200</xdr:colOff>
                    <xdr:row>23</xdr:row>
                    <xdr:rowOff>50800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920750</xdr:colOff>
                    <xdr:row>22</xdr:row>
                    <xdr:rowOff>0</xdr:rowOff>
                  </from>
                  <to>
                    <xdr:col>4</xdr:col>
                    <xdr:colOff>1758950</xdr:colOff>
                    <xdr:row>23</xdr:row>
                    <xdr:rowOff>50800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838200</xdr:colOff>
                    <xdr:row>22</xdr:row>
                    <xdr:rowOff>50800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920750</xdr:colOff>
                    <xdr:row>21</xdr:row>
                    <xdr:rowOff>0</xdr:rowOff>
                  </from>
                  <to>
                    <xdr:col>4</xdr:col>
                    <xdr:colOff>1758950</xdr:colOff>
                    <xdr:row>22</xdr:row>
                    <xdr:rowOff>50800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838200</xdr:colOff>
                    <xdr:row>20</xdr:row>
                    <xdr:rowOff>336550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920750</xdr:colOff>
                    <xdr:row>20</xdr:row>
                    <xdr:rowOff>0</xdr:rowOff>
                  </from>
                  <to>
                    <xdr:col>4</xdr:col>
                    <xdr:colOff>1790700</xdr:colOff>
                    <xdr:row>20</xdr:row>
                    <xdr:rowOff>336550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838200</xdr:colOff>
                    <xdr:row>19</xdr:row>
                    <xdr:rowOff>50800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920750</xdr:colOff>
                    <xdr:row>18</xdr:row>
                    <xdr:rowOff>0</xdr:rowOff>
                  </from>
                  <to>
                    <xdr:col>4</xdr:col>
                    <xdr:colOff>1758950</xdr:colOff>
                    <xdr:row>19</xdr:row>
                    <xdr:rowOff>50800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838200</xdr:colOff>
                    <xdr:row>20</xdr:row>
                    <xdr:rowOff>50800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920750</xdr:colOff>
                    <xdr:row>19</xdr:row>
                    <xdr:rowOff>0</xdr:rowOff>
                  </from>
                  <to>
                    <xdr:col>4</xdr:col>
                    <xdr:colOff>1784350</xdr:colOff>
                    <xdr:row>20</xdr:row>
                    <xdr:rowOff>50800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838200</xdr:colOff>
                    <xdr:row>16</xdr:row>
                    <xdr:rowOff>450850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914400</xdr:colOff>
                    <xdr:row>16</xdr:row>
                    <xdr:rowOff>0</xdr:rowOff>
                  </from>
                  <to>
                    <xdr:col>3</xdr:col>
                    <xdr:colOff>1752600</xdr:colOff>
                    <xdr:row>16</xdr:row>
                    <xdr:rowOff>450850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838200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920750</xdr:colOff>
                    <xdr:row>42</xdr:row>
                    <xdr:rowOff>0</xdr:rowOff>
                  </from>
                  <to>
                    <xdr:col>4</xdr:col>
                    <xdr:colOff>1758950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63500</xdr:colOff>
                    <xdr:row>56</xdr:row>
                    <xdr:rowOff>247650</xdr:rowOff>
                  </from>
                  <to>
                    <xdr:col>4</xdr:col>
                    <xdr:colOff>1104900</xdr:colOff>
                    <xdr:row>56</xdr:row>
                    <xdr:rowOff>742950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1200150</xdr:colOff>
                    <xdr:row>56</xdr:row>
                    <xdr:rowOff>247650</xdr:rowOff>
                  </from>
                  <to>
                    <xdr:col>4</xdr:col>
                    <xdr:colOff>2216150</xdr:colOff>
                    <xdr:row>56</xdr:row>
                    <xdr:rowOff>742950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2178050</xdr:colOff>
                    <xdr:row>56</xdr:row>
                    <xdr:rowOff>247650</xdr:rowOff>
                  </from>
                  <to>
                    <xdr:col>4</xdr:col>
                    <xdr:colOff>2686050</xdr:colOff>
                    <xdr:row>56</xdr:row>
                    <xdr:rowOff>742950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69</xdr:row>
                    <xdr:rowOff>0</xdr:rowOff>
                  </from>
                  <to>
                    <xdr:col>4</xdr:col>
                    <xdr:colOff>838200</xdr:colOff>
                    <xdr:row>70</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920750</xdr:colOff>
                    <xdr:row>69</xdr:row>
                    <xdr:rowOff>0</xdr:rowOff>
                  </from>
                  <to>
                    <xdr:col>4</xdr:col>
                    <xdr:colOff>1758950</xdr:colOff>
                    <xdr:row>70</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1733550</xdr:colOff>
                    <xdr:row>69</xdr:row>
                    <xdr:rowOff>0</xdr:rowOff>
                  </from>
                  <to>
                    <xdr:col>4</xdr:col>
                    <xdr:colOff>3054350</xdr:colOff>
                    <xdr:row>70</xdr:row>
                    <xdr:rowOff>0</xdr:rowOff>
                  </to>
                </anchor>
              </controlPr>
            </control>
          </mc:Choice>
        </mc:AlternateContent>
        <mc:AlternateContent xmlns:mc="http://schemas.openxmlformats.org/markup-compatibility/2006">
          <mc:Choice Requires="x14">
            <control shapeId="12457" r:id="rId74" name="Check Box 169">
              <controlPr defaultSize="0" autoFill="0" autoLine="0" autoPict="0">
                <anchor moveWithCells="1">
                  <from>
                    <xdr:col>3</xdr:col>
                    <xdr:colOff>0</xdr:colOff>
                    <xdr:row>17</xdr:row>
                    <xdr:rowOff>0</xdr:rowOff>
                  </from>
                  <to>
                    <xdr:col>3</xdr:col>
                    <xdr:colOff>838200</xdr:colOff>
                    <xdr:row>18</xdr:row>
                    <xdr:rowOff>0</xdr:rowOff>
                  </to>
                </anchor>
              </controlPr>
            </control>
          </mc:Choice>
        </mc:AlternateContent>
        <mc:AlternateContent xmlns:mc="http://schemas.openxmlformats.org/markup-compatibility/2006">
          <mc:Choice Requires="x14">
            <control shapeId="12458" r:id="rId75" name="Check Box 170">
              <controlPr defaultSize="0" autoFill="0" autoLine="0" autoPict="0">
                <anchor moveWithCells="1">
                  <from>
                    <xdr:col>3</xdr:col>
                    <xdr:colOff>914400</xdr:colOff>
                    <xdr:row>17</xdr:row>
                    <xdr:rowOff>0</xdr:rowOff>
                  </from>
                  <to>
                    <xdr:col>3</xdr:col>
                    <xdr:colOff>1752600</xdr:colOff>
                    <xdr:row>18</xdr:row>
                    <xdr:rowOff>0</xdr:rowOff>
                  </to>
                </anchor>
              </controlPr>
            </control>
          </mc:Choice>
        </mc:AlternateContent>
        <mc:AlternateContent xmlns:mc="http://schemas.openxmlformats.org/markup-compatibility/2006">
          <mc:Choice Requires="x14">
            <control shapeId="12462" r:id="rId76" name="Check Box 174">
              <controlPr defaultSize="0" autoFill="0" autoLine="0" autoPict="0">
                <anchor moveWithCells="1">
                  <from>
                    <xdr:col>4</xdr:col>
                    <xdr:colOff>0</xdr:colOff>
                    <xdr:row>17</xdr:row>
                    <xdr:rowOff>0</xdr:rowOff>
                  </from>
                  <to>
                    <xdr:col>4</xdr:col>
                    <xdr:colOff>838200</xdr:colOff>
                    <xdr:row>18</xdr:row>
                    <xdr:rowOff>0</xdr:rowOff>
                  </to>
                </anchor>
              </controlPr>
            </control>
          </mc:Choice>
        </mc:AlternateContent>
        <mc:AlternateContent xmlns:mc="http://schemas.openxmlformats.org/markup-compatibility/2006">
          <mc:Choice Requires="x14">
            <control shapeId="12463" r:id="rId77" name="Check Box 175">
              <controlPr defaultSize="0" autoFill="0" autoLine="0" autoPict="0">
                <anchor moveWithCells="1">
                  <from>
                    <xdr:col>4</xdr:col>
                    <xdr:colOff>920750</xdr:colOff>
                    <xdr:row>17</xdr:row>
                    <xdr:rowOff>0</xdr:rowOff>
                  </from>
                  <to>
                    <xdr:col>4</xdr:col>
                    <xdr:colOff>1758950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43"/>
  <sheetViews>
    <sheetView topLeftCell="A33" zoomScale="71" zoomScaleNormal="71" zoomScalePageLayoutView="87" workbookViewId="0">
      <selection activeCell="K38" sqref="K38"/>
    </sheetView>
  </sheetViews>
  <sheetFormatPr defaultColWidth="9.1796875" defaultRowHeight="14" x14ac:dyDescent="0.35"/>
  <cols>
    <col min="1" max="2" width="1.81640625" style="202" customWidth="1"/>
    <col min="3" max="3" width="50" style="202" customWidth="1"/>
    <col min="4" max="4" width="29.453125" style="202" customWidth="1"/>
    <col min="5" max="5" width="19.453125" style="202" customWidth="1"/>
    <col min="6" max="6" width="21.1796875" style="202" customWidth="1"/>
    <col min="7" max="7" width="26.453125" style="202" customWidth="1"/>
    <col min="8" max="8" width="65.81640625" style="202" customWidth="1"/>
    <col min="9" max="10" width="1.81640625" style="202" customWidth="1"/>
    <col min="11" max="16384" width="9.1796875" style="202"/>
  </cols>
  <sheetData>
    <row r="1" spans="2:9" ht="14.5" thickBot="1" x14ac:dyDescent="0.4"/>
    <row r="2" spans="2:9" ht="14.5" thickBot="1" x14ac:dyDescent="0.4">
      <c r="B2" s="290"/>
      <c r="C2" s="291"/>
      <c r="D2" s="291"/>
      <c r="E2" s="291"/>
      <c r="F2" s="291"/>
      <c r="G2" s="291"/>
      <c r="H2" s="291"/>
      <c r="I2" s="292"/>
    </row>
    <row r="3" spans="2:9" ht="20.5" thickBot="1" x14ac:dyDescent="0.4">
      <c r="B3" s="254"/>
      <c r="C3" s="796" t="s">
        <v>758</v>
      </c>
      <c r="D3" s="797"/>
      <c r="E3" s="797"/>
      <c r="F3" s="797"/>
      <c r="G3" s="797"/>
      <c r="H3" s="798"/>
      <c r="I3" s="293"/>
    </row>
    <row r="4" spans="2:9" x14ac:dyDescent="0.35">
      <c r="B4" s="254"/>
      <c r="C4" s="289"/>
      <c r="D4" s="289"/>
      <c r="E4" s="289"/>
      <c r="F4" s="289"/>
      <c r="G4" s="289"/>
      <c r="H4" s="289"/>
      <c r="I4" s="293"/>
    </row>
    <row r="5" spans="2:9" x14ac:dyDescent="0.35">
      <c r="B5" s="254"/>
      <c r="C5" s="289"/>
      <c r="D5" s="289"/>
      <c r="E5" s="289"/>
      <c r="F5" s="289"/>
      <c r="G5" s="289"/>
      <c r="H5" s="289"/>
      <c r="I5" s="293"/>
    </row>
    <row r="6" spans="2:9" x14ac:dyDescent="0.35">
      <c r="B6" s="254"/>
      <c r="C6" s="294" t="s">
        <v>759</v>
      </c>
      <c r="D6" s="289"/>
      <c r="E6" s="289"/>
      <c r="F6" s="289"/>
      <c r="G6" s="289"/>
      <c r="H6" s="289"/>
      <c r="I6" s="293"/>
    </row>
    <row r="7" spans="2:9" ht="14.5" thickBot="1" x14ac:dyDescent="0.4">
      <c r="B7" s="254"/>
      <c r="C7" s="289"/>
      <c r="D7" s="289"/>
      <c r="E7" s="289"/>
      <c r="F7" s="289"/>
      <c r="G7" s="289"/>
      <c r="H7" s="289"/>
      <c r="I7" s="293"/>
    </row>
    <row r="8" spans="2:9" ht="45" customHeight="1" x14ac:dyDescent="0.35">
      <c r="B8" s="254"/>
      <c r="C8" s="710" t="s">
        <v>729</v>
      </c>
      <c r="D8" s="711"/>
      <c r="E8" s="800" t="s">
        <v>960</v>
      </c>
      <c r="F8" s="759"/>
      <c r="G8" s="759"/>
      <c r="H8" s="760"/>
      <c r="I8" s="293"/>
    </row>
    <row r="9" spans="2:9" ht="89.5" customHeight="1" thickBot="1" x14ac:dyDescent="0.4">
      <c r="B9" s="254"/>
      <c r="C9" s="730" t="s">
        <v>841</v>
      </c>
      <c r="D9" s="731"/>
      <c r="E9" s="716" t="s">
        <v>959</v>
      </c>
      <c r="F9" s="789"/>
      <c r="G9" s="789"/>
      <c r="H9" s="717"/>
      <c r="I9" s="293"/>
    </row>
    <row r="10" spans="2:9" ht="15" customHeight="1" thickBot="1" x14ac:dyDescent="0.4">
      <c r="B10" s="254"/>
      <c r="C10" s="799"/>
      <c r="D10" s="799"/>
      <c r="E10" s="801"/>
      <c r="F10" s="801"/>
      <c r="G10" s="801"/>
      <c r="H10" s="801"/>
      <c r="I10" s="293"/>
    </row>
    <row r="11" spans="2:9" ht="30" customHeight="1" x14ac:dyDescent="0.35">
      <c r="B11" s="254"/>
      <c r="C11" s="793" t="s">
        <v>718</v>
      </c>
      <c r="D11" s="794"/>
      <c r="E11" s="794"/>
      <c r="F11" s="794"/>
      <c r="G11" s="794"/>
      <c r="H11" s="795"/>
      <c r="I11" s="293"/>
    </row>
    <row r="12" spans="2:9" x14ac:dyDescent="0.35">
      <c r="B12" s="254"/>
      <c r="C12" s="286" t="s">
        <v>720</v>
      </c>
      <c r="D12" s="287" t="s">
        <v>721</v>
      </c>
      <c r="E12" s="287" t="s">
        <v>244</v>
      </c>
      <c r="F12" s="287" t="s">
        <v>242</v>
      </c>
      <c r="G12" s="287" t="s">
        <v>679</v>
      </c>
      <c r="H12" s="288" t="s">
        <v>680</v>
      </c>
      <c r="I12" s="293"/>
    </row>
    <row r="13" spans="2:9" ht="405.65" customHeight="1" x14ac:dyDescent="0.35">
      <c r="B13" s="254"/>
      <c r="C13" s="333" t="s">
        <v>791</v>
      </c>
      <c r="D13" s="489"/>
      <c r="E13" s="331" t="s">
        <v>790</v>
      </c>
      <c r="F13" s="331" t="s">
        <v>795</v>
      </c>
      <c r="G13" s="331" t="s">
        <v>792</v>
      </c>
      <c r="H13" s="472" t="s">
        <v>963</v>
      </c>
      <c r="I13" s="293"/>
    </row>
    <row r="14" spans="2:9" ht="376" customHeight="1" x14ac:dyDescent="0.35">
      <c r="B14" s="254"/>
      <c r="C14" s="333" t="s">
        <v>793</v>
      </c>
      <c r="D14" s="489"/>
      <c r="E14" s="331" t="s">
        <v>794</v>
      </c>
      <c r="F14" s="331" t="s">
        <v>796</v>
      </c>
      <c r="G14" s="332" t="s">
        <v>917</v>
      </c>
      <c r="H14" s="472" t="s">
        <v>1055</v>
      </c>
      <c r="I14" s="293"/>
    </row>
    <row r="15" spans="2:9" x14ac:dyDescent="0.35">
      <c r="B15" s="254"/>
      <c r="C15" s="289"/>
      <c r="D15" s="289"/>
      <c r="E15" s="289"/>
      <c r="F15" s="289"/>
      <c r="G15" s="289"/>
      <c r="H15" s="289"/>
      <c r="I15" s="293"/>
    </row>
    <row r="16" spans="2:9" x14ac:dyDescent="0.35">
      <c r="B16" s="254"/>
      <c r="C16" s="244"/>
      <c r="D16" s="289"/>
      <c r="E16" s="289"/>
      <c r="F16" s="289"/>
      <c r="G16" s="289"/>
      <c r="H16" s="289"/>
      <c r="I16" s="293"/>
    </row>
    <row r="17" spans="2:11" s="208" customFormat="1" x14ac:dyDescent="0.35">
      <c r="B17" s="254"/>
      <c r="C17" s="294" t="s">
        <v>761</v>
      </c>
      <c r="D17" s="289"/>
      <c r="E17" s="289"/>
      <c r="F17" s="289"/>
      <c r="G17" s="289"/>
      <c r="H17" s="289"/>
      <c r="I17" s="293"/>
    </row>
    <row r="18" spans="2:11" s="208" customFormat="1" ht="14.5" thickBot="1" x14ac:dyDescent="0.4">
      <c r="B18" s="254"/>
      <c r="C18" s="294"/>
      <c r="D18" s="289"/>
      <c r="E18" s="289"/>
      <c r="F18" s="289"/>
      <c r="G18" s="289"/>
      <c r="H18" s="289"/>
      <c r="I18" s="293"/>
    </row>
    <row r="19" spans="2:11" s="208" customFormat="1" ht="30" customHeight="1" x14ac:dyDescent="0.35">
      <c r="B19" s="254"/>
      <c r="C19" s="790" t="s">
        <v>724</v>
      </c>
      <c r="D19" s="791"/>
      <c r="E19" s="791"/>
      <c r="F19" s="791"/>
      <c r="G19" s="791"/>
      <c r="H19" s="792"/>
      <c r="I19" s="293"/>
    </row>
    <row r="20" spans="2:11" ht="30" customHeight="1" x14ac:dyDescent="0.35">
      <c r="B20" s="254"/>
      <c r="C20" s="786" t="s">
        <v>725</v>
      </c>
      <c r="D20" s="787"/>
      <c r="E20" s="787" t="s">
        <v>680</v>
      </c>
      <c r="F20" s="787"/>
      <c r="G20" s="787"/>
      <c r="H20" s="788"/>
      <c r="I20" s="293"/>
    </row>
    <row r="21" spans="2:11" ht="70.400000000000006" customHeight="1" x14ac:dyDescent="0.35">
      <c r="B21" s="254"/>
      <c r="C21" s="720" t="s">
        <v>933</v>
      </c>
      <c r="D21" s="755"/>
      <c r="E21" s="718" t="s">
        <v>965</v>
      </c>
      <c r="F21" s="761"/>
      <c r="G21" s="761"/>
      <c r="H21" s="762"/>
      <c r="I21" s="293"/>
    </row>
    <row r="22" spans="2:11" ht="67" customHeight="1" x14ac:dyDescent="0.35">
      <c r="B22" s="254"/>
      <c r="C22" s="720" t="s">
        <v>934</v>
      </c>
      <c r="D22" s="755"/>
      <c r="E22" s="738" t="s">
        <v>1036</v>
      </c>
      <c r="F22" s="761"/>
      <c r="G22" s="761"/>
      <c r="H22" s="762"/>
      <c r="I22" s="293"/>
    </row>
    <row r="23" spans="2:11" ht="88.75" customHeight="1" x14ac:dyDescent="0.35">
      <c r="B23" s="254"/>
      <c r="C23" s="720" t="s">
        <v>918</v>
      </c>
      <c r="D23" s="721"/>
      <c r="E23" s="718" t="s">
        <v>966</v>
      </c>
      <c r="F23" s="761"/>
      <c r="G23" s="761"/>
      <c r="H23" s="762"/>
      <c r="I23" s="293"/>
    </row>
    <row r="24" spans="2:11" ht="86.5" customHeight="1" thickBot="1" x14ac:dyDescent="0.4">
      <c r="B24" s="254"/>
      <c r="C24" s="714" t="s">
        <v>797</v>
      </c>
      <c r="D24" s="715"/>
      <c r="E24" s="763" t="s">
        <v>964</v>
      </c>
      <c r="F24" s="789"/>
      <c r="G24" s="789"/>
      <c r="H24" s="717"/>
      <c r="I24" s="293"/>
    </row>
    <row r="25" spans="2:11" x14ac:dyDescent="0.35">
      <c r="B25" s="254"/>
      <c r="C25" s="289"/>
      <c r="D25" s="289"/>
      <c r="E25" s="289"/>
      <c r="F25" s="289"/>
      <c r="G25" s="289"/>
      <c r="H25" s="289"/>
      <c r="I25" s="293"/>
    </row>
    <row r="26" spans="2:11" x14ac:dyDescent="0.35">
      <c r="B26" s="254"/>
      <c r="C26" s="289"/>
      <c r="D26" s="289"/>
      <c r="E26" s="289"/>
      <c r="F26" s="289"/>
      <c r="G26" s="289"/>
      <c r="H26" s="289"/>
      <c r="I26" s="293"/>
    </row>
    <row r="27" spans="2:11" x14ac:dyDescent="0.35">
      <c r="B27" s="254"/>
      <c r="C27" s="294" t="s">
        <v>760</v>
      </c>
      <c r="D27" s="294"/>
      <c r="E27" s="289"/>
      <c r="F27" s="289"/>
      <c r="G27" s="289"/>
      <c r="H27" s="289"/>
      <c r="I27" s="293"/>
    </row>
    <row r="28" spans="2:11" ht="14.5" thickBot="1" x14ac:dyDescent="0.4">
      <c r="B28" s="254"/>
      <c r="C28" s="295"/>
      <c r="D28" s="289"/>
      <c r="E28" s="289"/>
      <c r="F28" s="289"/>
      <c r="G28" s="289"/>
      <c r="H28" s="289"/>
      <c r="I28" s="293"/>
    </row>
    <row r="29" spans="2:11" ht="45" customHeight="1" x14ac:dyDescent="0.35">
      <c r="B29" s="254"/>
      <c r="C29" s="710" t="s">
        <v>763</v>
      </c>
      <c r="D29" s="711"/>
      <c r="E29" s="782" t="s">
        <v>1043</v>
      </c>
      <c r="F29" s="782"/>
      <c r="G29" s="782"/>
      <c r="H29" s="783"/>
      <c r="I29" s="293"/>
    </row>
    <row r="30" spans="2:11" ht="45" customHeight="1" x14ac:dyDescent="0.35">
      <c r="B30" s="254"/>
      <c r="C30" s="728" t="s">
        <v>681</v>
      </c>
      <c r="D30" s="729"/>
      <c r="E30" s="722" t="s">
        <v>1044</v>
      </c>
      <c r="F30" s="722"/>
      <c r="G30" s="722"/>
      <c r="H30" s="723"/>
      <c r="I30" s="293"/>
    </row>
    <row r="31" spans="2:11" ht="88.5" customHeight="1" x14ac:dyDescent="0.35">
      <c r="B31" s="254"/>
      <c r="C31" s="728" t="s">
        <v>764</v>
      </c>
      <c r="D31" s="729"/>
      <c r="E31" s="784" t="s">
        <v>1045</v>
      </c>
      <c r="F31" s="784"/>
      <c r="G31" s="784"/>
      <c r="H31" s="785"/>
      <c r="I31" s="293"/>
      <c r="K31" s="419"/>
    </row>
    <row r="32" spans="2:11" ht="75.650000000000006" customHeight="1" x14ac:dyDescent="0.35">
      <c r="B32" s="254"/>
      <c r="C32" s="728" t="s">
        <v>737</v>
      </c>
      <c r="D32" s="729"/>
      <c r="E32" s="722" t="s">
        <v>962</v>
      </c>
      <c r="F32" s="722"/>
      <c r="G32" s="722"/>
      <c r="H32" s="723"/>
      <c r="I32" s="293"/>
    </row>
    <row r="33" spans="2:11" ht="69.650000000000006" customHeight="1" thickBot="1" x14ac:dyDescent="0.4">
      <c r="B33" s="254"/>
      <c r="C33" s="730" t="s">
        <v>682</v>
      </c>
      <c r="D33" s="731"/>
      <c r="E33" s="724" t="s">
        <v>961</v>
      </c>
      <c r="F33" s="724"/>
      <c r="G33" s="724"/>
      <c r="H33" s="725"/>
      <c r="I33" s="293"/>
    </row>
    <row r="34" spans="2:11" customFormat="1" ht="15" customHeight="1" x14ac:dyDescent="0.35">
      <c r="B34" s="89"/>
      <c r="C34" s="90"/>
      <c r="D34" s="90"/>
      <c r="E34" s="90"/>
      <c r="F34" s="90"/>
      <c r="G34" s="90"/>
      <c r="H34" s="90"/>
      <c r="I34" s="92"/>
    </row>
    <row r="35" spans="2:11" x14ac:dyDescent="0.35">
      <c r="B35" s="254"/>
      <c r="C35" s="244"/>
      <c r="D35" s="289"/>
      <c r="E35" s="289"/>
      <c r="F35" s="289"/>
      <c r="G35" s="289"/>
      <c r="H35" s="289"/>
      <c r="I35" s="293"/>
    </row>
    <row r="36" spans="2:11" x14ac:dyDescent="0.35">
      <c r="B36" s="254"/>
      <c r="C36" s="294" t="s">
        <v>762</v>
      </c>
      <c r="D36" s="289"/>
      <c r="E36" s="289"/>
      <c r="F36" s="289"/>
      <c r="G36" s="289"/>
      <c r="H36" s="289"/>
      <c r="I36" s="293"/>
    </row>
    <row r="37" spans="2:11" ht="14.5" thickBot="1" x14ac:dyDescent="0.4">
      <c r="B37" s="254"/>
      <c r="C37" s="294"/>
      <c r="D37" s="289"/>
      <c r="E37" s="289"/>
      <c r="F37" s="289"/>
      <c r="G37" s="289"/>
      <c r="H37" s="289"/>
      <c r="I37" s="293"/>
    </row>
    <row r="38" spans="2:11" ht="45" customHeight="1" x14ac:dyDescent="0.35">
      <c r="B38" s="254"/>
      <c r="C38" s="710" t="s">
        <v>739</v>
      </c>
      <c r="D38" s="711"/>
      <c r="E38" s="770"/>
      <c r="F38" s="770"/>
      <c r="G38" s="770"/>
      <c r="H38" s="771"/>
      <c r="I38" s="293"/>
      <c r="K38" s="419"/>
    </row>
    <row r="39" spans="2:11" ht="45" customHeight="1" x14ac:dyDescent="0.35">
      <c r="B39" s="254"/>
      <c r="C39" s="728" t="s">
        <v>740</v>
      </c>
      <c r="D39" s="729"/>
      <c r="E39" s="729" t="s">
        <v>715</v>
      </c>
      <c r="F39" s="729"/>
      <c r="G39" s="729"/>
      <c r="H39" s="772"/>
      <c r="I39" s="293"/>
    </row>
    <row r="40" spans="2:11" ht="45" customHeight="1" x14ac:dyDescent="0.35">
      <c r="B40" s="254"/>
      <c r="C40" s="778" t="s">
        <v>1053</v>
      </c>
      <c r="D40" s="779"/>
      <c r="E40" s="718" t="s">
        <v>1054</v>
      </c>
      <c r="F40" s="780"/>
      <c r="G40" s="780"/>
      <c r="H40" s="781"/>
      <c r="I40" s="293"/>
    </row>
    <row r="41" spans="2:11" ht="45" customHeight="1" thickBot="1" x14ac:dyDescent="0.4">
      <c r="B41" s="254"/>
      <c r="C41" s="773"/>
      <c r="D41" s="774"/>
      <c r="E41" s="775"/>
      <c r="F41" s="776"/>
      <c r="G41" s="776"/>
      <c r="H41" s="777"/>
      <c r="I41" s="293"/>
    </row>
    <row r="42" spans="2:11" x14ac:dyDescent="0.35">
      <c r="B42" s="254"/>
      <c r="C42" s="289"/>
      <c r="D42" s="289"/>
      <c r="E42" s="289"/>
      <c r="F42" s="289"/>
      <c r="G42" s="289"/>
      <c r="H42" s="289"/>
      <c r="I42" s="293"/>
    </row>
    <row r="43" spans="2:11" ht="14.5" thickBot="1" x14ac:dyDescent="0.4">
      <c r="B43" s="296"/>
      <c r="C43" s="297"/>
      <c r="D43" s="297"/>
      <c r="E43" s="297"/>
      <c r="F43" s="297"/>
      <c r="G43" s="297"/>
      <c r="H43" s="297"/>
      <c r="I43" s="298"/>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customSheetView>
  </customSheetViews>
  <mergeCells count="37">
    <mergeCell ref="C11:H11"/>
    <mergeCell ref="C3:H3"/>
    <mergeCell ref="C8:D8"/>
    <mergeCell ref="C10:D10"/>
    <mergeCell ref="E8:H8"/>
    <mergeCell ref="E10:H10"/>
    <mergeCell ref="C9:D9"/>
    <mergeCell ref="E9:H9"/>
    <mergeCell ref="C19:H19"/>
    <mergeCell ref="C21:D21"/>
    <mergeCell ref="E21:H21"/>
    <mergeCell ref="E23:H23"/>
    <mergeCell ref="C23:D23"/>
    <mergeCell ref="C22:D22"/>
    <mergeCell ref="E33:H33"/>
    <mergeCell ref="C20:D20"/>
    <mergeCell ref="E20:H20"/>
    <mergeCell ref="C24:D24"/>
    <mergeCell ref="E24:H24"/>
    <mergeCell ref="E22:H22"/>
    <mergeCell ref="E29:H29"/>
    <mergeCell ref="E30:H30"/>
    <mergeCell ref="E31:H31"/>
    <mergeCell ref="E32:H32"/>
    <mergeCell ref="C29:D29"/>
    <mergeCell ref="C30:D30"/>
    <mergeCell ref="C31:D31"/>
    <mergeCell ref="C32:D32"/>
    <mergeCell ref="C33:D33"/>
    <mergeCell ref="C39:D39"/>
    <mergeCell ref="E38:H38"/>
    <mergeCell ref="E39:H39"/>
    <mergeCell ref="C41:D41"/>
    <mergeCell ref="E41:H41"/>
    <mergeCell ref="C40:D40"/>
    <mergeCell ref="E40:H40"/>
    <mergeCell ref="C38:D3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4</xdr:col>
                    <xdr:colOff>0</xdr:colOff>
                    <xdr:row>37</xdr:row>
                    <xdr:rowOff>0</xdr:rowOff>
                  </from>
                  <to>
                    <xdr:col>4</xdr:col>
                    <xdr:colOff>831850</xdr:colOff>
                    <xdr:row>38</xdr:row>
                    <xdr:rowOff>0</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4</xdr:col>
                    <xdr:colOff>857250</xdr:colOff>
                    <xdr:row>37</xdr:row>
                    <xdr:rowOff>0</xdr:rowOff>
                  </from>
                  <to>
                    <xdr:col>4</xdr:col>
                    <xdr:colOff>1676400</xdr:colOff>
                    <xdr:row>38</xdr:row>
                    <xdr:rowOff>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1670050</xdr:colOff>
                    <xdr:row>37</xdr:row>
                    <xdr:rowOff>0</xdr:rowOff>
                  </from>
                  <to>
                    <xdr:col>5</xdr:col>
                    <xdr:colOff>800100</xdr:colOff>
                    <xdr:row>38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F40"/>
  <sheetViews>
    <sheetView workbookViewId="0">
      <selection activeCell="D33" sqref="D33"/>
    </sheetView>
  </sheetViews>
  <sheetFormatPr defaultColWidth="8.81640625" defaultRowHeight="14" x14ac:dyDescent="0.3"/>
  <cols>
    <col min="1" max="2" width="1.81640625" style="21" customWidth="1"/>
    <col min="3" max="3" width="11.453125" style="210" customWidth="1"/>
    <col min="4" max="4" width="116" style="209" customWidth="1"/>
    <col min="5" max="6" width="1.81640625" style="21" customWidth="1"/>
    <col min="7" max="16384" width="8.81640625" style="21"/>
  </cols>
  <sheetData>
    <row r="1" spans="2:6" ht="10.5" customHeight="1" thickBot="1" x14ac:dyDescent="0.35"/>
    <row r="2" spans="2:6" ht="14.5" thickBot="1" x14ac:dyDescent="0.35">
      <c r="B2" s="211"/>
      <c r="C2" s="212"/>
      <c r="D2" s="213"/>
      <c r="E2" s="214"/>
    </row>
    <row r="3" spans="2:6" ht="20.5" thickBot="1" x14ac:dyDescent="0.45">
      <c r="B3" s="215"/>
      <c r="C3" s="749" t="s">
        <v>727</v>
      </c>
      <c r="D3" s="751"/>
      <c r="E3" s="216"/>
    </row>
    <row r="4" spans="2:6" ht="20" x14ac:dyDescent="0.4">
      <c r="B4" s="215"/>
      <c r="C4" s="217"/>
      <c r="D4" s="217"/>
      <c r="E4" s="216"/>
    </row>
    <row r="5" spans="2:6" ht="20" x14ac:dyDescent="0.4">
      <c r="B5" s="215"/>
      <c r="C5" s="219" t="s">
        <v>751</v>
      </c>
      <c r="D5" s="217"/>
      <c r="E5" s="216"/>
    </row>
    <row r="6" spans="2:6" ht="14.5" thickBot="1" x14ac:dyDescent="0.35">
      <c r="B6" s="215"/>
      <c r="C6" s="283"/>
      <c r="D6" s="218"/>
      <c r="E6" s="216"/>
    </row>
    <row r="7" spans="2:6" ht="30" customHeight="1" x14ac:dyDescent="0.3">
      <c r="B7" s="215"/>
      <c r="C7" s="300" t="s">
        <v>685</v>
      </c>
      <c r="D7" s="301" t="s">
        <v>686</v>
      </c>
      <c r="E7" s="216"/>
    </row>
    <row r="8" spans="2:6" ht="42" x14ac:dyDescent="0.3">
      <c r="B8" s="215"/>
      <c r="C8" s="280">
        <v>1</v>
      </c>
      <c r="D8" s="281" t="s">
        <v>691</v>
      </c>
      <c r="E8" s="216"/>
    </row>
    <row r="9" spans="2:6" ht="42" x14ac:dyDescent="0.3">
      <c r="B9" s="215"/>
      <c r="C9" s="278">
        <v>2</v>
      </c>
      <c r="D9" s="269" t="s">
        <v>743</v>
      </c>
      <c r="E9" s="216"/>
      <c r="F9" s="207"/>
    </row>
    <row r="10" spans="2:6" x14ac:dyDescent="0.3">
      <c r="B10" s="215"/>
      <c r="C10" s="278">
        <v>3</v>
      </c>
      <c r="D10" s="269" t="s">
        <v>690</v>
      </c>
      <c r="E10" s="216"/>
    </row>
    <row r="11" spans="2:6" ht="42" x14ac:dyDescent="0.3">
      <c r="B11" s="215"/>
      <c r="C11" s="278">
        <v>4</v>
      </c>
      <c r="D11" s="269" t="s">
        <v>692</v>
      </c>
      <c r="E11" s="216"/>
    </row>
    <row r="12" spans="2:6" x14ac:dyDescent="0.3">
      <c r="B12" s="215"/>
      <c r="C12" s="278">
        <v>5</v>
      </c>
      <c r="D12" s="269" t="s">
        <v>697</v>
      </c>
      <c r="E12" s="216"/>
    </row>
    <row r="13" spans="2:6" ht="28" x14ac:dyDescent="0.3">
      <c r="B13" s="215"/>
      <c r="C13" s="278">
        <v>6</v>
      </c>
      <c r="D13" s="269" t="s">
        <v>694</v>
      </c>
      <c r="E13" s="216"/>
    </row>
    <row r="14" spans="2:6" x14ac:dyDescent="0.3">
      <c r="B14" s="215"/>
      <c r="C14" s="278">
        <v>7</v>
      </c>
      <c r="D14" s="269" t="s">
        <v>695</v>
      </c>
      <c r="E14" s="216"/>
    </row>
    <row r="15" spans="2:6" ht="28" x14ac:dyDescent="0.3">
      <c r="B15" s="215"/>
      <c r="C15" s="278">
        <v>8</v>
      </c>
      <c r="D15" s="269" t="s">
        <v>701</v>
      </c>
      <c r="E15" s="216"/>
    </row>
    <row r="16" spans="2:6" x14ac:dyDescent="0.3">
      <c r="B16" s="215"/>
      <c r="C16" s="278">
        <v>9</v>
      </c>
      <c r="D16" s="269" t="s">
        <v>703</v>
      </c>
      <c r="E16" s="216"/>
    </row>
    <row r="17" spans="2:5" x14ac:dyDescent="0.3">
      <c r="B17" s="215"/>
      <c r="C17" s="278">
        <v>10</v>
      </c>
      <c r="D17" s="269" t="s">
        <v>702</v>
      </c>
      <c r="E17" s="216"/>
    </row>
    <row r="18" spans="2:5" x14ac:dyDescent="0.3">
      <c r="B18" s="215"/>
      <c r="C18" s="278">
        <v>11</v>
      </c>
      <c r="D18" s="269" t="s">
        <v>708</v>
      </c>
      <c r="E18" s="216"/>
    </row>
    <row r="19" spans="2:5" x14ac:dyDescent="0.3">
      <c r="B19" s="215"/>
      <c r="C19" s="278">
        <v>12</v>
      </c>
      <c r="D19" s="269" t="s">
        <v>707</v>
      </c>
      <c r="E19" s="216"/>
    </row>
    <row r="20" spans="2:5" x14ac:dyDescent="0.3">
      <c r="B20" s="215"/>
      <c r="C20" s="278">
        <v>13</v>
      </c>
      <c r="D20" s="277" t="s">
        <v>714</v>
      </c>
      <c r="E20" s="216"/>
    </row>
    <row r="21" spans="2:5" ht="28.5" thickBot="1" x14ac:dyDescent="0.35">
      <c r="B21" s="215"/>
      <c r="C21" s="279">
        <v>14</v>
      </c>
      <c r="D21" s="272" t="s">
        <v>753</v>
      </c>
      <c r="E21" s="216"/>
    </row>
    <row r="22" spans="2:5" x14ac:dyDescent="0.3">
      <c r="B22" s="215"/>
      <c r="C22" s="220"/>
      <c r="D22" s="221"/>
      <c r="E22" s="216"/>
    </row>
    <row r="23" spans="2:5" x14ac:dyDescent="0.3">
      <c r="B23" s="215"/>
      <c r="C23" s="219" t="s">
        <v>752</v>
      </c>
      <c r="D23" s="221"/>
      <c r="E23" s="216"/>
    </row>
    <row r="24" spans="2:5" ht="14.5" thickBot="1" x14ac:dyDescent="0.35">
      <c r="B24" s="215"/>
      <c r="C24" s="283"/>
      <c r="D24" s="221"/>
      <c r="E24" s="216"/>
    </row>
    <row r="25" spans="2:5" ht="30" customHeight="1" x14ac:dyDescent="0.3">
      <c r="B25" s="215"/>
      <c r="C25" s="300" t="s">
        <v>685</v>
      </c>
      <c r="D25" s="301" t="s">
        <v>686</v>
      </c>
      <c r="E25" s="216"/>
    </row>
    <row r="26" spans="2:5" x14ac:dyDescent="0.3">
      <c r="B26" s="215"/>
      <c r="C26" s="278">
        <v>1</v>
      </c>
      <c r="D26" s="282" t="s">
        <v>716</v>
      </c>
      <c r="E26" s="216"/>
    </row>
    <row r="27" spans="2:5" x14ac:dyDescent="0.3">
      <c r="B27" s="215"/>
      <c r="C27" s="278">
        <v>2</v>
      </c>
      <c r="D27" s="277" t="s">
        <v>722</v>
      </c>
      <c r="E27" s="216"/>
    </row>
    <row r="28" spans="2:5" x14ac:dyDescent="0.3">
      <c r="B28" s="215"/>
      <c r="C28" s="278">
        <v>3</v>
      </c>
      <c r="D28" s="269" t="s">
        <v>719</v>
      </c>
      <c r="E28" s="216"/>
    </row>
    <row r="29" spans="2:5" x14ac:dyDescent="0.3">
      <c r="B29" s="215"/>
      <c r="C29" s="278">
        <v>4</v>
      </c>
      <c r="D29" s="282" t="s">
        <v>717</v>
      </c>
      <c r="E29" s="216"/>
    </row>
    <row r="30" spans="2:5" x14ac:dyDescent="0.3">
      <c r="B30" s="215"/>
      <c r="C30" s="278">
        <v>5</v>
      </c>
      <c r="D30" s="269" t="s">
        <v>723</v>
      </c>
      <c r="E30" s="216"/>
    </row>
    <row r="31" spans="2:5" x14ac:dyDescent="0.3">
      <c r="B31" s="215"/>
      <c r="C31" s="278">
        <v>6</v>
      </c>
      <c r="D31" s="269" t="s">
        <v>726</v>
      </c>
      <c r="E31" s="216"/>
    </row>
    <row r="32" spans="2:5" x14ac:dyDescent="0.3">
      <c r="B32" s="215"/>
      <c r="C32" s="278">
        <v>7</v>
      </c>
      <c r="D32" s="269" t="s">
        <v>738</v>
      </c>
      <c r="E32" s="216"/>
    </row>
    <row r="33" spans="2:5" x14ac:dyDescent="0.3">
      <c r="B33" s="215"/>
      <c r="C33" s="278">
        <v>8</v>
      </c>
      <c r="D33" s="269" t="s">
        <v>900</v>
      </c>
      <c r="E33" s="216"/>
    </row>
    <row r="34" spans="2:5" ht="42.5" thickBot="1" x14ac:dyDescent="0.35">
      <c r="B34" s="215"/>
      <c r="C34" s="279">
        <v>9</v>
      </c>
      <c r="D34" s="272" t="s">
        <v>741</v>
      </c>
      <c r="E34" s="216"/>
    </row>
    <row r="35" spans="2:5" ht="14.5" thickBot="1" x14ac:dyDescent="0.35">
      <c r="B35" s="223"/>
      <c r="C35" s="224"/>
      <c r="D35" s="225"/>
      <c r="E35" s="226"/>
    </row>
    <row r="36" spans="2:5" x14ac:dyDescent="0.3">
      <c r="D36" s="207"/>
    </row>
    <row r="37" spans="2:5" x14ac:dyDescent="0.3">
      <c r="D37" s="207"/>
    </row>
    <row r="38" spans="2:5" x14ac:dyDescent="0.3">
      <c r="D38" s="207"/>
    </row>
    <row r="39" spans="2:5" x14ac:dyDescent="0.3">
      <c r="D39" s="207"/>
    </row>
    <row r="40" spans="2:5" x14ac:dyDescent="0.3">
      <c r="D40" s="207"/>
    </row>
  </sheetData>
  <mergeCells count="1">
    <mergeCell ref="C3:D3"/>
  </mergeCells>
  <phoneticPr fontId="34" type="noConversion"/>
  <pageMargins left="0.70000000000000007" right="0.70000000000000007" top="0.75000000000000011" bottom="0.75000000000000011" header="0.30000000000000004" footer="0.30000000000000004"/>
  <pageSetup paperSize="9" orientation="landscape"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K29"/>
  <sheetViews>
    <sheetView topLeftCell="A27" zoomScale="72" zoomScaleNormal="72" zoomScalePageLayoutView="69" workbookViewId="0">
      <selection activeCell="G17" sqref="G17"/>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26" customWidth="1"/>
    <col min="6" max="6" width="36.1796875" customWidth="1"/>
    <col min="7" max="7" width="174.81640625" customWidth="1"/>
    <col min="8" max="8" width="48.81640625" customWidth="1"/>
    <col min="9" max="9" width="4.453125" customWidth="1"/>
    <col min="10" max="10" width="1.453125" customWidth="1"/>
  </cols>
  <sheetData>
    <row r="1" spans="2:11" ht="15" thickBot="1" x14ac:dyDescent="0.4"/>
    <row r="2" spans="2:11" ht="15" thickBot="1" x14ac:dyDescent="0.4">
      <c r="B2" s="37"/>
      <c r="C2" s="38"/>
      <c r="D2" s="39"/>
      <c r="E2" s="39"/>
      <c r="F2" s="39"/>
      <c r="G2" s="39"/>
      <c r="H2" s="39"/>
      <c r="I2" s="40"/>
    </row>
    <row r="3" spans="2:11" ht="20.5" thickBot="1" x14ac:dyDescent="0.45">
      <c r="B3" s="89"/>
      <c r="C3" s="622" t="s">
        <v>246</v>
      </c>
      <c r="D3" s="829"/>
      <c r="E3" s="829"/>
      <c r="F3" s="829"/>
      <c r="G3" s="829"/>
      <c r="H3" s="830"/>
      <c r="I3" s="91"/>
    </row>
    <row r="4" spans="2:11" x14ac:dyDescent="0.35">
      <c r="B4" s="41"/>
      <c r="C4" s="831" t="s">
        <v>247</v>
      </c>
      <c r="D4" s="831"/>
      <c r="E4" s="831"/>
      <c r="F4" s="831"/>
      <c r="G4" s="831"/>
      <c r="H4" s="831"/>
      <c r="I4" s="42"/>
    </row>
    <row r="5" spans="2:11" x14ac:dyDescent="0.35">
      <c r="B5" s="41"/>
      <c r="C5" s="832"/>
      <c r="D5" s="832"/>
      <c r="E5" s="832"/>
      <c r="F5" s="832"/>
      <c r="G5" s="832"/>
      <c r="H5" s="832"/>
      <c r="I5" s="42"/>
    </row>
    <row r="6" spans="2:11" ht="62.5" customHeight="1" thickBot="1" x14ac:dyDescent="0.4">
      <c r="B6" s="41"/>
      <c r="C6" s="837" t="s">
        <v>248</v>
      </c>
      <c r="D6" s="837"/>
      <c r="E6" s="44"/>
      <c r="F6" s="44"/>
      <c r="G6" s="44"/>
      <c r="H6" s="44"/>
      <c r="I6" s="42"/>
    </row>
    <row r="7" spans="2:11" ht="30" customHeight="1" thickBot="1" x14ac:dyDescent="0.4">
      <c r="B7" s="41"/>
      <c r="C7" s="313" t="s">
        <v>245</v>
      </c>
      <c r="D7" s="833" t="s">
        <v>244</v>
      </c>
      <c r="E7" s="834"/>
      <c r="F7" s="314" t="s">
        <v>242</v>
      </c>
      <c r="G7" s="315" t="s">
        <v>274</v>
      </c>
      <c r="H7" s="314" t="s">
        <v>281</v>
      </c>
      <c r="I7" s="42"/>
    </row>
    <row r="8" spans="2:11" ht="356.15" customHeight="1" x14ac:dyDescent="0.35">
      <c r="B8" s="45"/>
      <c r="C8" s="316"/>
      <c r="D8" s="835" t="s">
        <v>919</v>
      </c>
      <c r="E8" s="836"/>
      <c r="F8" s="305" t="s">
        <v>921</v>
      </c>
      <c r="G8" s="309" t="s">
        <v>1035</v>
      </c>
      <c r="H8" s="350" t="s">
        <v>888</v>
      </c>
      <c r="I8" s="46"/>
    </row>
    <row r="9" spans="2:11" ht="298" customHeight="1" x14ac:dyDescent="0.35">
      <c r="B9" s="45"/>
      <c r="C9" s="317"/>
      <c r="D9" s="804" t="s">
        <v>920</v>
      </c>
      <c r="E9" s="805"/>
      <c r="F9" s="308" t="s">
        <v>882</v>
      </c>
      <c r="G9" s="307" t="s">
        <v>984</v>
      </c>
      <c r="H9" s="351" t="s">
        <v>887</v>
      </c>
      <c r="I9" s="46"/>
    </row>
    <row r="10" spans="2:11" ht="189.65" customHeight="1" x14ac:dyDescent="0.35">
      <c r="B10" s="45"/>
      <c r="C10" s="317"/>
      <c r="D10" s="802" t="s">
        <v>840</v>
      </c>
      <c r="E10" s="803"/>
      <c r="F10" s="308" t="s">
        <v>875</v>
      </c>
      <c r="G10" s="495" t="s">
        <v>1040</v>
      </c>
      <c r="H10" s="310" t="s">
        <v>886</v>
      </c>
      <c r="I10" s="46"/>
    </row>
    <row r="11" spans="2:11" ht="367" customHeight="1" x14ac:dyDescent="0.35">
      <c r="B11" s="45"/>
      <c r="C11" s="317"/>
      <c r="D11" s="810" t="s">
        <v>876</v>
      </c>
      <c r="E11" s="811"/>
      <c r="F11" s="305" t="s">
        <v>877</v>
      </c>
      <c r="G11" s="309" t="s">
        <v>1021</v>
      </c>
      <c r="H11" s="352" t="s">
        <v>884</v>
      </c>
      <c r="I11" s="46"/>
    </row>
    <row r="12" spans="2:11" ht="258.64999999999998" customHeight="1" x14ac:dyDescent="0.35">
      <c r="B12" s="45"/>
      <c r="C12" s="317"/>
      <c r="D12" s="804" t="s">
        <v>987</v>
      </c>
      <c r="E12" s="805"/>
      <c r="F12" s="302" t="s">
        <v>878</v>
      </c>
      <c r="G12" s="495" t="s">
        <v>985</v>
      </c>
      <c r="H12" s="319" t="s">
        <v>885</v>
      </c>
      <c r="I12" s="46"/>
    </row>
    <row r="13" spans="2:11" ht="77.5" customHeight="1" x14ac:dyDescent="0.35">
      <c r="B13" s="45"/>
      <c r="C13" s="317"/>
      <c r="D13" s="804" t="s">
        <v>883</v>
      </c>
      <c r="E13" s="805"/>
      <c r="F13" s="308" t="s">
        <v>773</v>
      </c>
      <c r="G13" s="490" t="s">
        <v>986</v>
      </c>
      <c r="H13" s="426" t="s">
        <v>889</v>
      </c>
      <c r="I13" s="46"/>
    </row>
    <row r="14" spans="2:11" ht="221.15" customHeight="1" x14ac:dyDescent="0.35">
      <c r="B14" s="45"/>
      <c r="C14" s="317"/>
      <c r="D14" s="812" t="s">
        <v>990</v>
      </c>
      <c r="E14" s="813"/>
      <c r="F14" s="305" t="s">
        <v>989</v>
      </c>
      <c r="G14" s="309" t="s">
        <v>1041</v>
      </c>
      <c r="H14" s="311" t="s">
        <v>988</v>
      </c>
      <c r="I14" s="46"/>
    </row>
    <row r="15" spans="2:11" ht="323.5" customHeight="1" x14ac:dyDescent="0.35">
      <c r="B15" s="45"/>
      <c r="C15" s="317"/>
      <c r="D15" s="806" t="s">
        <v>991</v>
      </c>
      <c r="E15" s="807"/>
      <c r="F15" s="307" t="s">
        <v>992</v>
      </c>
      <c r="G15" s="307" t="s">
        <v>1022</v>
      </c>
      <c r="H15" s="422" t="s">
        <v>993</v>
      </c>
      <c r="I15" s="46"/>
      <c r="K15" s="418"/>
    </row>
    <row r="16" spans="2:11" ht="284.14999999999998" customHeight="1" x14ac:dyDescent="0.35">
      <c r="B16" s="45"/>
      <c r="C16" s="317"/>
      <c r="D16" s="806" t="s">
        <v>994</v>
      </c>
      <c r="E16" s="807"/>
      <c r="F16" s="309" t="s">
        <v>774</v>
      </c>
      <c r="G16" s="498" t="s">
        <v>1057</v>
      </c>
      <c r="H16" s="319" t="s">
        <v>1026</v>
      </c>
      <c r="I16" s="46"/>
    </row>
    <row r="17" spans="2:11" ht="130" customHeight="1" x14ac:dyDescent="0.35">
      <c r="B17" s="45"/>
      <c r="C17" s="317"/>
      <c r="D17" s="823" t="s">
        <v>996</v>
      </c>
      <c r="E17" s="824"/>
      <c r="F17" s="305" t="s">
        <v>995</v>
      </c>
      <c r="G17" s="307" t="s">
        <v>1058</v>
      </c>
      <c r="H17" s="305" t="s">
        <v>998</v>
      </c>
      <c r="I17" s="46"/>
    </row>
    <row r="18" spans="2:11" ht="201.65" customHeight="1" x14ac:dyDescent="0.35">
      <c r="B18" s="45"/>
      <c r="C18" s="317"/>
      <c r="D18" s="825"/>
      <c r="E18" s="826"/>
      <c r="F18" s="305" t="s">
        <v>997</v>
      </c>
      <c r="G18" s="309" t="s">
        <v>1006</v>
      </c>
      <c r="H18" s="494" t="s">
        <v>1007</v>
      </c>
      <c r="I18" s="46"/>
    </row>
    <row r="19" spans="2:11" ht="168.65" customHeight="1" x14ac:dyDescent="0.35">
      <c r="B19" s="45"/>
      <c r="C19" s="317"/>
      <c r="D19" s="825"/>
      <c r="E19" s="826"/>
      <c r="F19" s="305" t="s">
        <v>999</v>
      </c>
      <c r="G19" s="307" t="s">
        <v>1003</v>
      </c>
      <c r="H19" s="500" t="s">
        <v>1008</v>
      </c>
      <c r="I19" s="46"/>
    </row>
    <row r="20" spans="2:11" ht="134.5" customHeight="1" x14ac:dyDescent="0.35">
      <c r="B20" s="45"/>
      <c r="C20" s="317"/>
      <c r="D20" s="825"/>
      <c r="E20" s="826"/>
      <c r="F20" s="305" t="s">
        <v>1000</v>
      </c>
      <c r="G20" s="309" t="s">
        <v>1002</v>
      </c>
      <c r="H20" s="494" t="s">
        <v>1009</v>
      </c>
      <c r="I20" s="46"/>
    </row>
    <row r="21" spans="2:11" ht="131.15" customHeight="1" x14ac:dyDescent="0.35">
      <c r="B21" s="45"/>
      <c r="C21" s="317"/>
      <c r="D21" s="827"/>
      <c r="E21" s="828"/>
      <c r="F21" s="309" t="s">
        <v>778</v>
      </c>
      <c r="G21" s="307" t="s">
        <v>1001</v>
      </c>
      <c r="H21" s="499" t="s">
        <v>1005</v>
      </c>
      <c r="I21" s="46"/>
      <c r="K21" s="418"/>
    </row>
    <row r="22" spans="2:11" ht="173.15" customHeight="1" x14ac:dyDescent="0.35">
      <c r="B22" s="45"/>
      <c r="C22" s="317"/>
      <c r="D22" s="808" t="s">
        <v>1010</v>
      </c>
      <c r="E22" s="809"/>
      <c r="F22" s="303" t="s">
        <v>1011</v>
      </c>
      <c r="G22" s="496" t="s">
        <v>1032</v>
      </c>
      <c r="H22" s="303" t="s">
        <v>1004</v>
      </c>
      <c r="I22" s="46"/>
    </row>
    <row r="23" spans="2:11" ht="193" customHeight="1" x14ac:dyDescent="0.35">
      <c r="B23" s="45"/>
      <c r="C23" s="317"/>
      <c r="D23" s="806" t="s">
        <v>1012</v>
      </c>
      <c r="E23" s="807"/>
      <c r="F23" s="305" t="s">
        <v>1014</v>
      </c>
      <c r="G23" s="493" t="s">
        <v>1023</v>
      </c>
      <c r="H23" s="308" t="s">
        <v>1013</v>
      </c>
      <c r="I23" s="46"/>
    </row>
    <row r="24" spans="2:11" ht="202.5" customHeight="1" x14ac:dyDescent="0.35">
      <c r="B24" s="45"/>
      <c r="C24" s="317"/>
      <c r="D24" s="821" t="s">
        <v>1015</v>
      </c>
      <c r="E24" s="822"/>
      <c r="F24" s="305" t="s">
        <v>1016</v>
      </c>
      <c r="G24" s="497" t="s">
        <v>1024</v>
      </c>
      <c r="H24" s="312" t="s">
        <v>1017</v>
      </c>
      <c r="I24" s="46"/>
    </row>
    <row r="25" spans="2:11" ht="117" customHeight="1" x14ac:dyDescent="0.35">
      <c r="B25" s="45"/>
      <c r="C25" s="317"/>
      <c r="D25" s="814" t="s">
        <v>1027</v>
      </c>
      <c r="E25" s="815"/>
      <c r="F25" s="818" t="s">
        <v>1020</v>
      </c>
      <c r="G25" s="307" t="s">
        <v>1038</v>
      </c>
      <c r="H25" s="499" t="s">
        <v>1029</v>
      </c>
      <c r="I25" s="46"/>
      <c r="K25" s="418"/>
    </row>
    <row r="26" spans="2:11" ht="162.65" customHeight="1" x14ac:dyDescent="0.35">
      <c r="B26" s="45"/>
      <c r="C26" s="317"/>
      <c r="D26" s="816"/>
      <c r="E26" s="817"/>
      <c r="F26" s="819"/>
      <c r="G26" s="496" t="s">
        <v>1037</v>
      </c>
      <c r="H26" s="499" t="s">
        <v>1028</v>
      </c>
      <c r="I26" s="46"/>
    </row>
    <row r="27" spans="2:11" ht="113.5" customHeight="1" x14ac:dyDescent="0.35">
      <c r="B27" s="45"/>
      <c r="C27" s="317"/>
      <c r="D27" s="816"/>
      <c r="E27" s="817"/>
      <c r="F27" s="819"/>
      <c r="G27" s="307" t="s">
        <v>1056</v>
      </c>
      <c r="H27" s="501" t="s">
        <v>1030</v>
      </c>
      <c r="I27" s="46"/>
    </row>
    <row r="28" spans="2:11" ht="136" customHeight="1" x14ac:dyDescent="0.35">
      <c r="B28" s="45"/>
      <c r="C28" s="317"/>
      <c r="D28" s="816"/>
      <c r="E28" s="817"/>
      <c r="F28" s="819"/>
      <c r="G28" s="493" t="s">
        <v>1039</v>
      </c>
      <c r="H28" s="502" t="s">
        <v>1031</v>
      </c>
      <c r="I28" s="46"/>
    </row>
    <row r="29" spans="2:11" ht="205" customHeight="1" thickBot="1" x14ac:dyDescent="0.4">
      <c r="B29" s="97"/>
      <c r="C29" s="318"/>
      <c r="D29" s="820" t="s">
        <v>1019</v>
      </c>
      <c r="E29" s="807"/>
      <c r="F29" s="305" t="s">
        <v>1025</v>
      </c>
      <c r="G29" s="493" t="s">
        <v>1034</v>
      </c>
      <c r="H29" s="302" t="s">
        <v>1018</v>
      </c>
      <c r="I29" s="98"/>
    </row>
  </sheetData>
  <customSheetViews>
    <customSheetView guid="{8F0D285A-0224-4C31-92C2-6C61BAA6C63C}">
      <selection activeCell="F12" sqref="F12"/>
      <pageMargins left="0.7" right="0.7" top="0.75" bottom="0.75" header="0.3" footer="0.3"/>
      <pageSetup orientation="portrait"/>
    </customSheetView>
  </customSheetViews>
  <mergeCells count="21">
    <mergeCell ref="D9:E9"/>
    <mergeCell ref="C6:D6"/>
    <mergeCell ref="C3:H3"/>
    <mergeCell ref="C4:H4"/>
    <mergeCell ref="C5:H5"/>
    <mergeCell ref="D7:E7"/>
    <mergeCell ref="D8:E8"/>
    <mergeCell ref="D25:E28"/>
    <mergeCell ref="F25:F28"/>
    <mergeCell ref="D29:E29"/>
    <mergeCell ref="D15:E15"/>
    <mergeCell ref="D24:E24"/>
    <mergeCell ref="D17:E21"/>
    <mergeCell ref="D10:E10"/>
    <mergeCell ref="D13:E13"/>
    <mergeCell ref="D23:E23"/>
    <mergeCell ref="D22:E22"/>
    <mergeCell ref="D11:E11"/>
    <mergeCell ref="D12:E12"/>
    <mergeCell ref="D16:E16"/>
    <mergeCell ref="D14:E14"/>
  </mergeCells>
  <pageMargins left="0.25" right="0.25" top="0.17" bottom="0.17" header="0.17" footer="0.17"/>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29" zoomScale="74" zoomScaleNormal="74" zoomScalePageLayoutView="86" workbookViewId="0">
      <selection activeCell="C43" sqref="C43:C51"/>
    </sheetView>
  </sheetViews>
  <sheetFormatPr defaultColWidth="8.81640625" defaultRowHeight="14.5" x14ac:dyDescent="0.35"/>
  <cols>
    <col min="1" max="1" width="1.453125" customWidth="1"/>
    <col min="2" max="2" width="2" customWidth="1"/>
    <col min="3" max="3" width="45.453125" customWidth="1"/>
    <col min="4" max="4" width="133.5429687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111"/>
      <c r="C2" s="64"/>
      <c r="D2" s="64"/>
      <c r="E2" s="65"/>
    </row>
    <row r="3" spans="2:10" ht="18" thickBot="1" x14ac:dyDescent="0.4">
      <c r="B3" s="112"/>
      <c r="C3" s="839" t="s">
        <v>261</v>
      </c>
      <c r="D3" s="840"/>
      <c r="E3" s="113"/>
    </row>
    <row r="4" spans="2:10" x14ac:dyDescent="0.35">
      <c r="B4" s="112"/>
      <c r="C4" s="114"/>
      <c r="D4" s="114"/>
      <c r="E4" s="113"/>
    </row>
    <row r="5" spans="2:10" ht="15" thickBot="1" x14ac:dyDescent="0.4">
      <c r="B5" s="112"/>
      <c r="C5" s="427" t="s">
        <v>293</v>
      </c>
      <c r="D5" s="114"/>
      <c r="E5" s="113"/>
    </row>
    <row r="6" spans="2:10" ht="15" thickBot="1" x14ac:dyDescent="0.4">
      <c r="B6" s="112"/>
      <c r="C6" s="120" t="s">
        <v>262</v>
      </c>
      <c r="D6" s="121" t="s">
        <v>263</v>
      </c>
      <c r="E6" s="113"/>
    </row>
    <row r="7" spans="2:10" ht="285.64999999999998" customHeight="1" thickBot="1" x14ac:dyDescent="0.4">
      <c r="B7" s="112"/>
      <c r="C7" s="115" t="s">
        <v>923</v>
      </c>
      <c r="D7" s="485" t="s">
        <v>958</v>
      </c>
      <c r="E7" s="113"/>
    </row>
    <row r="8" spans="2:10" ht="307" customHeight="1" thickBot="1" x14ac:dyDescent="0.4">
      <c r="B8" s="112"/>
      <c r="C8" s="116" t="s">
        <v>922</v>
      </c>
      <c r="D8" s="486" t="s">
        <v>953</v>
      </c>
      <c r="E8" s="113"/>
      <c r="I8" s="5"/>
    </row>
    <row r="9" spans="2:10" ht="130" customHeight="1" thickBot="1" x14ac:dyDescent="0.4">
      <c r="B9" s="112"/>
      <c r="C9" s="334" t="s">
        <v>954</v>
      </c>
      <c r="D9" s="487" t="s">
        <v>956</v>
      </c>
      <c r="E9" s="113"/>
      <c r="I9" s="5"/>
    </row>
    <row r="10" spans="2:10" ht="159.65" customHeight="1" thickBot="1" x14ac:dyDescent="0.4">
      <c r="B10" s="112"/>
      <c r="C10" s="115" t="s">
        <v>728</v>
      </c>
      <c r="D10" s="488" t="s">
        <v>955</v>
      </c>
      <c r="E10" s="113"/>
      <c r="I10" s="5"/>
    </row>
    <row r="11" spans="2:10" ht="204.65" customHeight="1" thickBot="1" x14ac:dyDescent="0.4">
      <c r="B11" s="112"/>
      <c r="C11" s="115" t="s">
        <v>881</v>
      </c>
      <c r="D11" s="488" t="s">
        <v>957</v>
      </c>
      <c r="E11" s="113"/>
      <c r="I11" s="5"/>
    </row>
    <row r="12" spans="2:10" x14ac:dyDescent="0.35">
      <c r="B12" s="112"/>
      <c r="C12" s="114"/>
      <c r="D12" s="114"/>
      <c r="E12" s="113"/>
      <c r="I12" s="5"/>
    </row>
    <row r="13" spans="2:10" ht="15" thickBot="1" x14ac:dyDescent="0.4">
      <c r="B13" s="112"/>
      <c r="C13" s="841" t="s">
        <v>894</v>
      </c>
      <c r="D13" s="841"/>
      <c r="E13" s="113"/>
      <c r="I13" s="5"/>
    </row>
    <row r="14" spans="2:10" ht="15" thickBot="1" x14ac:dyDescent="0.4">
      <c r="B14" s="112"/>
      <c r="C14" s="122" t="s">
        <v>264</v>
      </c>
      <c r="D14" s="122" t="s">
        <v>263</v>
      </c>
      <c r="E14" s="113"/>
      <c r="I14" s="5"/>
    </row>
    <row r="15" spans="2:10" ht="15" thickBot="1" x14ac:dyDescent="0.4">
      <c r="B15" s="112"/>
      <c r="C15" s="838" t="s">
        <v>294</v>
      </c>
      <c r="D15" s="838"/>
      <c r="E15" s="113"/>
      <c r="I15" s="5"/>
    </row>
    <row r="16" spans="2:10" ht="130.4" customHeight="1" thickBot="1" x14ac:dyDescent="0.4">
      <c r="B16" s="112"/>
      <c r="C16" s="117" t="s">
        <v>296</v>
      </c>
      <c r="D16" s="320"/>
      <c r="E16" s="113"/>
      <c r="I16" s="199"/>
      <c r="J16" s="198"/>
    </row>
    <row r="17" spans="2:9" ht="61.5" customHeight="1" thickBot="1" x14ac:dyDescent="0.4">
      <c r="B17" s="112"/>
      <c r="C17" s="117" t="s">
        <v>297</v>
      </c>
      <c r="D17" s="353"/>
      <c r="E17" s="113"/>
      <c r="I17" s="199"/>
    </row>
    <row r="18" spans="2:9" ht="15" thickBot="1" x14ac:dyDescent="0.4">
      <c r="B18" s="112"/>
      <c r="C18" s="842" t="s">
        <v>654</v>
      </c>
      <c r="D18" s="843"/>
      <c r="E18" s="113"/>
    </row>
    <row r="19" spans="2:9" ht="75.75" customHeight="1" thickBot="1" x14ac:dyDescent="0.4">
      <c r="B19" s="112"/>
      <c r="C19" s="196" t="s">
        <v>653</v>
      </c>
      <c r="D19" s="321"/>
      <c r="E19" s="113"/>
    </row>
    <row r="20" spans="2:9" ht="120.75" customHeight="1" thickBot="1" x14ac:dyDescent="0.4">
      <c r="B20" s="112"/>
      <c r="C20" s="196" t="s">
        <v>895</v>
      </c>
      <c r="D20" s="321"/>
      <c r="E20" s="113"/>
    </row>
    <row r="21" spans="2:9" ht="15" thickBot="1" x14ac:dyDescent="0.4">
      <c r="B21" s="112"/>
      <c r="C21" s="838" t="s">
        <v>295</v>
      </c>
      <c r="D21" s="838"/>
      <c r="E21" s="113"/>
    </row>
    <row r="22" spans="2:9" ht="70.5" thickBot="1" x14ac:dyDescent="0.4">
      <c r="B22" s="112"/>
      <c r="C22" s="117" t="s">
        <v>298</v>
      </c>
      <c r="D22" s="196"/>
      <c r="E22" s="113"/>
    </row>
    <row r="23" spans="2:9" ht="166.75" customHeight="1" thickBot="1" x14ac:dyDescent="0.4">
      <c r="B23" s="112"/>
      <c r="C23" s="117" t="s">
        <v>292</v>
      </c>
      <c r="D23" s="320"/>
      <c r="E23" s="113"/>
    </row>
    <row r="24" spans="2:9" ht="15" thickBot="1" x14ac:dyDescent="0.4">
      <c r="B24" s="112"/>
      <c r="C24" s="838" t="s">
        <v>265</v>
      </c>
      <c r="D24" s="838"/>
      <c r="E24" s="113"/>
    </row>
    <row r="25" spans="2:9" ht="40" customHeight="1" thickBot="1" x14ac:dyDescent="0.4">
      <c r="B25" s="112"/>
      <c r="C25" s="118" t="s">
        <v>799</v>
      </c>
      <c r="D25" s="118"/>
      <c r="E25" s="113"/>
    </row>
    <row r="26" spans="2:9" ht="40" customHeight="1" thickBot="1" x14ac:dyDescent="0.4">
      <c r="B26" s="112"/>
      <c r="C26" s="118" t="s">
        <v>266</v>
      </c>
      <c r="D26" s="322"/>
      <c r="E26" s="113"/>
    </row>
    <row r="27" spans="2:9" ht="49.5" customHeight="1" thickBot="1" x14ac:dyDescent="0.4">
      <c r="B27" s="112"/>
      <c r="C27" s="118" t="s">
        <v>267</v>
      </c>
      <c r="D27" s="118"/>
      <c r="E27" s="113"/>
    </row>
    <row r="28" spans="2:9" ht="15" thickBot="1" x14ac:dyDescent="0.4">
      <c r="B28" s="112"/>
      <c r="C28" s="838" t="s">
        <v>268</v>
      </c>
      <c r="D28" s="838"/>
      <c r="E28" s="113"/>
    </row>
    <row r="29" spans="2:9" ht="51.65" customHeight="1" thickBot="1" x14ac:dyDescent="0.4">
      <c r="B29" s="112"/>
      <c r="C29" s="117" t="s">
        <v>299</v>
      </c>
      <c r="D29" s="320"/>
      <c r="E29" s="113"/>
    </row>
    <row r="30" spans="2:9" ht="36" customHeight="1" thickBot="1" x14ac:dyDescent="0.4">
      <c r="B30" s="112"/>
      <c r="C30" s="117" t="s">
        <v>300</v>
      </c>
      <c r="D30" s="117"/>
      <c r="E30" s="113"/>
    </row>
    <row r="31" spans="2:9" ht="65.150000000000006" customHeight="1" thickBot="1" x14ac:dyDescent="0.4">
      <c r="B31" s="112"/>
      <c r="C31" s="117" t="s">
        <v>269</v>
      </c>
      <c r="D31" s="323"/>
      <c r="E31" s="113"/>
    </row>
    <row r="32" spans="2:9" ht="48.65" customHeight="1" thickBot="1" x14ac:dyDescent="0.4">
      <c r="B32" s="112"/>
      <c r="C32" s="117" t="s">
        <v>301</v>
      </c>
      <c r="D32" s="323"/>
      <c r="E32" s="113"/>
    </row>
    <row r="33" spans="2:5" ht="15" thickBot="1" x14ac:dyDescent="0.4">
      <c r="B33" s="142"/>
      <c r="C33" s="119"/>
      <c r="D33" s="119"/>
      <c r="E33" s="143"/>
    </row>
  </sheetData>
  <customSheetViews>
    <customSheetView guid="{8F0D285A-0224-4C31-92C2-6C61BAA6C63C}" topLeftCell="A13">
      <selection activeCell="C12" sqref="C12:D12"/>
      <pageMargins left="0.7" right="0.7" top="0.75" bottom="0.75" header="0.3" footer="0.3"/>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19</ProjectId>
    <ReportingPeriod xmlns="dc9b7735-1e97-4a24-b7a2-47bf824ab39e" xsi:nil="true"/>
    <WBDocsDocURL xmlns="dc9b7735-1e97-4a24-b7a2-47bf824ab39e">http://wbdocsservices.worldbank.org/services?I4_SERVICE=VC&amp;I4_KEY=TF069013&amp;I4_DOCID=090224b087f03698</WBDocsDocURL>
    <WBDocsDocURLPublicOnly xmlns="dc9b7735-1e97-4a24-b7a2-47bf824ab39e">http://pubdocs.worldbank.org/en/537471603460646012/19-EBA-Final-draft-Revised-PPR-2020-EBA-Project-PIMS-4775-For-web.xlsx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E4079CA-F337-47EC-95C0-C5E590F82606}">
  <ds:schemaRefs>
    <ds:schemaRef ds:uri="http://schemas.microsoft.com/sharepoint/v3/contenttype/forms"/>
  </ds:schemaRefs>
</ds:datastoreItem>
</file>

<file path=customXml/itemProps2.xml><?xml version="1.0" encoding="utf-8"?>
<ds:datastoreItem xmlns:ds="http://schemas.openxmlformats.org/officeDocument/2006/customXml" ds:itemID="{80BC2955-167C-46B9-A98F-0CB02CBC2F2C}"/>
</file>

<file path=customXml/itemProps3.xml><?xml version="1.0" encoding="utf-8"?>
<ds:datastoreItem xmlns:ds="http://schemas.openxmlformats.org/officeDocument/2006/customXml" ds:itemID="{CDE67DB3-89D5-4ED5-966E-2C38E3149FEF}">
  <ds:schemaRef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b3597178-7eb5-4c71-8692-a20934a302b4"/>
    <ds:schemaRef ds:uri="f286a6f6-f8a8-40ab-befd-c59ffb9af0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Overview</vt:lpstr>
      <vt:lpstr>FinancialData</vt:lpstr>
      <vt:lpstr>Rating</vt:lpstr>
      <vt:lpstr>Risk Assessment</vt:lpstr>
      <vt:lpstr>ESP Compliance</vt:lpstr>
      <vt:lpstr>GP Compliance</vt:lpstr>
      <vt:lpstr>ESP and GP Guidance notes</vt:lpstr>
      <vt:lpstr>Project Indicators</vt:lpstr>
      <vt:lpstr>Lessons Learned</vt:lpstr>
      <vt:lpstr>Results Tracker</vt:lpstr>
      <vt:lpstr>Units for Indicators</vt:lpstr>
      <vt:lpstr>incomelevel</vt:lpstr>
      <vt:lpstr>info</vt:lpstr>
      <vt:lpstr>overalleffect</vt:lpstr>
      <vt:lpstr>physicalassets</vt:lpstr>
      <vt:lpstr>'ESP and GP Guidance notes'!Print_Area</vt:lpstr>
      <vt:lpstr>'ESP Compliance'!Print_Area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2020-07-28T13:33:24Z</cp:lastPrinted>
  <dcterms:created xsi:type="dcterms:W3CDTF">2010-11-30T14:15:01Z</dcterms:created>
  <dcterms:modified xsi:type="dcterms:W3CDTF">2020-10-22T20:27:41Z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