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38.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9.xml" ContentType="application/vnd.ms-excel.controlproperties+xml"/>
  <Override PartName="/xl/ctrlProps/ctrlProp37.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7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Seychelles/PPR 7/"/>
    </mc:Choice>
  </mc:AlternateContent>
  <xr:revisionPtr revIDLastSave="0" documentId="8_{655A4A4B-26B4-45B3-8A0C-000C53CA4FEB}" xr6:coauthVersionLast="47" xr6:coauthVersionMax="47" xr10:uidLastSave="{00000000-0000-0000-0000-000000000000}"/>
  <bookViews>
    <workbookView xWindow="-110" yWindow="-110" windowWidth="19420" windowHeight="10420" tabRatio="910" xr2:uid="{00000000-000D-0000-FFFF-FFFF00000000}"/>
  </bookViews>
  <sheets>
    <sheet name="Overview" sheetId="1" r:id="rId1"/>
    <sheet name="FinancialData" sheetId="2" r:id="rId2"/>
    <sheet name="Risk Assessment" sheetId="4" r:id="rId3"/>
    <sheet name="Rating" sheetId="7" r:id="rId4"/>
    <sheet name="GP Compliance" sheetId="6" r:id="rId5"/>
    <sheet name="ESP Compliance" sheetId="12" r:id="rId6"/>
    <sheet name="ESP and GP Guidance notes" sheetId="14" r:id="rId7"/>
    <sheet name="Project Indicators" sheetId="8" r:id="rId8"/>
    <sheet name="Lessons Learned" sheetId="9" r:id="rId9"/>
    <sheet name="Results Tracker" sheetId="10" r:id="rId10"/>
    <sheet name="Units for Indicators" sheetId="11" r:id="rId11"/>
  </sheets>
  <externalReferences>
    <externalReference r:id="rId12"/>
    <externalReference r:id="rId13"/>
  </externalReferences>
  <definedNames>
    <definedName name="iincome" localSheetId="5">#REF!</definedName>
    <definedName name="iincome">#REF!</definedName>
    <definedName name="income" localSheetId="5">#REF!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_xlnm.Print_Area" localSheetId="6">'ESP and GP Guidance notes'!$A$1:$D$35</definedName>
    <definedName name="_xlnm.Print_Area" localSheetId="5">'ESP Compliance'!$B$2:$L$76</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7" l="1"/>
  <c r="F40" i="2"/>
  <c r="F37" i="2"/>
  <c r="F34" i="2"/>
  <c r="F43" i="2"/>
  <c r="F44" i="2" l="1"/>
</calcChain>
</file>

<file path=xl/sharedStrings.xml><?xml version="1.0" encoding="utf-8"?>
<sst xmlns="http://schemas.openxmlformats.org/spreadsheetml/2006/main" count="2027" uniqueCount="1076">
  <si>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</si>
  <si>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</si>
  <si>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</si>
  <si>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</si>
  <si>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</si>
  <si>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</si>
  <si>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</si>
  <si>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</si>
  <si>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</si>
  <si>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</si>
  <si>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</si>
  <si>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</si>
  <si>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</si>
  <si>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</si>
  <si>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</si>
  <si>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</si>
  <si>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</si>
  <si>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</si>
  <si>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</si>
  <si>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</si>
  <si>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</si>
  <si>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</si>
  <si>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</si>
  <si>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</si>
  <si>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</si>
  <si>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</si>
  <si>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</si>
  <si>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</si>
  <si>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</si>
  <si>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</si>
  <si>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</si>
  <si>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</si>
  <si>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</si>
  <si>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</si>
  <si>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</si>
  <si>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</si>
  <si>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</si>
  <si>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</si>
  <si>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</si>
  <si>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</si>
  <si>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</si>
  <si>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</si>
  <si>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</si>
  <si>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</si>
  <si>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</si>
  <si>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</si>
  <si>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</si>
  <si>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</si>
  <si>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</si>
  <si>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</si>
  <si>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</si>
  <si>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</si>
  <si>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</si>
  <si>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</si>
  <si>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</si>
  <si>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</si>
  <si>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</si>
  <si>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</si>
  <si>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</si>
  <si>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</si>
  <si>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</si>
  <si>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</si>
  <si>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</si>
  <si>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</si>
  <si>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</si>
  <si>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</si>
  <si>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</si>
  <si>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</si>
  <si>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</si>
  <si>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</si>
  <si>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</si>
  <si>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</si>
  <si>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</si>
  <si>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</si>
  <si>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</si>
  <si>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</si>
  <si>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</si>
  <si>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</si>
  <si>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</si>
  <si>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</si>
  <si>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</si>
  <si>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</si>
  <si>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</si>
  <si>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</si>
  <si>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</si>
  <si>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</si>
  <si>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</si>
  <si>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</si>
  <si>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</si>
  <si>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</si>
  <si>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</si>
  <si>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</si>
  <si>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</si>
  <si>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</si>
  <si>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</si>
  <si>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</si>
  <si>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</si>
  <si>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</si>
  <si>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</si>
  <si>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</si>
  <si>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</si>
  <si>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</si>
  <si>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</si>
  <si>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</si>
  <si>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</si>
  <si>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</si>
  <si>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</si>
  <si>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</si>
  <si>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</si>
  <si>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</si>
  <si>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</si>
  <si>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</si>
  <si>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</si>
  <si>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</si>
  <si>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</si>
  <si>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</si>
  <si>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</si>
  <si>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</si>
  <si>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</si>
  <si>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</si>
  <si>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</si>
  <si>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</si>
  <si>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</si>
  <si>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</si>
  <si>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</si>
  <si>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</si>
  <si>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</si>
  <si>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</si>
  <si>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</si>
  <si>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</si>
  <si>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</si>
  <si>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</si>
  <si>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</si>
  <si>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</si>
  <si>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</si>
  <si>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</si>
  <si>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</si>
  <si>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</si>
  <si>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</si>
  <si>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</si>
  <si>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</si>
  <si>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</si>
  <si>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</si>
  <si>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</si>
  <si>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</si>
  <si>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</si>
  <si>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</si>
  <si>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</si>
  <si>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</si>
  <si>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</si>
  <si>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</si>
  <si>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</si>
  <si>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</si>
  <si>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</si>
  <si>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</si>
  <si>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</si>
  <si>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</si>
  <si>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</si>
  <si>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</si>
  <si>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</si>
  <si>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</si>
  <si>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</si>
  <si>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</si>
  <si>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</si>
  <si>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</si>
  <si>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</si>
  <si>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</si>
  <si>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</si>
  <si>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</si>
  <si>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</si>
  <si>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</si>
  <si>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</si>
  <si>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</si>
  <si>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</si>
  <si>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</si>
  <si>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</si>
  <si>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</si>
  <si>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</si>
  <si>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</si>
  <si>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</si>
  <si>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</si>
  <si>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</si>
  <si>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</si>
  <si>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</si>
  <si>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</si>
  <si>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</si>
  <si>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</si>
  <si>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</si>
  <si>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</si>
  <si>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</si>
  <si>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</si>
  <si>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</si>
  <si>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</si>
  <si>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</si>
  <si>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</si>
  <si>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</si>
  <si>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</si>
  <si>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</si>
  <si>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</si>
  <si>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</si>
  <si>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</si>
  <si>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</si>
  <si>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</si>
  <si>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</si>
  <si>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</si>
  <si>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</si>
  <si>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</si>
  <si>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</si>
  <si>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</si>
  <si>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</si>
  <si>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</si>
  <si>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</si>
  <si>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</si>
  <si>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</si>
  <si>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</si>
  <si>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</si>
  <si>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</si>
  <si>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</si>
  <si>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</si>
  <si>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</si>
  <si>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</si>
  <si>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</si>
  <si>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</si>
  <si>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</si>
  <si>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</si>
  <si>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</si>
  <si>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</si>
  <si>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</si>
  <si>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</si>
  <si>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</si>
  <si>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</si>
  <si>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</si>
  <si>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</si>
  <si>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</si>
  <si>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</si>
  <si>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</si>
  <si>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</si>
  <si>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</si>
  <si>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</si>
  <si>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</si>
  <si>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</si>
  <si>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</si>
  <si>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</si>
  <si>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</si>
  <si>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</si>
  <si>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</si>
  <si>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</si>
  <si>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</si>
  <si>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</si>
  <si>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</si>
  <si>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</si>
  <si>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</si>
  <si>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</si>
  <si>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</si>
  <si>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</si>
  <si>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</si>
  <si>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</si>
  <si>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</si>
  <si>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</si>
  <si>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</si>
  <si>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</si>
  <si>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</si>
  <si>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</si>
  <si>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</si>
  <si>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</si>
  <si>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</si>
  <si>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</si>
  <si>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</si>
  <si>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</si>
  <si>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</si>
  <si>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</si>
  <si>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</si>
  <si>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</si>
  <si>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</si>
  <si>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</si>
  <si>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</si>
  <si>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</si>
  <si>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</si>
  <si>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</si>
  <si>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</si>
  <si>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</si>
  <si>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</si>
  <si>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</si>
  <si>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</si>
  <si>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</si>
  <si>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</si>
  <si>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</si>
  <si>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</si>
  <si>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</si>
  <si>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</si>
  <si>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</si>
  <si>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</si>
  <si>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</si>
  <si>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</si>
  <si>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</si>
  <si>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</si>
  <si>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</si>
  <si>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</si>
  <si>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</si>
  <si>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</si>
  <si>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</si>
  <si>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</si>
  <si>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</si>
  <si>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</si>
  <si>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</si>
  <si>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</si>
  <si>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</si>
  <si>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</si>
  <si>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</si>
  <si>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</si>
  <si>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</si>
  <si>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</si>
  <si>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</si>
  <si>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</si>
  <si>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</si>
  <si>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</si>
  <si>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</si>
  <si>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</si>
  <si>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</si>
  <si>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</si>
  <si>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</si>
  <si>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</si>
  <si>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</si>
  <si>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</si>
  <si>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</si>
  <si>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</si>
  <si>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</si>
  <si>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</si>
  <si>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</si>
  <si>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</si>
  <si>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</si>
  <si>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</si>
  <si>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</si>
  <si>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</si>
  <si>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</si>
  <si>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</si>
  <si>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</si>
  <si>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</si>
  <si>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</si>
  <si>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</si>
  <si>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</si>
  <si>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</si>
  <si>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</si>
  <si>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</si>
  <si>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</si>
  <si>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</si>
  <si>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</si>
  <si>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</si>
  <si>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</si>
  <si>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</si>
  <si>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</si>
  <si>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</si>
  <si>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</si>
  <si>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</si>
  <si>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</si>
  <si>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</si>
  <si>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</si>
  <si>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</si>
  <si>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</si>
  <si>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</si>
  <si>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</si>
  <si>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</si>
  <si>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</si>
  <si>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</si>
  <si>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</si>
  <si>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</si>
  <si>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</si>
  <si>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</si>
  <si>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</si>
  <si>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</si>
  <si>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</si>
  <si>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</si>
  <si>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</si>
  <si>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</si>
  <si>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</si>
  <si>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</si>
  <si>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</si>
  <si>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</si>
  <si>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</si>
  <si>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</si>
  <si>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</si>
  <si>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</si>
  <si>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</si>
  <si>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</si>
  <si>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</si>
  <si>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</si>
  <si>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</si>
  <si>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</si>
  <si>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</si>
  <si>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</si>
  <si>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</si>
  <si>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</si>
  <si>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</si>
  <si>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</si>
  <si>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</si>
  <si>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</si>
  <si>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</si>
  <si>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</si>
  <si>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</si>
  <si>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</si>
  <si>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</si>
  <si>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</si>
  <si>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</si>
  <si>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</si>
  <si>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</si>
  <si>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</si>
  <si>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</si>
  <si>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</si>
  <si>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</si>
  <si>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</si>
  <si>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</si>
  <si>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</si>
  <si>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</si>
  <si>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</si>
  <si>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</si>
  <si>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</si>
  <si>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</si>
  <si>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</si>
  <si>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</si>
  <si>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</si>
  <si>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</si>
  <si>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</si>
  <si>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</si>
  <si>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</si>
  <si>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</si>
  <si>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</si>
  <si>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</si>
  <si>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</si>
  <si>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</si>
  <si>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</si>
  <si>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</si>
  <si>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</si>
  <si>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</si>
  <si>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</si>
  <si>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</si>
  <si>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</si>
  <si>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</si>
  <si>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</si>
  <si>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</si>
  <si>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</si>
  <si>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</si>
  <si>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</si>
  <si>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</si>
  <si>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</si>
  <si>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</si>
  <si>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</si>
  <si>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</si>
  <si>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</si>
  <si>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</si>
  <si>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</si>
  <si>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</si>
  <si>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</si>
  <si>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</si>
  <si>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</si>
  <si>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</si>
  <si>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</si>
  <si>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</si>
  <si>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</si>
  <si>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</si>
  <si>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</si>
  <si>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</si>
  <si>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</si>
  <si>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</si>
  <si>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</si>
  <si>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</si>
  <si>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</si>
  <si>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</si>
  <si>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</si>
  <si>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</si>
  <si>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</si>
  <si>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</si>
  <si>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</si>
  <si>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</si>
  <si>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</si>
  <si>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</si>
  <si>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</si>
  <si>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</si>
  <si>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</si>
  <si>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</si>
  <si>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</si>
  <si>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</si>
  <si>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</si>
  <si>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</si>
  <si>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</si>
  <si>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</si>
  <si>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</si>
  <si>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</si>
  <si>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</si>
  <si>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</si>
  <si>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</si>
  <si>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</si>
  <si>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</si>
  <si>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</si>
  <si>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</si>
  <si>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</si>
  <si>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</si>
  <si>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</si>
  <si>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</si>
  <si>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</si>
  <si>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</si>
  <si>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</si>
  <si>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</si>
  <si>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</si>
  <si>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</si>
  <si>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</si>
  <si>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</si>
  <si>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</si>
  <si>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</si>
  <si>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</si>
  <si>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</si>
  <si>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</si>
  <si>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</si>
  <si>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</si>
  <si>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</si>
  <si>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</si>
  <si>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</si>
  <si>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</si>
  <si>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</si>
  <si>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</si>
  <si>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</si>
  <si>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</si>
  <si>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</si>
  <si>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</si>
  <si>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</si>
  <si>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</si>
  <si>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</si>
  <si>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</si>
  <si>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</si>
  <si>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</si>
  <si>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</si>
  <si>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</si>
  <si>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</si>
  <si>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</si>
  <si>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Calibri"/>
        <family val="2"/>
      </rPr>
      <t>(developed/improved)</t>
    </r>
  </si>
  <si>
    <t>Forests</t>
  </si>
  <si>
    <t>4: Response capability</t>
  </si>
  <si>
    <t>Supporting livelihoods</t>
  </si>
  <si>
    <r>
      <t xml:space="preserve">2: Physical asset </t>
    </r>
    <r>
      <rPr>
        <i/>
        <sz val="11"/>
        <color indexed="8"/>
        <rFont val="Calibri"/>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</si>
  <si>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</si>
  <si>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</si>
  <si>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</si>
  <si>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</si>
  <si>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</si>
  <si>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</si>
  <si>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</si>
  <si>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</si>
  <si>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</si>
  <si>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</si>
  <si>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</si>
  <si>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</si>
  <si>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</si>
  <si>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</si>
  <si>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</si>
  <si>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</si>
  <si>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</si>
  <si>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</si>
  <si>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</si>
  <si>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</si>
  <si>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</si>
  <si>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</si>
  <si>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</si>
  <si>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</si>
  <si>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</si>
  <si>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</si>
  <si>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</si>
  <si>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</si>
  <si>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</si>
  <si>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</si>
  <si>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</si>
  <si>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</si>
  <si>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</si>
  <si>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</si>
  <si>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</si>
  <si>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</si>
  <si>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</si>
  <si>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</si>
  <si>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</si>
  <si>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</si>
  <si>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</si>
  <si>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</si>
  <si>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</si>
  <si>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</si>
  <si>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</si>
  <si>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</si>
  <si>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</si>
  <si>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</si>
  <si>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</si>
  <si>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</si>
  <si>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</si>
  <si>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</si>
  <si>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</si>
  <si>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</si>
  <si>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</si>
  <si>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</si>
  <si>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</si>
  <si>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</si>
  <si>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</si>
  <si>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</si>
  <si>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</si>
  <si>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</si>
  <si>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</si>
  <si>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</si>
  <si>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</si>
  <si>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</si>
  <si>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</si>
  <si>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</si>
  <si>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</si>
  <si>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</si>
  <si>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</si>
  <si>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</si>
  <si>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</si>
  <si>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</si>
  <si>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</si>
  <si>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</si>
  <si>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</si>
  <si>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</si>
  <si>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</si>
  <si>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</si>
  <si>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</si>
  <si>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</si>
  <si>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</si>
  <si>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</si>
  <si>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</si>
  <si>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</si>
  <si>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</si>
  <si>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</si>
  <si>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</si>
  <si>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</si>
  <si>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</si>
  <si>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</si>
  <si>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</si>
  <si>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</si>
  <si>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</si>
  <si>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</si>
  <si>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</si>
  <si>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</si>
  <si>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</si>
  <si>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</si>
  <si>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</si>
  <si>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</si>
  <si>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</si>
  <si>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</si>
  <si>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</si>
  <si>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</si>
  <si>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</si>
  <si>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</si>
  <si>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</si>
  <si>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</si>
  <si>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</si>
  <si>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</si>
  <si>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</si>
  <si>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 xml:space="preserve">What have been the lessons learned, both positive and negative, in accessing and implementing climate finance readiness support that would be relevant to the preparation, design and implementation of future concrete adaptation projects/programmes? </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</si>
  <si>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</si>
  <si>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</si>
  <si>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</si>
  <si>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</si>
  <si>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</si>
  <si>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</si>
  <si>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</si>
  <si>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</si>
  <si>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</si>
  <si>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</si>
  <si>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</si>
  <si>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</si>
  <si>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</si>
  <si>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</si>
  <si>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</si>
  <si>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</si>
  <si>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</si>
  <si>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</si>
  <si>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</si>
  <si>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</si>
  <si>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</si>
  <si>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</si>
  <si>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</si>
  <si>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</si>
  <si>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</si>
  <si>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</si>
  <si>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</si>
  <si>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</si>
  <si>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</si>
  <si>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</si>
  <si>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</si>
  <si>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</si>
  <si>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</si>
  <si>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</si>
  <si>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</si>
  <si>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</si>
  <si>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</si>
  <si>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</si>
  <si>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</si>
  <si>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</si>
  <si>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</si>
  <si>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</si>
  <si>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</si>
  <si>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</si>
  <si>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</si>
  <si>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</si>
  <si>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</si>
  <si>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</si>
  <si>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</si>
  <si>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</si>
  <si>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</si>
  <si>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</si>
  <si>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</si>
  <si>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</si>
  <si>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</si>
  <si>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</si>
  <si>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</si>
  <si>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</si>
  <si>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</si>
  <si>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</si>
  <si>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</si>
  <si>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</si>
  <si>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</si>
  <si>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</si>
  <si>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</si>
  <si>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</si>
  <si>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</si>
  <si>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</si>
  <si>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</si>
  <si>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</si>
  <si>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</si>
  <si>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</si>
  <si>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</si>
  <si>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</si>
  <si>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</si>
  <si>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</si>
  <si>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</si>
  <si>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</si>
  <si>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</si>
  <si>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</si>
  <si>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</si>
  <si>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</si>
  <si>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</si>
  <si>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</si>
  <si>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</si>
  <si>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</si>
  <si>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</si>
  <si>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</si>
  <si>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</si>
  <si>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indexed="8"/>
        <rFont val="Times New Roman"/>
        <family val="1"/>
      </rPr>
      <t>all</t>
    </r>
    <r>
      <rPr>
        <sz val="11"/>
        <color indexed="8"/>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</si>
  <si>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</si>
  <si>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</si>
  <si>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</si>
  <si>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</si>
  <si>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</si>
  <si>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</si>
  <si>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</si>
  <si>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</si>
  <si>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</si>
  <si>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</si>
  <si>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implement the required ESP safeguard measures?</t>
    </r>
  </si>
  <si>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implement the required ESP safeguard measures?</t>
    </r>
  </si>
  <si>
    <r>
      <t>USP 4:</t>
    </r>
    <r>
      <rPr>
        <i/>
        <sz val="11"/>
        <color indexed="8"/>
        <rFont val="Times New Roman"/>
        <family val="1"/>
      </rPr>
      <t xml:space="preserve"> [name the USP]</t>
    </r>
  </si>
  <si>
    <r>
      <t xml:space="preserve">USP 5: </t>
    </r>
    <r>
      <rPr>
        <i/>
        <sz val="11"/>
        <color indexed="8"/>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</si>
  <si>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</si>
  <si>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</si>
  <si>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</si>
  <si>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</si>
  <si>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</si>
  <si>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comply with the GP</t>
    </r>
  </si>
  <si>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comply with the GP? [7]</t>
    </r>
  </si>
  <si>
    <t>Policy makers prioritize economic benefits over sustainable and resilient ecosystems.</t>
  </si>
  <si>
    <t>Environmental impact of structures in watercourses and reefs</t>
  </si>
  <si>
    <t>Methods of ecosystem rehabilitation need better testing for hydrological impacts</t>
  </si>
  <si>
    <t>Adaptation measures increase inequity</t>
  </si>
  <si>
    <t xml:space="preserve">The legislative framework does not adequately support adaptation interventions  </t>
  </si>
  <si>
    <t>Private lands identified for potential rehabilitation within the catchment areas may not be available if land owners refuse to approve the rehabilitation works or if it is unclear who owns the land.</t>
  </si>
  <si>
    <t>River Committee not effective, lack of leadership and interest from PUC</t>
  </si>
  <si>
    <t>Government political restructuring brings changes in the management of institutions that impact on partnerships with key project stakeholders</t>
  </si>
  <si>
    <t>Annual water production at: Mare aux Cochons: 614,336 KL Baie Lazare: 191,232 KL</t>
  </si>
  <si>
    <t>No watershed committees established</t>
  </si>
  <si>
    <t>Request for project extension to change the end of project closing date to complete implementation phase</t>
  </si>
  <si>
    <t>Output 3</t>
  </si>
  <si>
    <t>Not applicable</t>
  </si>
  <si>
    <t xml:space="preserve">Total hectares of mangroves, wetlands, fringing reef, beach berms and other ecosystems with increased resilience to climate change impacts: 0                                
</t>
  </si>
  <si>
    <t>Not Applicable</t>
  </si>
  <si>
    <t>UNDP</t>
  </si>
  <si>
    <t>Multilateral</t>
  </si>
  <si>
    <t>District communities in watersheds, upland and coastal wetlands, woodland and riverside forests.</t>
  </si>
  <si>
    <t xml:space="preserve">Ecosystem-based Adaptation to Climate Change in Seychelles </t>
  </si>
  <si>
    <t>Betty Victor</t>
  </si>
  <si>
    <t>b.seraphine@pcusey.sc</t>
  </si>
  <si>
    <t>The proposed project seeks to reduce the vulnerability of the Seychelles to climate change, focusing on two key issues—water scarcity and flooding. The climate change projections in the Seychelles show that rainfall, while increasing in overall terms, will become even more irregular. Much of the precipitation is falling in sharp bursts, creating heavy flooding in the wet season, while imposing extended period of drought during the dry season. As the country does not have a large water storage capacity, and the topography of the islands constrains such infrastructure, water supplies are heavily dependent on rainfall. Furthermore, the coastal zone is vulnerable to flooding as a consequence of rising sea surface levels, and increased storm surges from cyclonic activity in the Western Indian Ocean. The project will reduce these vulnerabilities by spearheading ecosystem-based adaptation as climate change risk management—restoring ecosystem functionality, and enhancing ecosystem resilience and sustaining watershed and coastal processes in order to secure critical water provisioning and flood attenuation ecosystem services from watersheds and coastal areas.</t>
  </si>
  <si>
    <t>Wills Agricole</t>
  </si>
  <si>
    <t>Active community watershed committees with gender balance</t>
  </si>
  <si>
    <t>Gender inclusive community based watershed committees</t>
  </si>
  <si>
    <t xml:space="preserve">At least 4 watershed committees established with gender balance. </t>
  </si>
  <si>
    <t>Gender-equitable training and capacity building programs</t>
  </si>
  <si>
    <t>Number of trainees by gender skilled in EBA methods</t>
  </si>
  <si>
    <t xml:space="preserve">No watershed committees established.  </t>
  </si>
  <si>
    <t>Few government or NGO staff experienced in watershed or wetland rehabilitation</t>
  </si>
  <si>
    <t>Gender analysis to develop a gender work plan for the project</t>
  </si>
  <si>
    <t>http://www.adaptation-fund.org/sites/default/files/Results%20Framework%20and%20Baseline%20Guidance%20final.pdf</t>
  </si>
  <si>
    <t xml:space="preserve">What would you consider to be the most successful aspects for the target communities? </t>
  </si>
  <si>
    <t>Output 1</t>
  </si>
  <si>
    <t>Output 2</t>
  </si>
  <si>
    <t>w.agricole@meteo.gov.sc</t>
  </si>
  <si>
    <t>https://www.pcusey.sc/</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</si>
  <si>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</si>
  <si>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Please Provide the Name and Contact information of person(s) responsible for completing the Rating section</t>
  </si>
  <si>
    <t>#</t>
  </si>
  <si>
    <t xml:space="preserve"> </t>
  </si>
  <si>
    <t>The project actively promotes social inclusion.  Four watershed committees are established and actively involved in raising awareness about the existing vulnerabilities induced by climate change in Seychelles. There is gender equality in all four committees, ensuring everyone is engaged in and benefits equally from the climate adaptation activities, action plan and policies being put forth by the local and national government agencies in partnership with the project. The project will strive to include more elderly senior citizens and  persons with physical disabilities in project activities and in building their capacity to understand the EBA approach to climate adaptation in the context of the Seychelles.</t>
  </si>
  <si>
    <r>
      <rPr>
        <sz val="12"/>
        <rFont val="Times New Roman"/>
        <family val="1"/>
      </rPr>
      <t>3. January mean daily discharge on two rivers with decreased flood flows.</t>
    </r>
    <r>
      <rPr>
        <sz val="12"/>
        <color indexed="53"/>
        <rFont val="Times New Roman"/>
        <family val="1"/>
      </rPr>
      <t xml:space="preserve">                         </t>
    </r>
    <r>
      <rPr>
        <b/>
        <i/>
        <sz val="12"/>
        <color indexed="10"/>
        <rFont val="Times New Roman"/>
        <family val="1"/>
      </rPr>
      <t>Proposed Shadow Indicator 3:</t>
    </r>
    <r>
      <rPr>
        <i/>
        <sz val="12"/>
        <color indexed="10"/>
        <rFont val="Times New Roman"/>
        <family val="1"/>
      </rPr>
      <t xml:space="preserve">
National capacity to implement ecosystem based adaptation is increased with greater civil society participation in water management by End of Project</t>
    </r>
    <r>
      <rPr>
        <sz val="12"/>
        <color indexed="53"/>
        <rFont val="Times New Roman"/>
        <family val="1"/>
      </rPr>
      <t xml:space="preserve">
</t>
    </r>
  </si>
  <si>
    <t>Does the results framework include gender-responsive indicators broken down at the different levels (objective, outcome, output)?</t>
  </si>
  <si>
    <t xml:space="preserve">Total  </t>
  </si>
  <si>
    <r>
      <t>Total</t>
    </r>
    <r>
      <rPr>
        <b/>
        <i/>
        <sz val="11"/>
        <color indexed="10"/>
        <rFont val="Calibri"/>
        <family val="2"/>
      </rPr>
      <t xml:space="preserve"> </t>
    </r>
  </si>
  <si>
    <r>
      <t xml:space="preserve">Indicator 1.1: No. of projects/programmes that conduct and update risk and vulnerability assessments 
</t>
    </r>
    <r>
      <rPr>
        <sz val="11"/>
        <color indexed="10"/>
        <rFont val="Calibri"/>
        <family val="2"/>
      </rPr>
      <t>Note: At baseline there is one project developing a vulnerability assessment, but this is not part of the AF project and neither is this to be followed up under the AF project.</t>
    </r>
  </si>
  <si>
    <r>
      <rPr>
        <b/>
        <u/>
        <sz val="11"/>
        <color indexed="8"/>
        <rFont val="Calibri"/>
        <family val="2"/>
      </rPr>
      <t>Core Indicator</t>
    </r>
    <r>
      <rPr>
        <sz val="11"/>
        <color theme="1"/>
        <rFont val="Calibri"/>
        <family val="2"/>
        <scheme val="minor"/>
      </rPr>
      <t xml:space="preserve"> 1.2: No. of Early Warning Systems
</t>
    </r>
    <r>
      <rPr>
        <sz val="11"/>
        <color indexed="10"/>
        <rFont val="Calibri"/>
        <family val="2"/>
      </rPr>
      <t>Note: This is not a part of the current project as the project does not work directly with Departent of Risk and Disaster Management (DRDM) - which has other sources of funds.</t>
    </r>
  </si>
  <si>
    <r>
      <t xml:space="preserve">Indicator 2.1.2: </t>
    </r>
    <r>
      <rPr>
        <i/>
        <u/>
        <sz val="11"/>
        <rFont val="Calibri"/>
        <family val="2"/>
      </rPr>
      <t>No. of targeted institutions</t>
    </r>
    <r>
      <rPr>
        <i/>
        <sz val="11"/>
        <rFont val="Calibri"/>
        <family val="2"/>
      </rPr>
      <t xml:space="preserve"> with increased capacity to minimize exposure to climate variability risks</t>
    </r>
  </si>
  <si>
    <t>output 2.2 removed  and associated fund indicator 2.2.2 recommendation to report against 2.1</t>
  </si>
  <si>
    <r>
      <rPr>
        <b/>
        <u/>
        <sz val="11"/>
        <rFont val="Calibri"/>
        <family val="2"/>
      </rPr>
      <t>Core Indicator</t>
    </r>
    <r>
      <rPr>
        <sz val="11"/>
        <rFont val="Calibri"/>
        <family val="2"/>
      </rPr>
      <t xml:space="preserve"> 4.2: Assets produced, developed, improved or strengthened</t>
    </r>
  </si>
  <si>
    <t>2: Physical asset (produced/improved/strenghtened)</t>
  </si>
  <si>
    <t>indicator 4.1.2 removed we can only really change this to reporting 4.1.1</t>
  </si>
  <si>
    <r>
      <rPr>
        <b/>
        <u/>
        <sz val="11"/>
        <rFont val="Calibri"/>
        <family val="2"/>
      </rPr>
      <t>Core Indicator</t>
    </r>
    <r>
      <rPr>
        <sz val="11"/>
        <rFont val="Calibri"/>
        <family val="2"/>
      </rPr>
      <t xml:space="preserve"> 5.1: Natural Assets protected or rehabilitated 
</t>
    </r>
    <r>
      <rPr>
        <sz val="11"/>
        <color indexed="10"/>
        <rFont val="Calibri"/>
        <family val="2"/>
      </rPr>
      <t>Note. Baseline figures are set at 0 and refer to the areas targeted for rehabilitation by the project; some of these areas are nominally protected but this is ineffective.  Nationally there are other areas that have been rehabilitated to varying degrees and levels of effectiveness.</t>
    </r>
  </si>
  <si>
    <r>
      <t xml:space="preserve">Indicator 6.1: Increase in households and communities having more secure access to livelihood assets  
</t>
    </r>
    <r>
      <rPr>
        <sz val="11"/>
        <color indexed="10"/>
        <rFont val="Calibri"/>
        <family val="2"/>
      </rPr>
      <t>Note. Refers to farming households.  55% of female headed households is as per national average reported in household surveys (but noting that in a hgh percentage of cases the respondent is female)</t>
    </r>
  </si>
  <si>
    <t>Water Policy</t>
  </si>
  <si>
    <t xml:space="preserve">Ecosystem-based Adaptation approaches along the shoreline to increase the resilience of the coastal ecosystem and communities and reduce the risks of climate change induced flooding. </t>
  </si>
  <si>
    <t>To develop a policy legal framework to regulate watershed management and coastal climate change adaptation in the targeted watershed and nationally. To further develop the capacity of the key project stakeholders to implement ecosystem based adaptation measures and adoption of methods in the</t>
  </si>
  <si>
    <t xml:space="preserve">Component 1 ECOSYSTEM-BASED ADAPTATION APPROACH TO ENHANCING FRESHWATER SECURITY AND FLOOD CONTROL IN MAHÉ AND PRASLIN UNDER CONDITIONS OF CLIMATE CHANGE
</t>
  </si>
  <si>
    <t>Component 2 ECOSYSTEM-BASED ADAPTATION APPROACHES ALONG THE SHORELINES OF THE GRANITIC ISLANDS REDUCE THE RISKS OF CLIMATE CHANGE INDUCED COASTAL FLOODING</t>
  </si>
  <si>
    <t xml:space="preserve">Component 3 ECOSYSTEM BASED ADAPTATION MAINSTREAMED INTO DEVELOPMENT PLANNING AND FINANCING
</t>
  </si>
  <si>
    <t>SUB TOTAL</t>
  </si>
  <si>
    <t xml:space="preserve">Extreme natural disasters affecting confidence of local community to adaptation measures. </t>
  </si>
  <si>
    <t xml:space="preserve"> Risks arising from private landownership and other conflicts in catchment areas.</t>
  </si>
  <si>
    <r>
      <t xml:space="preserve">Mare aux Cochons January Avg Mean Daily Discharge: 595.4 L/S Baie Lazare January Mean Daily Discharge: 173.1 L/S.                                                             </t>
    </r>
    <r>
      <rPr>
        <b/>
        <i/>
        <u/>
        <sz val="12"/>
        <color indexed="10"/>
        <rFont val="Times New Roman"/>
        <family val="1"/>
      </rPr>
      <t>Proposed Shadow Baseline 3:</t>
    </r>
    <r>
      <rPr>
        <b/>
        <i/>
        <sz val="12"/>
        <color indexed="10"/>
        <rFont val="Times New Roman"/>
        <family val="1"/>
      </rPr>
      <t xml:space="preserve"> 
</t>
    </r>
    <r>
      <rPr>
        <i/>
        <sz val="12"/>
        <color indexed="10"/>
        <rFont val="Times New Roman"/>
        <family val="1"/>
      </rPr>
      <t>Little EBA capacity and civil society participation in water or catchment management</t>
    </r>
    <r>
      <rPr>
        <b/>
        <sz val="12"/>
        <color indexed="8"/>
        <rFont val="Times New Roman"/>
        <family val="1"/>
      </rPr>
      <t xml:space="preserve">
</t>
    </r>
  </si>
  <si>
    <r>
      <t xml:space="preserve">4. Number of water users with more reliable water supply                                                          </t>
    </r>
    <r>
      <rPr>
        <b/>
        <i/>
        <u/>
        <sz val="12"/>
        <color indexed="10"/>
        <rFont val="Times New Roman"/>
        <family val="1"/>
      </rPr>
      <t>Proposed Shadow indicator 4</t>
    </r>
    <r>
      <rPr>
        <b/>
        <i/>
        <sz val="12"/>
        <color indexed="10"/>
        <rFont val="Times New Roman"/>
        <family val="1"/>
      </rPr>
      <t xml:space="preserve">
</t>
    </r>
    <r>
      <rPr>
        <i/>
        <sz val="12"/>
        <color indexed="10"/>
        <rFont val="Times New Roman"/>
        <family val="1"/>
      </rPr>
      <t>Enhancement of the (in-watershed) water retention capacity by 52,000m3 in 5 water catchments; Caiman, Baie Lazare, Mont Plaisir, Mare aux Cochons and Praslin</t>
    </r>
    <r>
      <rPr>
        <b/>
        <sz val="12"/>
        <color indexed="8"/>
        <rFont val="Times New Roman"/>
        <family val="1"/>
      </rPr>
      <t xml:space="preserve">
</t>
    </r>
  </si>
  <si>
    <r>
      <t xml:space="preserve">10% of PUC water supply customers in project watersheds without fully reliable surface water supply.                </t>
    </r>
    <r>
      <rPr>
        <i/>
        <sz val="12"/>
        <color indexed="8"/>
        <rFont val="Times New Roman"/>
        <family val="1"/>
      </rPr>
      <t xml:space="preserve">       </t>
    </r>
    <r>
      <rPr>
        <b/>
        <i/>
        <u/>
        <sz val="12"/>
        <color indexed="10"/>
        <rFont val="Times New Roman"/>
        <family val="1"/>
      </rPr>
      <t>Proposed Shadow Baseline 4:</t>
    </r>
    <r>
      <rPr>
        <b/>
        <i/>
        <sz val="12"/>
        <color indexed="10"/>
        <rFont val="Times New Roman"/>
        <family val="1"/>
      </rPr>
      <t xml:space="preserve"> </t>
    </r>
    <r>
      <rPr>
        <i/>
        <sz val="12"/>
        <color indexed="10"/>
        <rFont val="Times New Roman"/>
        <family val="1"/>
      </rPr>
      <t xml:space="preserve">
No retention facility in the 5-project catchment sites; Caiman, Baie Lazare, Mont Plaisir, Mare aux Cochons and Praslin.</t>
    </r>
    <r>
      <rPr>
        <i/>
        <sz val="12"/>
        <color indexed="8"/>
        <rFont val="Times New Roman"/>
        <family val="1"/>
      </rPr>
      <t xml:space="preserve">
</t>
    </r>
  </si>
  <si>
    <r>
      <t xml:space="preserve">Number of days per year when stream flows at critical low: Baie Lazare: avg. 18 days Mare aux Cochons: avg. 75 days (2010 - 2011).                                               </t>
    </r>
    <r>
      <rPr>
        <b/>
        <i/>
        <u/>
        <sz val="12"/>
        <color indexed="10"/>
        <rFont val="Times New Roman"/>
        <family val="1"/>
      </rPr>
      <t xml:space="preserve">Proposed Shadow baseline 5: </t>
    </r>
    <r>
      <rPr>
        <b/>
        <i/>
        <sz val="12"/>
        <color indexed="10"/>
        <rFont val="Times New Roman"/>
        <family val="1"/>
      </rPr>
      <t xml:space="preserve">
</t>
    </r>
    <r>
      <rPr>
        <i/>
        <sz val="12"/>
        <color indexed="10"/>
        <rFont val="Times New Roman"/>
        <family val="1"/>
      </rPr>
      <t xml:space="preserve">No baseline available, no data being collected. </t>
    </r>
    <r>
      <rPr>
        <sz val="12"/>
        <rFont val="Times New Roman"/>
        <family val="1"/>
      </rPr>
      <t xml:space="preserve">
</t>
    </r>
  </si>
  <si>
    <t xml:space="preserve">w.agricole@meteo.gov.sc; </t>
  </si>
  <si>
    <t xml:space="preserve">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 (Double click on cell D11 for information). </t>
  </si>
  <si>
    <r>
      <t xml:space="preserve">Mare aux Cochons August Avg Mean Daily Discharge: 261.1 L/S Baie Lazare August Mean Daily Discharge: 33.4 L/S  </t>
    </r>
    <r>
      <rPr>
        <b/>
        <sz val="12"/>
        <color indexed="8"/>
        <rFont val="Times New Roman"/>
        <family val="1"/>
      </rPr>
      <t xml:space="preserve">                                                            </t>
    </r>
    <r>
      <rPr>
        <b/>
        <i/>
        <u/>
        <sz val="12"/>
        <color indexed="10"/>
        <rFont val="Times New Roman"/>
        <family val="1"/>
      </rPr>
      <t>Proposed Shadow Baseline 2:</t>
    </r>
    <r>
      <rPr>
        <b/>
        <i/>
        <sz val="12"/>
        <color indexed="10"/>
        <rFont val="Times New Roman"/>
        <family val="1"/>
      </rPr>
      <t xml:space="preserve"> 
</t>
    </r>
    <r>
      <rPr>
        <i/>
        <sz val="12"/>
        <color indexed="10"/>
        <rFont val="Times New Roman"/>
        <family val="1"/>
      </rPr>
      <t>Coastal wetlands are degraded, polluted, heavily silted and not functional.</t>
    </r>
    <r>
      <rPr>
        <b/>
        <i/>
        <sz val="12"/>
        <color indexed="8"/>
        <rFont val="Times New Roman"/>
        <family val="1"/>
      </rPr>
      <t xml:space="preserve">
</t>
    </r>
  </si>
  <si>
    <r>
      <t xml:space="preserve">6. Volume of raw water production from PUC facilities in project watersheds.                          </t>
    </r>
    <r>
      <rPr>
        <sz val="12"/>
        <color indexed="10"/>
        <rFont val="Times New Roman"/>
        <family val="1"/>
      </rPr>
      <t xml:space="preserve">
 </t>
    </r>
    <r>
      <rPr>
        <sz val="12"/>
        <color indexed="8"/>
        <rFont val="Times New Roman"/>
        <family val="1"/>
      </rPr>
      <t xml:space="preserve">
</t>
    </r>
  </si>
  <si>
    <r>
      <rPr>
        <b/>
        <sz val="12"/>
        <rFont val="Times New Roman"/>
        <family val="1"/>
      </rPr>
      <t xml:space="preserve">100% of PUC customers in target watersheds with more reliable water supply.   </t>
    </r>
    <r>
      <rPr>
        <sz val="12"/>
        <rFont val="Times New Roman"/>
        <family val="1"/>
      </rPr>
      <t xml:space="preserve">                                                                    </t>
    </r>
    <r>
      <rPr>
        <b/>
        <i/>
        <u/>
        <sz val="12"/>
        <color indexed="10"/>
        <rFont val="Times New Roman"/>
        <family val="1"/>
      </rPr>
      <t xml:space="preserve">Proposed Shadow Targets 4: 
</t>
    </r>
    <r>
      <rPr>
        <i/>
        <sz val="12"/>
        <color indexed="10"/>
        <rFont val="Times New Roman"/>
        <family val="1"/>
      </rPr>
      <t>Total additional retention volume:  52,000 m3
a) Caiman: 10,000 m3
b) Baie Lazare: 35,000 m3
c) Mont Plaisir: 1,000 m3
d) Mare aux Cochon: 2,000 m3/ m3
e) Praslin:  4000m3</t>
    </r>
    <r>
      <rPr>
        <sz val="12"/>
        <color indexed="53"/>
        <rFont val="Times New Roman"/>
        <family val="1"/>
      </rPr>
      <t xml:space="preserve">
</t>
    </r>
  </si>
  <si>
    <r>
      <rPr>
        <b/>
        <sz val="12"/>
        <color indexed="8"/>
        <rFont val="Times New Roman"/>
        <family val="1"/>
      </rPr>
      <t xml:space="preserve">0 days no water availability per year in project watersheds.        </t>
    </r>
    <r>
      <rPr>
        <i/>
        <sz val="12"/>
        <color indexed="8"/>
        <rFont val="Times New Roman"/>
        <family val="1"/>
      </rPr>
      <t xml:space="preserve">                                                                                                                                                                                                                                                                   </t>
    </r>
    <r>
      <rPr>
        <b/>
        <i/>
        <u/>
        <sz val="12"/>
        <color indexed="10"/>
        <rFont val="Times New Roman"/>
        <family val="1"/>
      </rPr>
      <t>Proposed shadow Target 5:</t>
    </r>
    <r>
      <rPr>
        <i/>
        <u/>
        <sz val="12"/>
        <color indexed="10"/>
        <rFont val="Times New Roman"/>
        <family val="1"/>
      </rPr>
      <t xml:space="preserve"> </t>
    </r>
    <r>
      <rPr>
        <i/>
        <sz val="12"/>
        <color indexed="10"/>
        <rFont val="Times New Roman"/>
        <family val="1"/>
      </rPr>
      <t xml:space="preserve">
River flow and water quality being monitored at Baie Lazare from 2016 &amp; at Mont Plaisir in 2019, indicating water resources availability all year</t>
    </r>
    <r>
      <rPr>
        <i/>
        <sz val="12"/>
        <color indexed="8"/>
        <rFont val="Times New Roman"/>
        <family val="1"/>
      </rPr>
      <t xml:space="preserve">
</t>
    </r>
  </si>
  <si>
    <r>
      <rPr>
        <b/>
        <sz val="12"/>
        <rFont val="Times New Roman"/>
        <family val="1"/>
      </rPr>
      <t xml:space="preserve">Mare aux Cochons and Baie Lazare: January baseline flows -20%          </t>
    </r>
    <r>
      <rPr>
        <sz val="12"/>
        <rFont val="Times New Roman"/>
        <family val="1"/>
      </rPr>
      <t xml:space="preserve">                                                                   </t>
    </r>
    <r>
      <rPr>
        <u/>
        <sz val="12"/>
        <rFont val="Times New Roman"/>
        <family val="1"/>
      </rPr>
      <t xml:space="preserve"> </t>
    </r>
    <r>
      <rPr>
        <b/>
        <i/>
        <u/>
        <sz val="12"/>
        <color indexed="10"/>
        <rFont val="Times New Roman"/>
        <family val="1"/>
      </rPr>
      <t>Proposed Shadow Target 3:</t>
    </r>
    <r>
      <rPr>
        <b/>
        <i/>
        <sz val="12"/>
        <color indexed="10"/>
        <rFont val="Times New Roman"/>
        <family val="1"/>
      </rPr>
      <t xml:space="preserve">  </t>
    </r>
    <r>
      <rPr>
        <i/>
        <sz val="12"/>
        <color indexed="10"/>
        <rFont val="Times New Roman"/>
        <family val="1"/>
      </rPr>
      <t xml:space="preserve">                                                                                                          Representatives of Watershed Committees participate in decision making through Rivers Committee and new regulatory body.</t>
    </r>
  </si>
  <si>
    <r>
      <rPr>
        <b/>
        <sz val="12"/>
        <rFont val="Times New Roman"/>
        <family val="1"/>
      </rPr>
      <t xml:space="preserve">Reduced water shortages and flooded area involving about 4,000 ha of watershed and coastal ecosystems  </t>
    </r>
    <r>
      <rPr>
        <b/>
        <sz val="12"/>
        <color indexed="53"/>
        <rFont val="Times New Roman"/>
        <family val="1"/>
      </rPr>
      <t xml:space="preserve">                                                                               </t>
    </r>
    <r>
      <rPr>
        <b/>
        <i/>
        <u/>
        <sz val="12"/>
        <color indexed="10"/>
        <rFont val="Times New Roman"/>
        <family val="1"/>
      </rPr>
      <t>Proposed Shadow Target 1:</t>
    </r>
    <r>
      <rPr>
        <b/>
        <i/>
        <sz val="12"/>
        <color indexed="10"/>
        <rFont val="Times New Roman"/>
        <family val="1"/>
      </rPr>
      <t xml:space="preserve">                                                                          </t>
    </r>
    <r>
      <rPr>
        <i/>
        <sz val="12"/>
        <color indexed="10"/>
        <rFont val="Times New Roman"/>
        <family val="1"/>
      </rPr>
      <t>a) Catchment storage capacity increased by 52,000m3 by end of project. 
b) Area of forest under sustainable management 150ha+ by end of project
c) Land use of 2000 ha in 5 catchments influenced by EBA principles (3 LUPs and 2 Management Plans).</t>
    </r>
    <r>
      <rPr>
        <b/>
        <sz val="12"/>
        <color indexed="60"/>
        <rFont val="Times New Roman"/>
        <family val="1"/>
      </rPr>
      <t xml:space="preserve">
     </t>
    </r>
  </si>
  <si>
    <t xml:space="preserve">Annual water production figures increase by 20%. </t>
  </si>
  <si>
    <t xml:space="preserve">Yes monitoring for unanticipated risks have been carried out for the project sites. </t>
  </si>
  <si>
    <t>The project does not have USPs</t>
  </si>
  <si>
    <t>Is the categorization according to ESP standards still relevant?</t>
  </si>
  <si>
    <t>NR</t>
  </si>
  <si>
    <r>
      <t xml:space="preserve">Please complete the following section at </t>
    </r>
    <r>
      <rPr>
        <b/>
        <i/>
        <sz val="11"/>
        <color indexed="10"/>
        <rFont val="Times New Roman"/>
        <family val="1"/>
      </rPr>
      <t xml:space="preserve">mid-term </t>
    </r>
    <r>
      <rPr>
        <i/>
        <sz val="11"/>
        <color indexed="10"/>
        <rFont val="Times New Roman"/>
        <family val="1"/>
      </rPr>
      <t>and</t>
    </r>
    <r>
      <rPr>
        <b/>
        <i/>
        <sz val="11"/>
        <color indexed="10"/>
        <rFont val="Times New Roman"/>
        <family val="1"/>
      </rPr>
      <t xml:space="preserve"> project completion</t>
    </r>
  </si>
  <si>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</si>
  <si>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Several changes at senior management level of key project stakeholders were announced by Government in May 2018.  These included a new Minister for the MEECC, and new CEOs for the Seychelles National Parks Authority and for the Seychelles Agricultural Agency. This has resulted in a lack of continuity in existing partnerships and collaborations established with the previous management, as incoming persons have different opinions and priorities. This has the potential to delay the implementation of previously planned activities and incurs risks when the new management perspective differs from previous agreements.</t>
  </si>
  <si>
    <t>Water Policy, Seychelles sustainable Development Strategy (SSDS) and document from the National Visioning exercise</t>
  </si>
  <si>
    <t>To be completed at PPR</t>
  </si>
  <si>
    <t xml:space="preserve">1.2  Creation of  small scale water storage and detention facilities designed and constructed or rehabilitated in critical waterways for communities to benefit from enhance ecosystem functioning by forests.                                                                                </t>
  </si>
  <si>
    <t>Wills Agricole, National Project Director</t>
  </si>
  <si>
    <r>
      <rPr>
        <b/>
        <sz val="12"/>
        <rFont val="Times New Roman"/>
        <family val="1"/>
      </rPr>
      <t>Status of risk:</t>
    </r>
    <r>
      <rPr>
        <sz val="12"/>
        <rFont val="Times New Roman"/>
        <family val="1"/>
      </rPr>
      <t xml:space="preserve"> The risk has been retired.</t>
    </r>
  </si>
  <si>
    <r>
      <t>Status of risk</t>
    </r>
    <r>
      <rPr>
        <sz val="12"/>
        <rFont val="Times New Roman"/>
        <family val="1"/>
      </rPr>
      <t xml:space="preserve">: Low                                                                                                                                          As far as climate change equity is concerned, the project strives to ensure that the watershed committees raise the awareness and build the capacity of various members in the community to reduce any societal group vulnerabilities from inequity.  The watershed  committees have created gender-based knowledge sharing platforms where small farming communities and women have equal opportunities to contribute to and benefit in the decision-making process. </t>
    </r>
  </si>
  <si>
    <r>
      <t>Status of risk:</t>
    </r>
    <r>
      <rPr>
        <sz val="12"/>
        <rFont val="Times New Roman"/>
        <family val="1"/>
      </rPr>
      <t xml:space="preserve"> Low                                                                                                                                           Under the Physical Planning legislation, the Land Use Department is using their ongoing review of the district land use plans and their new classifications to discuss development restriction zones with private landowners. This indicates that decision-makers are increasingly understanding the principles of environmental protection; the project continues to support this by emphasizing the need to build resilient systems that will maximise ecosystem services and functions.</t>
    </r>
  </si>
  <si>
    <t xml:space="preserve">Project indicators </t>
  </si>
  <si>
    <t xml:space="preserve">50 persons (gender balanced) trained in watershed, tidal wetland and beach and reef rehabilitation. </t>
  </si>
  <si>
    <t xml:space="preserve">No elderly community members and people living with physical disabilities participated in the project activities and events. </t>
  </si>
  <si>
    <t>1. Ecosystem services and natural assets maintained or improved under climate change and variability-induced stress.</t>
  </si>
  <si>
    <r>
      <t xml:space="preserve">2. August mean daily discharge on two rivers (Mare aux Cochons &amp; Baie Lazare) with increased base flows.                                                         </t>
    </r>
    <r>
      <rPr>
        <b/>
        <i/>
        <u/>
        <sz val="12"/>
        <color indexed="10"/>
        <rFont val="Times New Roman"/>
        <family val="1"/>
      </rPr>
      <t>Proposed Shadow indicator 2:</t>
    </r>
    <r>
      <rPr>
        <i/>
        <sz val="12"/>
        <color indexed="10"/>
        <rFont val="Times New Roman"/>
        <family val="1"/>
      </rPr>
      <t xml:space="preserve">
Coastal wetlands at Anse Royale and North East Point are enhanced to improve flood attenuation capacity by end of project</t>
    </r>
    <r>
      <rPr>
        <sz val="12"/>
        <color indexed="10"/>
        <rFont val="Times New Roman"/>
        <family val="1"/>
      </rPr>
      <t xml:space="preserve">
</t>
    </r>
  </si>
  <si>
    <r>
      <t xml:space="preserve">Project watersheds and coastal areas are regularly subject to water shortages and flooding events.                                                                                                                                                              </t>
    </r>
    <r>
      <rPr>
        <b/>
        <sz val="12"/>
        <color indexed="8"/>
        <rFont val="Times New Roman"/>
        <family val="1"/>
      </rPr>
      <t xml:space="preserve">     </t>
    </r>
    <r>
      <rPr>
        <b/>
        <i/>
        <sz val="12"/>
        <color indexed="8"/>
        <rFont val="Times New Roman"/>
        <family val="1"/>
      </rPr>
      <t xml:space="preserve">                                                                                                                                                          </t>
    </r>
    <r>
      <rPr>
        <b/>
        <sz val="12"/>
        <color indexed="8"/>
        <rFont val="Times New Roman"/>
        <family val="1"/>
      </rPr>
      <t xml:space="preserve">
                                                                                                                                                                                                                                                                                                                                                                                                                                                                                                                                                                                            </t>
    </r>
    <r>
      <rPr>
        <b/>
        <i/>
        <u/>
        <sz val="12"/>
        <color indexed="10"/>
        <rFont val="Times New Roman"/>
        <family val="1"/>
      </rPr>
      <t xml:space="preserve">Proposed Shadow Baseline 1: </t>
    </r>
    <r>
      <rPr>
        <i/>
        <sz val="12"/>
        <color indexed="10"/>
        <rFont val="Times New Roman"/>
        <family val="1"/>
      </rPr>
      <t xml:space="preserve">
EBA not included in spatial plans or other national plans.  </t>
    </r>
  </si>
  <si>
    <t xml:space="preserve">Were there any delays in implementation?  If so, include any causes of delays. What measures have been taken to reduce delays?  </t>
  </si>
  <si>
    <t xml:space="preserve">What implementation issues/lessons, either positive or negative, affected progress? </t>
  </si>
  <si>
    <t>Component 1 ECOSYSTEM-BASED ADAPTATION APPROACH TO ENHANCING FRESHWATER SECURITY AND FLOOD CONTROL IN MAHÉ AND PRASLIN UNDER CONDITIONS OF CLIMATE CHANGE</t>
  </si>
  <si>
    <t xml:space="preserve">The cost of the proposed measures may be higher than expected and bidders lodge complaints against the procurement process. </t>
  </si>
  <si>
    <t>Less women applied for consultancies during the procurement of consultants/contractors</t>
  </si>
  <si>
    <t>Less women submitted expressions of interests during call for proposals or calls for training.</t>
  </si>
  <si>
    <t>N/A</t>
  </si>
  <si>
    <t>Outcome 1</t>
  </si>
  <si>
    <t>Outcome 2</t>
  </si>
  <si>
    <t>Outcome 3</t>
  </si>
  <si>
    <r>
      <rPr>
        <b/>
        <sz val="12"/>
        <rFont val="Times New Roman"/>
        <family val="1"/>
      </rPr>
      <t>Status of risk:</t>
    </r>
    <r>
      <rPr>
        <sz val="12"/>
        <rFont val="Times New Roman"/>
        <family val="1"/>
      </rPr>
      <t xml:space="preserve"> Low                                                                                                                            In July 2020 all the Stakeholders agree that the EBA project should commission an Environmental Impact Assessment (EIA) study Class 1, as specified in the Environment Protection Act 2016 before any final decisions are taken on the proposed output 1.2 of the project document that proposes for the Praslin watershed which proposes “small check dams and some minor gully control structures as needed depending upon site circumstances' and which also proposes some construction of minor water control structure to improve the availability of fire suppression water supply.</t>
    </r>
  </si>
  <si>
    <t xml:space="preserve">Describe any changes undertaken to improve results on the ground or any changes made to project outputs (i.e. changes to project design). </t>
  </si>
  <si>
    <r>
      <t xml:space="preserve">In June 2019, the gender consultant identified that still less women are inclined to apply for technical consultancies, work packages or technical training offered by the </t>
    </r>
    <r>
      <rPr>
        <sz val="11"/>
        <rFont val="Times New Roman"/>
        <family val="1"/>
      </rPr>
      <t>project. The consultant has developed</t>
    </r>
    <r>
      <rPr>
        <sz val="11"/>
        <color indexed="8"/>
        <rFont val="Times New Roman"/>
        <family val="1"/>
      </rPr>
      <t xml:space="preserve"> a gender action plan to assist the project </t>
    </r>
    <r>
      <rPr>
        <sz val="11"/>
        <rFont val="Times New Roman"/>
        <family val="1"/>
      </rPr>
      <t>with recommendations to consider offering formal certification in technical skills training for women in the future. The project has been recommended to target women community leaders for certificate training and to offer trainings specifically targeting the women involved in the watershed management and overall program coordinated by the project. M</t>
    </r>
    <r>
      <rPr>
        <sz val="11"/>
        <color indexed="8"/>
        <rFont val="Times New Roman"/>
        <family val="1"/>
      </rPr>
      <t>ore training have been offered to all gender inclusive of female participants to provide equal opportunities to further develop their capacity. The project offers the same training opportunities to women, men and youth.</t>
    </r>
  </si>
  <si>
    <t xml:space="preserve">Yes all activities are gender inclusive, catering for the needs of men, women, youth, children, people living with physical disabilities and senior citizens. The entities and projects should create more enabling environment to include more people living with disabilities in the implementation phase and project activities. </t>
  </si>
  <si>
    <t xml:space="preserve">Good. in June 2019, the Programme Coordination Unit withing the MEECC, recruited a female gender consultant to conduct gender analyses for all donor funded projects (GEF and AF) being implemented by the PCU, including the EBA project. A gender action plan was also developed for each project to implement, with recommendations for more gender inclusive training programme and a number of gender-related indicators that the project can use to measure inclusivity. The project community engagement specialist has considered the recommendations brought forward into the plannning of community-based activities and events. </t>
  </si>
  <si>
    <t>Land in the Seychelles is either state land or in private ownership (there is no traditional ownership). How land may be used is governed by several articles of legislation and emerging Land Use Plans LUPs); at the current time not all land may be developed, and this has proven controversial at times. Land under private ownership that falls within the project watersheds was identified and consent from land ownership sought to ensure that activities on private land are legally compliant and consented to. Similarly, consent is sought from the Land Department and other government agencies, to ensure that any rehabilitation interventions are in line with future development plans for these parcels.</t>
  </si>
  <si>
    <t>In the project context, rapid biodiversity assessments are conducted in the wetland areas prior to designing physical interventions, such as wetland topography survey, reprofiling and construction of the gabion retaining wall to form water reservoirs. The project works in collaboration with partners and the community to determine appropriate structures to be built, as well as to help mitigate water pollution in areas affected by unforeseen agricultural or residential development from neighbouring plots. The risk is considered addressed by these measures.</t>
  </si>
  <si>
    <t>Private land holdings remain a concern as there a re a number of private parcels requiring landowner permission in the catchments subject to ongoing  forest and wetland rehabilitation by the project. It continues to provide a constraint particularly where there are issues of land ownership in National Parks, with large plots owned by foreign investors who reside abroad or have ambitions to develop their property.  One example is the Mont Plaisir catchment where there are large numbers of private land parcels, and interventions have been delayed as the project tries to make contact owners living abroad or adjust interventions to accommodate future development plans.</t>
  </si>
  <si>
    <r>
      <rPr>
        <b/>
        <sz val="12"/>
        <rFont val="Times New Roman"/>
        <family val="1"/>
      </rPr>
      <t>Status of risk</t>
    </r>
    <r>
      <rPr>
        <sz val="12"/>
        <rFont val="Times New Roman"/>
        <family val="1"/>
      </rPr>
      <t xml:space="preserve">: Low.                                                                                                                                          This reporting period the EBA project has drafted way leave agreements to obtain landowner permission prior to initiating forest rehabilitation works and has developed a Terms of Reference for approval by the Project Steering Committee to recruit a long term consultant to undertake the forthcoming work package. </t>
    </r>
  </si>
  <si>
    <t xml:space="preserve">The River Committee was reactivated by the Public Utilities Corporation in 2017 and it has been supported by the project to carry out its mandate. They are supposed to meet once a quarter and more regulalrly when there are site visits.  The committee has not met adequately in this reporting period with a total of 1 meeting held. There has been a high frequency in the cancellation or postponement of committee meetings, which in turn has lessen the time the project can engage on a multi-stakeholder platform to discuss water related issues and integrated water resource management. </t>
  </si>
  <si>
    <t>In 2018, the Mid-term Review highlighted that the project indicators were unrealistic and not SMART as they were designed with overly ambitious targets, often with no mechanism for measurement. This was not well documented at the inception phase of the project and had not been reported to the Adaptation Fund in the first annual report by the previous project team. The MTR, quite reasonably, predicted that unless the project proposes a new set of indicators - referred to as "shadow indicators" - by which progress can be measured, the existing log frame may affect the overall rating of the project at the Terminal Evaluation in spite of significant project outputs that are making real impacts in terms of piloting and implementing adaptation measures. The case was raised in the last PPR 2019 and was discussed with the Adaptation Fund. It was agreed and approved that the project will continue to measure the original set of indicators, and in March 2020 the shadow indicators were approved along with an 18 month extension to allow for their successful implementation and completion by EOP.</t>
  </si>
  <si>
    <r>
      <rPr>
        <b/>
        <sz val="12"/>
        <rFont val="Times New Roman"/>
        <family val="1"/>
      </rPr>
      <t>Status of risk:</t>
    </r>
    <r>
      <rPr>
        <sz val="12"/>
        <rFont val="Times New Roman"/>
        <family val="1"/>
      </rPr>
      <t xml:space="preserve"> High (&gt; 50%)                                                                                                                                   Based on the recommendation of the MTR in 2018, the project, in consultation with the Project Steering Committee, the project developed an additional set of  SMART indicators, referred to as "shadow indicators", with more measurable and realistic targets. The "shadow indicators" are  designed to more accurately reflect and measure the project outcomes.  Following discussions with the Adaptation Fund in February 2019, it was agreed that the project will continue to measure and report on the original set of project indicators as well as on the additional set of shadow indicators proposed by the Mid Term review of UNDP and by the project. The project will continue to monitor project performance, using the existing performance indicators and targets, and present both sets of results in the annual PPR and the Terminal Evaluation. </t>
    </r>
  </si>
  <si>
    <t xml:space="preserve">On 31st March 2020 the Adaptation Fund approved the 18 month extension request submitted by the UNDP and National Project Director of the EBA project. The project extension is for the project to complete implementation of current work commitments that were delayed by a number of challenges met by the project team, such as obtaining permission to work on private lands and in the National Parks. The Adaptation Fund Board has approved the project's request for an 18 month no-cost extension to the project completion date from 30 April 2020 to 30 October 2021. </t>
  </si>
  <si>
    <r>
      <t>The reprofiling of North East Point wetland has been undertaken in phases following detailed biodiversity and hydrological assessments. The area is prone to fluvial flooding</t>
    </r>
    <r>
      <rPr>
        <sz val="12"/>
        <rFont val="Times New Roman"/>
        <family val="1"/>
      </rPr>
      <t xml:space="preserve"> due to poor connectivity of the wetland units and poorly designed outlets. In 2019 unseasonal rainfall in the dry season resulted in elevated water levels but did not result in serious flooding (e.g. of built property). However, raised water levels mean that reprofiling work was halted and work was postponed to 2020 as the water did not recede sufficiently in 2019. In 2020, unseasonal rainfall in the dry season is once again impacting the reprofilling works at the project site.</t>
    </r>
    <r>
      <rPr>
        <sz val="12"/>
        <color indexed="8"/>
        <rFont val="Times New Roman"/>
        <family val="1"/>
      </rPr>
      <t xml:space="preserve">The </t>
    </r>
    <r>
      <rPr>
        <sz val="12"/>
        <rFont val="Times New Roman"/>
        <family val="1"/>
      </rPr>
      <t>potential for flooding as result of engineer works remains a risk whilst the work is not completed as per the design criteria.</t>
    </r>
  </si>
  <si>
    <t xml:space="preserve">As stated above, the delayed disbursement of AF funds and UNDP cash advance to the EBA project account slowed down project delivery and implementation in the first quarter of 2020. The consultants and constractors stopped working on the larger work packages that were ongoing and the community-based activities had to stop for a short period of time. The situation was further aggravated by the declaration of the global COVID 19 pandemic announced by the UNWHO. The project experienced further operational delay which has slowed down project delivery on the outputs targeted for quarter 1. The risks were reduced when the project received the first UNDP cash advance in March 2020 which momentarily eased some of the consultancy payments. It was not until June 2020 when both the AF tranche of funds and the second UNDP cash advance were received in June 2020 that the project could continue its operations for the second quarter. By April 2020 project delivery and implementation was partially hampered by the COVID 19 pandemic which brought social distancing measures, restrictions on movement and a partial lockdown imposed by the Authorities. The risk has been partially reduced when the Seychelles Authorities eased the restrictions on movement from 4 May 2020 and eased more restrictions alowing for conferences and meetings in restricted groups and continuation of work packages and community-based vegetation management events by June 2020. </t>
  </si>
  <si>
    <r>
      <t xml:space="preserve">5. Number of days per year water supply is not available at 2 sites: Baie Lazare and Mare aux Cochons.                                                                                                                            </t>
    </r>
    <r>
      <rPr>
        <b/>
        <i/>
        <u/>
        <sz val="12"/>
        <color indexed="10"/>
        <rFont val="Times New Roman"/>
        <family val="1"/>
      </rPr>
      <t>Proposed Shadow indicator 5</t>
    </r>
    <r>
      <rPr>
        <i/>
        <sz val="12"/>
        <color indexed="10"/>
        <rFont val="Times New Roman"/>
        <family val="1"/>
      </rPr>
      <t xml:space="preserve">
Data from 2 catchments provide baseline for long-term monitoring programme.</t>
    </r>
    <r>
      <rPr>
        <sz val="12"/>
        <color indexed="8"/>
        <rFont val="Times New Roman"/>
        <family val="1"/>
      </rPr>
      <t xml:space="preserve">
</t>
    </r>
  </si>
  <si>
    <r>
      <rPr>
        <b/>
        <i/>
        <sz val="12"/>
        <color indexed="8"/>
        <rFont val="Times New Roman"/>
        <family val="1"/>
      </rPr>
      <t xml:space="preserve">[Number of hectares of watersheds covered by site-based water management plans] 3000 ha of critical watersheds
</t>
    </r>
    <r>
      <rPr>
        <b/>
        <i/>
        <u/>
        <sz val="12"/>
        <color indexed="10"/>
        <rFont val="Times New Roman"/>
        <family val="1"/>
      </rPr>
      <t>Proposed  shadow targets 7:</t>
    </r>
    <r>
      <rPr>
        <i/>
        <sz val="12"/>
        <color indexed="10"/>
        <rFont val="Times New Roman"/>
        <family val="1"/>
      </rPr>
      <t xml:space="preserve">
a) Land Use Plans drafted for Baie Lazare, Caiman and Mont Plaisir catchments by end of project.
b) National Park Management plans drafted for Morne Seychellois and Fond B’Offay
                                       </t>
    </r>
    <r>
      <rPr>
        <i/>
        <sz val="10"/>
        <color indexed="53"/>
        <rFont val="Arial"/>
        <family val="2"/>
      </rPr>
      <t/>
    </r>
  </si>
  <si>
    <r>
      <t xml:space="preserve">[Number of hectares of watersheds covered by site-based water management plans] 0 hectares                                                                                                       
                                                                                                                                                                                                                                                                                                                                                                                        </t>
    </r>
    <r>
      <rPr>
        <b/>
        <i/>
        <u/>
        <sz val="12"/>
        <color indexed="10"/>
        <rFont val="Times New Roman"/>
        <family val="1"/>
      </rPr>
      <t>Proposed Shadow baseline 7:</t>
    </r>
    <r>
      <rPr>
        <i/>
        <u/>
        <sz val="12"/>
        <color indexed="10"/>
        <rFont val="Times New Roman"/>
        <family val="1"/>
      </rPr>
      <t xml:space="preserve"> </t>
    </r>
    <r>
      <rPr>
        <i/>
        <sz val="12"/>
        <color indexed="10"/>
        <rFont val="Times New Roman"/>
        <family val="1"/>
      </rPr>
      <t xml:space="preserve">
a) No catchments have agreed land use plans incorporating adaptation measures.
b) National Park management plans are out of date and do not consider adaptation measures</t>
    </r>
    <r>
      <rPr>
        <sz val="12"/>
        <color indexed="10"/>
        <rFont val="Times New Roman"/>
        <family val="1"/>
      </rPr>
      <t xml:space="preserve">
</t>
    </r>
  </si>
  <si>
    <r>
      <t xml:space="preserve">7. Number of hectares of watersheds covered by site-based water management plans                                                                                                                    
</t>
    </r>
    <r>
      <rPr>
        <b/>
        <i/>
        <u/>
        <sz val="12"/>
        <color indexed="10"/>
        <rFont val="Times New Roman"/>
        <family val="1"/>
      </rPr>
      <t>Proposed Shadow indicator 7:</t>
    </r>
    <r>
      <rPr>
        <i/>
        <sz val="12"/>
        <color indexed="10"/>
        <rFont val="Times New Roman"/>
        <family val="1"/>
      </rPr>
      <t xml:space="preserve">
-EBA recommendations incorporated into Land Use Plans for 5 target catchments by end of Project.                                                               EBA recommendations are incorporated into 2 National Park Management Plans by end of Project.
  </t>
    </r>
    <r>
      <rPr>
        <sz val="12"/>
        <color indexed="10"/>
        <rFont val="Times New Roman"/>
        <family val="1"/>
      </rPr>
      <t xml:space="preserve">                                  </t>
    </r>
    <r>
      <rPr>
        <sz val="12"/>
        <rFont val="Times New Roman"/>
        <family val="1"/>
      </rPr>
      <t xml:space="preserve">                                          </t>
    </r>
  </si>
  <si>
    <r>
      <t xml:space="preserve">Total hectares of watershed with increased resilience to climate change: 0 
Total area of watershed that has undergone total rehabilitation: 0
</t>
    </r>
    <r>
      <rPr>
        <b/>
        <i/>
        <u/>
        <sz val="12"/>
        <color indexed="10"/>
        <rFont val="Times New Roman"/>
        <family val="1"/>
      </rPr>
      <t>Proposed Shadow baseline 8</t>
    </r>
    <r>
      <rPr>
        <i/>
        <sz val="12"/>
        <color indexed="10"/>
        <rFont val="Times New Roman"/>
        <family val="1"/>
      </rPr>
      <t xml:space="preserve">
0ha are sustainably managed</t>
    </r>
    <r>
      <rPr>
        <i/>
        <sz val="12"/>
        <rFont val="Times New Roman"/>
        <family val="1"/>
      </rPr>
      <t xml:space="preserve">
</t>
    </r>
  </si>
  <si>
    <r>
      <rPr>
        <b/>
        <i/>
        <sz val="12"/>
        <color indexed="8"/>
        <rFont val="Times New Roman"/>
        <family val="1"/>
      </rPr>
      <t xml:space="preserve">Total hectares of watershed with increased resilience to climate change: 3000 ha                                        
Total area of forest that has undergone total rehabilitation at least 60ha   </t>
    </r>
    <r>
      <rPr>
        <i/>
        <sz val="12"/>
        <color indexed="8"/>
        <rFont val="Times New Roman"/>
        <family val="1"/>
      </rPr>
      <t xml:space="preserve">                                              </t>
    </r>
    <r>
      <rPr>
        <b/>
        <i/>
        <sz val="12"/>
        <color indexed="10"/>
        <rFont val="Times New Roman"/>
        <family val="1"/>
      </rPr>
      <t>Proposed Shadow target 8:</t>
    </r>
    <r>
      <rPr>
        <i/>
        <sz val="12"/>
        <color indexed="10"/>
        <rFont val="Times New Roman"/>
        <family val="1"/>
      </rPr>
      <t xml:space="preserve">                                                                50ha in Morne Seychellois National Park
15ha in Fond B'Offay (Praslin National Park)
50ha in Caiman Catchment
25ha in Baie Lazare Catchment
5ha Mont Plaisir Catchment</t>
    </r>
  </si>
  <si>
    <r>
      <t>9. Active community watershed committees (with gender balance).</t>
    </r>
    <r>
      <rPr>
        <i/>
        <sz val="12"/>
        <color indexed="8"/>
        <rFont val="Times New Roman"/>
        <family val="1"/>
      </rPr>
      <t xml:space="preserve"> </t>
    </r>
    <r>
      <rPr>
        <sz val="12"/>
        <color indexed="10"/>
        <rFont val="Times New Roman"/>
        <family val="1"/>
      </rPr>
      <t xml:space="preserve">              </t>
    </r>
    <r>
      <rPr>
        <sz val="12"/>
        <color indexed="10"/>
        <rFont val="Times New Roman"/>
        <family val="1"/>
      </rPr>
      <t xml:space="preserve">                                                                             </t>
    </r>
  </si>
  <si>
    <r>
      <t xml:space="preserve"># of tidal sluice gates installed: 0                                                 </t>
    </r>
    <r>
      <rPr>
        <b/>
        <i/>
        <u/>
        <sz val="12"/>
        <color indexed="10"/>
        <rFont val="Times New Roman"/>
        <family val="1"/>
      </rPr>
      <t xml:space="preserve">Proposed  Shadow baseline 10a: </t>
    </r>
    <r>
      <rPr>
        <i/>
        <sz val="12"/>
        <color indexed="10"/>
        <rFont val="Times New Roman"/>
        <family val="1"/>
      </rPr>
      <t xml:space="preserve">
No wetlands rehabilitated to attenuate climate change</t>
    </r>
    <r>
      <rPr>
        <sz val="12"/>
        <color indexed="10"/>
        <rFont val="Times New Roman"/>
        <family val="1"/>
      </rPr>
      <t xml:space="preserve">
</t>
    </r>
  </si>
  <si>
    <r>
      <t xml:space="preserve">10. Area of rehabilitated coastal ecosystems.             
</t>
    </r>
    <r>
      <rPr>
        <b/>
        <i/>
        <u/>
        <sz val="12"/>
        <color indexed="10"/>
        <rFont val="Times New Roman"/>
        <family val="1"/>
      </rPr>
      <t>Shadow indicator 10</t>
    </r>
    <r>
      <rPr>
        <i/>
        <sz val="12"/>
        <color indexed="10"/>
        <rFont val="Times New Roman"/>
        <family val="1"/>
      </rPr>
      <t xml:space="preserve">
Area of 17 – 20ha of rehabilitated coastal wetlands have improved resilience to climate change by EOP </t>
    </r>
    <r>
      <rPr>
        <i/>
        <sz val="12"/>
        <color indexed="8"/>
        <rFont val="Times New Roman"/>
        <family val="1"/>
      </rPr>
      <t xml:space="preserve">
</t>
    </r>
  </si>
  <si>
    <r>
      <t xml:space="preserve">Little wave energy attenuation provided by reef (5% of the pre-1998 bleaching event reef size. 
</t>
    </r>
    <r>
      <rPr>
        <b/>
        <i/>
        <u/>
        <sz val="12"/>
        <color indexed="10"/>
        <rFont val="Times New Roman"/>
        <family val="1"/>
      </rPr>
      <t>Proposed Shadow baseline 10b:</t>
    </r>
    <r>
      <rPr>
        <i/>
        <sz val="12"/>
        <color indexed="10"/>
        <rFont val="Times New Roman"/>
        <family val="1"/>
      </rPr>
      <t xml:space="preserve">
No wetlands rehabilitated to attenuate climate change</t>
    </r>
  </si>
  <si>
    <r>
      <rPr>
        <b/>
        <sz val="12"/>
        <color indexed="8"/>
        <rFont val="Times New Roman"/>
        <family val="1"/>
      </rPr>
      <t># of tidal sluice gates installed: 2 by end of project</t>
    </r>
    <r>
      <rPr>
        <sz val="12"/>
        <color indexed="8"/>
        <rFont val="Times New Roman"/>
        <family val="1"/>
      </rPr>
      <t xml:space="preserve">         </t>
    </r>
    <r>
      <rPr>
        <b/>
        <u/>
        <sz val="12"/>
        <color indexed="8"/>
        <rFont val="Times New Roman"/>
        <family val="1"/>
      </rPr>
      <t xml:space="preserve"> 
</t>
    </r>
    <r>
      <rPr>
        <b/>
        <i/>
        <u/>
        <sz val="12"/>
        <color indexed="10"/>
        <rFont val="Times New Roman"/>
        <family val="1"/>
      </rPr>
      <t>Proposed shadow target 10a:</t>
    </r>
    <r>
      <rPr>
        <i/>
        <sz val="12"/>
        <color indexed="10"/>
        <rFont val="Times New Roman"/>
        <family val="1"/>
      </rPr>
      <t xml:space="preserve"> Total hectares of wetlands rehabilitated to provide flood attenuation services: 17ha - 20ha</t>
    </r>
  </si>
  <si>
    <r>
      <t xml:space="preserve">Total hectares of wetlands rehabilitated to provide flood attenuation services: 0ha. 
</t>
    </r>
    <r>
      <rPr>
        <b/>
        <i/>
        <u/>
        <sz val="12"/>
        <color indexed="10"/>
        <rFont val="Times New Roman"/>
        <family val="1"/>
      </rPr>
      <t>Proposed Shadow baseline 10c;</t>
    </r>
    <r>
      <rPr>
        <i/>
        <sz val="12"/>
        <color indexed="10"/>
        <rFont val="Times New Roman"/>
        <family val="1"/>
      </rPr>
      <t xml:space="preserve"> 
No wetlands rehabilitated to attenuate climate change</t>
    </r>
  </si>
  <si>
    <r>
      <t xml:space="preserve">Total km of rehabilitated beach berms providing a barrier for coastal floods: 0 km.                                                         </t>
    </r>
    <r>
      <rPr>
        <b/>
        <i/>
        <u/>
        <sz val="12"/>
        <color indexed="10"/>
        <rFont val="Times New Roman"/>
        <family val="1"/>
      </rPr>
      <t xml:space="preserve">Proposed Shadow baseline 10d: </t>
    </r>
    <r>
      <rPr>
        <i/>
        <sz val="12"/>
        <color indexed="10"/>
        <rFont val="Times New Roman"/>
        <family val="1"/>
      </rPr>
      <t xml:space="preserve">
No wetlands rehabilitated to attenuate climate change</t>
    </r>
  </si>
  <si>
    <r>
      <rPr>
        <b/>
        <sz val="12"/>
        <rFont val="Times New Roman"/>
        <family val="1"/>
      </rPr>
      <t xml:space="preserve">70% less salinity levels in farm ponds during the dry season.   </t>
    </r>
    <r>
      <rPr>
        <sz val="12"/>
        <rFont val="Times New Roman"/>
        <family val="1"/>
      </rPr>
      <t xml:space="preserve">                                                                         </t>
    </r>
    <r>
      <rPr>
        <b/>
        <i/>
        <u/>
        <sz val="12"/>
        <color indexed="10"/>
        <rFont val="Times New Roman"/>
        <family val="1"/>
      </rPr>
      <t>Proposed shadow target 11:</t>
    </r>
    <r>
      <rPr>
        <i/>
        <sz val="12"/>
        <color indexed="10"/>
        <rFont val="Times New Roman"/>
        <family val="1"/>
      </rPr>
      <t xml:space="preserve"> 70% less salinity levels in irrigation line during the dry season</t>
    </r>
  </si>
  <si>
    <r>
      <rPr>
        <b/>
        <sz val="12"/>
        <color indexed="8"/>
        <rFont val="Times New Roman"/>
        <family val="1"/>
      </rPr>
      <t>Total hectares with increased resilience: 1,000 ha.</t>
    </r>
    <r>
      <rPr>
        <sz val="12"/>
        <color indexed="8"/>
        <rFont val="Times New Roman"/>
        <family val="1"/>
      </rPr>
      <t xml:space="preserve">          </t>
    </r>
    <r>
      <rPr>
        <b/>
        <i/>
        <u/>
        <sz val="12"/>
        <color indexed="10"/>
        <rFont val="Times New Roman"/>
        <family val="1"/>
      </rPr>
      <t>Proposed shadow target 10e:</t>
    </r>
    <r>
      <rPr>
        <i/>
        <sz val="12"/>
        <color indexed="10"/>
        <rFont val="Times New Roman"/>
        <family val="1"/>
      </rPr>
      <t xml:space="preserve"> </t>
    </r>
  </si>
  <si>
    <r>
      <rPr>
        <b/>
        <sz val="12"/>
        <color indexed="8"/>
        <rFont val="Times New Roman"/>
        <family val="1"/>
      </rPr>
      <t xml:space="preserve">150 m of artificial breakwater providing substrate for coral growth and wave energy attenuation and more than 10% of original reef area rehabilitated at NE Point.    </t>
    </r>
    <r>
      <rPr>
        <sz val="12"/>
        <color indexed="8"/>
        <rFont val="Times New Roman"/>
        <family val="1"/>
      </rPr>
      <t xml:space="preserve">                                                                                   </t>
    </r>
    <r>
      <rPr>
        <b/>
        <u/>
        <sz val="12"/>
        <color indexed="10"/>
        <rFont val="Times New Roman"/>
        <family val="1"/>
      </rPr>
      <t xml:space="preserve"> </t>
    </r>
    <r>
      <rPr>
        <b/>
        <i/>
        <u/>
        <sz val="12"/>
        <color indexed="10"/>
        <rFont val="Times New Roman"/>
        <family val="1"/>
      </rPr>
      <t>Proposed shadow target 10b:</t>
    </r>
    <r>
      <rPr>
        <i/>
        <sz val="12"/>
        <color indexed="10"/>
        <rFont val="Times New Roman"/>
        <family val="1"/>
      </rPr>
      <t xml:space="preserve"> Total hectares of wetlands rehabilitated to provide flood attenuation services: 17ha - 20ha  </t>
    </r>
    <r>
      <rPr>
        <i/>
        <sz val="12"/>
        <color indexed="10"/>
        <rFont val="Times New Roman"/>
        <family val="1"/>
      </rPr>
      <t xml:space="preserve">  </t>
    </r>
  </si>
  <si>
    <r>
      <rPr>
        <b/>
        <sz val="12"/>
        <color indexed="8"/>
        <rFont val="Times New Roman"/>
        <family val="1"/>
      </rPr>
      <t>Total hectares of wetlands rehabilitated to provide flood attenuation services:17 ha.</t>
    </r>
    <r>
      <rPr>
        <sz val="12"/>
        <color indexed="8"/>
        <rFont val="Times New Roman"/>
        <family val="1"/>
      </rPr>
      <t xml:space="preserve"> 
</t>
    </r>
    <r>
      <rPr>
        <b/>
        <i/>
        <u/>
        <sz val="12"/>
        <color indexed="10"/>
        <rFont val="Times New Roman"/>
        <family val="1"/>
      </rPr>
      <t>Proposed shadow target 10c:</t>
    </r>
    <r>
      <rPr>
        <i/>
        <sz val="12"/>
        <color indexed="10"/>
        <rFont val="Times New Roman"/>
        <family val="1"/>
      </rPr>
      <t xml:space="preserve"> 
Total hectares of wetlands rehabilitated to provide flood attenuation services: 17ha - 20ha  </t>
    </r>
  </si>
  <si>
    <r>
      <rPr>
        <b/>
        <sz val="12"/>
        <color indexed="8"/>
        <rFont val="Times New Roman"/>
        <family val="1"/>
      </rPr>
      <t xml:space="preserve">Total km of rehabilitated beach berms providing a barrier for coastal floods: 5 km.          </t>
    </r>
    <r>
      <rPr>
        <sz val="12"/>
        <color indexed="8"/>
        <rFont val="Times New Roman"/>
        <family val="1"/>
      </rPr>
      <t xml:space="preserve">                                                    </t>
    </r>
    <r>
      <rPr>
        <b/>
        <i/>
        <u/>
        <sz val="12"/>
        <color indexed="10"/>
        <rFont val="Times New Roman"/>
        <family val="1"/>
      </rPr>
      <t xml:space="preserve">Proposed target 10d:   </t>
    </r>
    <r>
      <rPr>
        <i/>
        <sz val="12"/>
        <color indexed="10"/>
        <rFont val="Times New Roman"/>
        <family val="1"/>
      </rPr>
      <t xml:space="preserve">                                                Total hectares of wetlands rehabilitated to provide flood attenuation services: 17ha - 20ha  </t>
    </r>
  </si>
  <si>
    <r>
      <rPr>
        <sz val="12"/>
        <color indexed="10"/>
        <rFont val="Times New Roman"/>
        <family val="1"/>
      </rPr>
      <t xml:space="preserve"> 11.</t>
    </r>
    <r>
      <rPr>
        <sz val="12"/>
        <rFont val="Times New Roman"/>
        <family val="1"/>
      </rPr>
      <t xml:space="preserve"> Farm pond salinity levels reduced.               </t>
    </r>
    <r>
      <rPr>
        <b/>
        <i/>
        <u/>
        <sz val="12"/>
        <color indexed="10"/>
        <rFont val="Times New Roman"/>
        <family val="1"/>
      </rPr>
      <t>Shadow indicator 11</t>
    </r>
    <r>
      <rPr>
        <i/>
        <sz val="12"/>
        <color indexed="10"/>
        <rFont val="Times New Roman"/>
        <family val="1"/>
      </rPr>
      <t xml:space="preserve">
Farm irrigation water salinity levels reduced</t>
    </r>
    <r>
      <rPr>
        <sz val="12"/>
        <rFont val="Times New Roman"/>
        <family val="1"/>
      </rPr>
      <t xml:space="preserve">
</t>
    </r>
  </si>
  <si>
    <r>
      <t xml:space="preserve">Up to 6.0 ppt salinity levels in farm ponds during dry season.                                                                                   </t>
    </r>
    <r>
      <rPr>
        <b/>
        <u/>
        <sz val="12"/>
        <rFont val="Times New Roman"/>
        <family val="1"/>
      </rPr>
      <t xml:space="preserve"> </t>
    </r>
    <r>
      <rPr>
        <b/>
        <i/>
        <u/>
        <sz val="12"/>
        <color indexed="10"/>
        <rFont val="Times New Roman"/>
        <family val="1"/>
      </rPr>
      <t>Proposed Shadow baseline 11:</t>
    </r>
    <r>
      <rPr>
        <i/>
        <sz val="12"/>
        <color indexed="10"/>
        <rFont val="Times New Roman"/>
        <family val="1"/>
      </rPr>
      <t xml:space="preserve">
5 Farmers using saline ponds for irrigation at Anse Royale</t>
    </r>
    <r>
      <rPr>
        <sz val="12"/>
        <rFont val="Times New Roman"/>
        <family val="1"/>
      </rPr>
      <t xml:space="preserve">
</t>
    </r>
  </si>
  <si>
    <r>
      <rPr>
        <sz val="12"/>
        <color indexed="10"/>
        <rFont val="Times New Roman"/>
        <family val="1"/>
      </rPr>
      <t xml:space="preserve"> 12.</t>
    </r>
    <r>
      <rPr>
        <sz val="12"/>
        <color indexed="8"/>
        <rFont val="Times New Roman"/>
        <family val="1"/>
      </rPr>
      <t xml:space="preserve"> Number of hectares of coastal ecosystems covered by Integrated Shoreline Management Plans.                                                                            </t>
    </r>
    <r>
      <rPr>
        <b/>
        <i/>
        <u/>
        <sz val="12"/>
        <color indexed="10"/>
        <rFont val="Times New Roman"/>
        <family val="1"/>
      </rPr>
      <t>Shadow indicator 12</t>
    </r>
    <r>
      <rPr>
        <i/>
        <sz val="12"/>
        <color indexed="10"/>
        <rFont val="Times New Roman"/>
        <family val="1"/>
      </rPr>
      <t xml:space="preserve">
EBA management recommendations are incorporated in the strategic land use plans for 17-20ha of coastal land at North East Point and Anse Royale.</t>
    </r>
    <r>
      <rPr>
        <sz val="12"/>
        <color indexed="8"/>
        <rFont val="Times New Roman"/>
        <family val="1"/>
      </rPr>
      <t xml:space="preserve">
</t>
    </r>
  </si>
  <si>
    <r>
      <rPr>
        <b/>
        <sz val="12"/>
        <color indexed="8"/>
        <rFont val="Times New Roman"/>
        <family val="1"/>
      </rPr>
      <t xml:space="preserve">1000 ha of coastal ecosystems   </t>
    </r>
    <r>
      <rPr>
        <sz val="12"/>
        <color indexed="8"/>
        <rFont val="Times New Roman"/>
        <family val="1"/>
      </rPr>
      <t xml:space="preserve">                               </t>
    </r>
    <r>
      <rPr>
        <b/>
        <i/>
        <u/>
        <sz val="12"/>
        <color indexed="10"/>
        <rFont val="Times New Roman"/>
        <family val="1"/>
      </rPr>
      <t>Proposed shadow target 12:</t>
    </r>
    <r>
      <rPr>
        <b/>
        <i/>
        <sz val="12"/>
        <color indexed="10"/>
        <rFont val="Times New Roman"/>
        <family val="1"/>
      </rPr>
      <t xml:space="preserve"> </t>
    </r>
    <r>
      <rPr>
        <i/>
        <sz val="12"/>
        <color indexed="10"/>
        <rFont val="Times New Roman"/>
        <family val="1"/>
      </rPr>
      <t xml:space="preserve">                                                           Coastal management plans are in place for North East Point and  Anse Royale. 
EbA practices are covered in Land Use Plans cover at North East Point and Anse Royale.</t>
    </r>
    <r>
      <rPr>
        <sz val="12"/>
        <color indexed="10"/>
        <rFont val="Times New Roman"/>
        <family val="1"/>
      </rPr>
      <t xml:space="preserve">
 </t>
    </r>
  </si>
  <si>
    <r>
      <t xml:space="preserve">[Number of hectares of coastal ecosystems covered by Integrated Shoreline Management Plans] 0 hectares.                                                                                                           </t>
    </r>
    <r>
      <rPr>
        <b/>
        <u/>
        <sz val="12"/>
        <color indexed="10"/>
        <rFont val="Times New Roman"/>
        <family val="1"/>
      </rPr>
      <t xml:space="preserve"> </t>
    </r>
    <r>
      <rPr>
        <b/>
        <i/>
        <u/>
        <sz val="12"/>
        <color indexed="10"/>
        <rFont val="Times New Roman"/>
        <family val="1"/>
      </rPr>
      <t>Proposed Shadow baseline 12:</t>
    </r>
    <r>
      <rPr>
        <i/>
        <sz val="12"/>
        <color indexed="10"/>
        <rFont val="Times New Roman"/>
        <family val="1"/>
      </rPr>
      <t xml:space="preserve"> 
Coastal management plans are not in place for North East Point and Anse Royale 
LUPs do not include areas below low water mark</t>
    </r>
    <r>
      <rPr>
        <sz val="12"/>
        <color indexed="8"/>
        <rFont val="Times New Roman"/>
        <family val="1"/>
      </rPr>
      <t xml:space="preserve">
</t>
    </r>
  </si>
  <si>
    <r>
      <rPr>
        <sz val="12"/>
        <color indexed="10"/>
        <rFont val="Times New Roman"/>
        <family val="1"/>
      </rPr>
      <t>13.</t>
    </r>
    <r>
      <rPr>
        <sz val="12"/>
        <color indexed="8"/>
        <rFont val="Times New Roman"/>
        <family val="1"/>
      </rPr>
      <t xml:space="preserve"> Approved water management policy framework being implemented for watershed areas.                                                                             </t>
    </r>
    <r>
      <rPr>
        <b/>
        <i/>
        <u/>
        <sz val="12"/>
        <color indexed="10"/>
        <rFont val="Times New Roman"/>
        <family val="1"/>
      </rPr>
      <t>Shadow indicator 13</t>
    </r>
    <r>
      <rPr>
        <i/>
        <sz val="12"/>
        <color indexed="10"/>
        <rFont val="Times New Roman"/>
        <family val="1"/>
      </rPr>
      <t xml:space="preserve">
EBA principles incorporated into three policies and or Acts related to water and wetland management by end of project.</t>
    </r>
    <r>
      <rPr>
        <sz val="12"/>
        <color indexed="10"/>
        <rFont val="Times New Roman"/>
        <family val="1"/>
      </rPr>
      <t xml:space="preserve">  </t>
    </r>
    <r>
      <rPr>
        <sz val="12"/>
        <color indexed="8"/>
        <rFont val="Times New Roman"/>
        <family val="1"/>
      </rPr>
      <t xml:space="preserve">
</t>
    </r>
  </si>
  <si>
    <r>
      <t xml:space="preserve">No policy and financing framework.                                                                    </t>
    </r>
    <r>
      <rPr>
        <b/>
        <i/>
        <u/>
        <sz val="12"/>
        <color indexed="10"/>
        <rFont val="Times New Roman"/>
        <family val="1"/>
      </rPr>
      <t>Proposed Shadow baseline 13:</t>
    </r>
    <r>
      <rPr>
        <i/>
        <sz val="12"/>
        <color indexed="10"/>
        <rFont val="Times New Roman"/>
        <family val="1"/>
      </rPr>
      <t xml:space="preserve"> 
Existing PUC Act, existing policies and legislation does not enable ecosystem-based adaptation</t>
    </r>
  </si>
  <si>
    <r>
      <rPr>
        <b/>
        <i/>
        <sz val="12"/>
        <color indexed="8"/>
        <rFont val="Times New Roman"/>
        <family val="1"/>
      </rPr>
      <t xml:space="preserve">Approved water management policy for watershed areas
Core annual funding for local watershed management provided by tariffs and fees: $ 500,000.     </t>
    </r>
    <r>
      <rPr>
        <i/>
        <sz val="12"/>
        <color indexed="8"/>
        <rFont val="Times New Roman"/>
        <family val="1"/>
      </rPr>
      <t xml:space="preserve">                                                        </t>
    </r>
    <r>
      <rPr>
        <b/>
        <i/>
        <u/>
        <sz val="12"/>
        <color indexed="8"/>
        <rFont val="Times New Roman"/>
        <family val="1"/>
      </rPr>
      <t xml:space="preserve"> </t>
    </r>
    <r>
      <rPr>
        <b/>
        <i/>
        <u/>
        <sz val="12"/>
        <color indexed="10"/>
        <rFont val="Times New Roman"/>
        <family val="1"/>
      </rPr>
      <t>Proposed shadow target 13:</t>
    </r>
    <r>
      <rPr>
        <i/>
        <sz val="12"/>
        <color indexed="8"/>
        <rFont val="Times New Roman"/>
        <family val="1"/>
      </rPr>
      <t xml:space="preserve">
</t>
    </r>
    <r>
      <rPr>
        <i/>
        <sz val="12"/>
        <color indexed="10"/>
        <rFont val="Times New Roman"/>
        <family val="1"/>
      </rPr>
      <t>A water policy that enables ecosystem based adaptation is approved by Government by 2017.                                                                                                                                                                                                                                         A Water Bill that incorporates provisions for a water regulator, holistic catchment management and sustainable funding mechanisms to support adaption is validated by 2017.</t>
    </r>
  </si>
  <si>
    <r>
      <rPr>
        <b/>
        <sz val="12"/>
        <rFont val="Times New Roman"/>
        <family val="1"/>
      </rPr>
      <t xml:space="preserve">10 knowledge products produced to assist awareness building.          </t>
    </r>
    <r>
      <rPr>
        <sz val="12"/>
        <rFont val="Times New Roman"/>
        <family val="1"/>
      </rPr>
      <t xml:space="preserve">                                                                                 </t>
    </r>
    <r>
      <rPr>
        <b/>
        <i/>
        <u/>
        <sz val="12"/>
        <color indexed="10"/>
        <rFont val="Times New Roman"/>
        <family val="1"/>
      </rPr>
      <t>Proposed target 15</t>
    </r>
    <r>
      <rPr>
        <b/>
        <i/>
        <sz val="12"/>
        <color indexed="10"/>
        <rFont val="Times New Roman"/>
        <family val="1"/>
      </rPr>
      <t xml:space="preserve">:                                                                                                                                                          </t>
    </r>
    <r>
      <rPr>
        <i/>
        <sz val="12"/>
        <color indexed="10"/>
        <rFont val="Times New Roman"/>
        <family val="1"/>
      </rPr>
      <t xml:space="preserve">10 Knowledge products produced to assist awareness building and reflects the best practices and lessons learnt presented as handbooks / guides, accessible video resources and scientific publications. 
• Thematic outputs:
a) Forest rehabilitation
b)  Restoration of fire degraded lands
c) Restoration of wetlands
d) Construction of gabion barrages and other soft engineering outputs 
</t>
    </r>
  </si>
  <si>
    <r>
      <rPr>
        <sz val="12"/>
        <color indexed="10"/>
        <rFont val="Times New Roman"/>
        <family val="1"/>
      </rPr>
      <t xml:space="preserve">15. </t>
    </r>
    <r>
      <rPr>
        <sz val="12"/>
        <color indexed="8"/>
        <rFont val="Times New Roman"/>
        <family val="1"/>
      </rPr>
      <t xml:space="preserve">Number of knowledge products on watershed and coastal ecosystem- based adaptation.                                                   </t>
    </r>
    <r>
      <rPr>
        <b/>
        <i/>
        <u/>
        <sz val="12"/>
        <color indexed="10"/>
        <rFont val="Times New Roman"/>
        <family val="1"/>
      </rPr>
      <t>Shadow Indicator 15</t>
    </r>
    <r>
      <rPr>
        <sz val="12"/>
        <color indexed="10"/>
        <rFont val="Times New Roman"/>
        <family val="1"/>
      </rPr>
      <t xml:space="preserve">
At least 10 knowledge products detailing adaptation techniques and incorporating lessons learned are available by end of project. </t>
    </r>
    <r>
      <rPr>
        <sz val="12"/>
        <color indexed="8"/>
        <rFont val="Times New Roman"/>
        <family val="1"/>
      </rPr>
      <t xml:space="preserve">
</t>
    </r>
  </si>
  <si>
    <r>
      <t xml:space="preserve">No institutional mechanisms. 
Little information available regarding functional connectivity, watershed integrity and water balance of watersheds.
Incomplete and adhoc specifications for ecosystem rehabilitation. 
Few government or NGO staff experienced in watershed or wetland rehabilitation. 
                                                                                  </t>
    </r>
    <r>
      <rPr>
        <b/>
        <i/>
        <u/>
        <sz val="12"/>
        <color indexed="10"/>
        <rFont val="Times New Roman"/>
        <family val="1"/>
      </rPr>
      <t>Proposed Shadow baseline 14:</t>
    </r>
    <r>
      <rPr>
        <sz val="12"/>
        <color indexed="10"/>
        <rFont val="Times New Roman"/>
        <family val="1"/>
      </rPr>
      <t xml:space="preserve">
No watershed committees or other bodies to facilitate participatory management established</t>
    </r>
    <r>
      <rPr>
        <sz val="12"/>
        <color indexed="8"/>
        <rFont val="Times New Roman"/>
        <family val="1"/>
      </rPr>
      <t xml:space="preserve">
</t>
    </r>
  </si>
  <si>
    <r>
      <t xml:space="preserve">Limited awareness of EbA methods related to watersheds and coastal ecosystems.                                                     </t>
    </r>
    <r>
      <rPr>
        <b/>
        <i/>
        <u/>
        <sz val="12"/>
        <color indexed="10"/>
        <rFont val="Times New Roman"/>
        <family val="1"/>
      </rPr>
      <t xml:space="preserve">Proposed Shadow Baseline 15: </t>
    </r>
    <r>
      <rPr>
        <i/>
        <sz val="12"/>
        <color indexed="10"/>
        <rFont val="Times New Roman"/>
        <family val="1"/>
      </rPr>
      <t xml:space="preserve">
No EBA resources specific to national conditions available</t>
    </r>
    <r>
      <rPr>
        <sz val="12"/>
        <color indexed="8"/>
        <rFont val="Times New Roman"/>
        <family val="1"/>
      </rPr>
      <t xml:space="preserve">
</t>
    </r>
  </si>
  <si>
    <r>
      <rPr>
        <b/>
        <i/>
        <sz val="12"/>
        <color indexed="8"/>
        <rFont val="Times New Roman"/>
        <family val="1"/>
      </rPr>
      <t xml:space="preserve">At least 4 watershed committees established with gender balance.  </t>
    </r>
    <r>
      <rPr>
        <i/>
        <sz val="12"/>
        <color indexed="8"/>
        <rFont val="Times New Roman"/>
        <family val="1"/>
      </rPr>
      <t xml:space="preserve">                                                                        </t>
    </r>
    <r>
      <rPr>
        <i/>
        <sz val="12"/>
        <color indexed="10"/>
        <rFont val="Times New Roman"/>
        <family val="1"/>
      </rPr>
      <t xml:space="preserve">
</t>
    </r>
    <r>
      <rPr>
        <b/>
        <i/>
        <u/>
        <sz val="12"/>
        <color indexed="10"/>
        <rFont val="Times New Roman"/>
        <family val="1"/>
      </rPr>
      <t>Proposed Shadow target 9:</t>
    </r>
    <r>
      <rPr>
        <b/>
        <i/>
        <sz val="12"/>
        <color indexed="10"/>
        <rFont val="Times New Roman"/>
        <family val="1"/>
      </rPr>
      <t xml:space="preserve"> A shadow indicator has been proposed under component 3 linking establishment of 5 watershed committees to participatory management and decision making. See</t>
    </r>
    <r>
      <rPr>
        <i/>
        <sz val="12"/>
        <color indexed="10"/>
        <rFont val="Times New Roman"/>
        <family val="1"/>
      </rPr>
      <t xml:space="preserve"> Shadow Indicator 12 and 13: Five watershed committees established and registered as Community Based Organisations                                                        
</t>
    </r>
  </si>
  <si>
    <r>
      <rPr>
        <sz val="12"/>
        <rFont val="Times New Roman"/>
        <family val="1"/>
      </rPr>
      <t xml:space="preserve"> 14. Capacity developed for EbA methods:   
-Rivers</t>
    </r>
    <r>
      <rPr>
        <sz val="12"/>
        <color indexed="8"/>
        <rFont val="Times New Roman"/>
        <family val="1"/>
      </rPr>
      <t xml:space="preserve"> Committee meet regularly.                               -Technical standards established for watershed, tidal wetland, and beach and reef rehabilitation.                                                   -Number of trainees by gender skilled in EbA methods. Active community watershed committees (with gender balance).                                                       The MTR proposes to report on this indicator to focus on human capacity developed by the project through training and awareness raising.                                                   </t>
    </r>
    <r>
      <rPr>
        <b/>
        <i/>
        <u/>
        <sz val="12"/>
        <color indexed="10"/>
        <rFont val="Times New Roman"/>
        <family val="1"/>
      </rPr>
      <t>Shadow indicator 14:</t>
    </r>
    <r>
      <rPr>
        <i/>
        <sz val="12"/>
        <color indexed="10"/>
        <rFont val="Times New Roman"/>
        <family val="1"/>
      </rPr>
      <t xml:space="preserve">
National Capacity to influence catchment management and implement technical solutions is increased by end of project</t>
    </r>
  </si>
  <si>
    <r>
      <rPr>
        <b/>
        <sz val="12"/>
        <color indexed="8"/>
        <rFont val="Times New Roman"/>
        <family val="1"/>
      </rPr>
      <t xml:space="preserve">Institutionalized and operational watershed monitoring system ensures adaptive management of watershed systems.     </t>
    </r>
    <r>
      <rPr>
        <sz val="12"/>
        <color indexed="8"/>
        <rFont val="Times New Roman"/>
        <family val="1"/>
      </rPr>
      <t xml:space="preserve">                                                                </t>
    </r>
    <r>
      <rPr>
        <b/>
        <sz val="12"/>
        <color indexed="8"/>
        <rFont val="Times New Roman"/>
        <family val="1"/>
      </rPr>
      <t xml:space="preserve"> </t>
    </r>
    <r>
      <rPr>
        <i/>
        <sz val="12"/>
        <color indexed="10"/>
        <rFont val="Times New Roman"/>
        <family val="1"/>
      </rPr>
      <t xml:space="preserve">                                     Catchments monitored under the project contribute data through pilot studies.            </t>
    </r>
  </si>
  <si>
    <r>
      <rPr>
        <b/>
        <sz val="12"/>
        <color indexed="8"/>
        <rFont val="Times New Roman"/>
        <family val="1"/>
      </rPr>
      <t xml:space="preserve">River Committee meets every quarter to discuss and address issues.        </t>
    </r>
    <r>
      <rPr>
        <sz val="12"/>
        <color indexed="8"/>
        <rFont val="Times New Roman"/>
        <family val="1"/>
      </rPr>
      <t xml:space="preserve">                                                   </t>
    </r>
    <r>
      <rPr>
        <sz val="12"/>
        <color indexed="10"/>
        <rFont val="Times New Roman"/>
        <family val="1"/>
      </rPr>
      <t xml:space="preserve">                   </t>
    </r>
    <r>
      <rPr>
        <i/>
        <sz val="12"/>
        <color indexed="10"/>
        <rFont val="Times New Roman"/>
        <family val="1"/>
      </rPr>
      <t xml:space="preserve">                                                                                           Watershed Committee Members participate in the River Committee.   </t>
    </r>
    <r>
      <rPr>
        <i/>
        <sz val="12"/>
        <color indexed="10"/>
        <rFont val="Times New Roman"/>
        <family val="1"/>
      </rPr>
      <t xml:space="preserve">                    </t>
    </r>
  </si>
  <si>
    <r>
      <rPr>
        <b/>
        <i/>
        <sz val="12"/>
        <color indexed="8"/>
        <rFont val="Times New Roman"/>
        <family val="1"/>
      </rPr>
      <t xml:space="preserve">Technical standards are established and provide the basis for training.  </t>
    </r>
    <r>
      <rPr>
        <i/>
        <sz val="12"/>
        <color indexed="8"/>
        <rFont val="Times New Roman"/>
        <family val="1"/>
      </rPr>
      <t xml:space="preserve">                                                                                  </t>
    </r>
    <r>
      <rPr>
        <i/>
        <sz val="12"/>
        <color indexed="10"/>
        <rFont val="Times New Roman"/>
        <family val="1"/>
      </rPr>
      <t xml:space="preserve">Catchments monitored under the project contribute data through pilot studies </t>
    </r>
  </si>
  <si>
    <r>
      <rPr>
        <b/>
        <i/>
        <sz val="12"/>
        <color indexed="8"/>
        <rFont val="Times New Roman"/>
        <family val="1"/>
      </rPr>
      <t xml:space="preserve">50 persons (gender balanced) trained in watershed, tidal wetland and beach and reef restoration. </t>
    </r>
    <r>
      <rPr>
        <i/>
        <sz val="12"/>
        <color indexed="8"/>
        <rFont val="Times New Roman"/>
        <family val="1"/>
      </rPr>
      <t xml:space="preserve">                                                                          </t>
    </r>
    <r>
      <rPr>
        <i/>
        <sz val="12"/>
        <color indexed="10"/>
        <rFont val="Times New Roman"/>
        <family val="1"/>
      </rPr>
      <t xml:space="preserve">Five watershed committees established and registered as Community Based Organisations (CBOs) by end of project.                                   </t>
    </r>
  </si>
  <si>
    <t xml:space="preserve">The UNDP recruited a consultant in July 2019 to conduct a training for project managers on gender mainstreaming in UNDP reporting. This included session on gender terminology and gender issues. Through co-financing some of the expenses the EBA project contributed to the procurement of the consultant. </t>
  </si>
  <si>
    <t xml:space="preserve">Yes. The Implementing Entity has provided equal training opportunities for women, youth, the lederly and youth in all capacity building sessions planned in this reporting period. </t>
  </si>
  <si>
    <t xml:space="preserve">The programme coordination unit ensures that there is a statement on all advertisement of consultancies in the local newspapers to encourage female participants to also apply for works placed on tender. The EBA project activities have been gender targeted to include people living with physical disabilities as well as empower women in decision-making on the community-based watershed committes and on the Rivers committee. These have been reflected in training sessions, tree planting events, vegetation management activities and participation on the watershed committees. The project has ensured that there is gender reporting in the progress report as gender-related data are collated durin all project activities. Special leave were granted to parents during the identified cases of COVID-19 in the country particulalrly when the schools were closed from 16 March 2020 to 18 June 2020. </t>
  </si>
  <si>
    <r>
      <t>Regulations for EIA were updated under the revised Environmental Protection Bill approved in September 2016. The revised legislation more closely regulates the construction of intended structures in water sources, where necessary, in particular those that will require an environment impact assessment. A new risk was identified in the last reporting period during project implementation with two new endemic amphibians being described from Praslin in</t>
    </r>
    <r>
      <rPr>
        <sz val="12"/>
        <rFont val="Times New Roman"/>
        <family val="1"/>
      </rPr>
      <t xml:space="preserve"> 2019 and adaptative environmental management procedures have been implemented. This has included a comprehensive assessment of biodiversity in Praslin wetlands that was undertaken between month 2019 and January 2020. Finding were presented to stakeholders during a virtual zoom meeting where it was recompensated that management options are investigated with Government Officials and key stakeholders with a senior management meeting and site visit planned for July 2020 to the Glacis Noire area in the Praslin watershed and National Parks. A broad based group of Government stakeholders such as SNPA, SIF and the NGO TRASS and the Ministry of Environment staff attended this important meeting and visit. The stakeholders collectively proposed that an EIA study is commissioned based on the requirtement of the Environment Protection Act for any proposed development within a protected area. </t>
    </r>
  </si>
  <si>
    <t xml:space="preserve">Land use conflicts in the water catchments can delay forest and wetland rehabilitation, affecting project progress. The project is working in collaboration with the Land Use Department of the Ministry of Habitat, Infrastructure and Land Transport (MHILT) to provide recommendations aiming to facilitate the designation of protected zones in the water catchments. The Water Bill was drafted with input from the EBA project team  and other relevant stakeholders. It incorporates sections on water catchment management and protection. </t>
  </si>
  <si>
    <r>
      <rPr>
        <b/>
        <sz val="12"/>
        <rFont val="Times New Roman"/>
        <family val="1"/>
      </rPr>
      <t>Status of risk:</t>
    </r>
    <r>
      <rPr>
        <sz val="12"/>
        <rFont val="Times New Roman"/>
        <family val="1"/>
      </rPr>
      <t xml:space="preserve"> Low (&gt; 50%)                                                                                                                                                The Adaptation Fund has approved the project closing date for 30th October 2020. This will allow the project to complete implementation of current work commitments that were delayed by a number of challenges as documented in the extension request to AF. </t>
    </r>
  </si>
  <si>
    <r>
      <rPr>
        <b/>
        <sz val="12"/>
        <rFont val="Times New Roman"/>
        <family val="1"/>
      </rPr>
      <t xml:space="preserve">Status of risk: Low (&lt; 50%)  </t>
    </r>
    <r>
      <rPr>
        <sz val="12"/>
        <rFont val="Times New Roman"/>
        <family val="1"/>
      </rPr>
      <t xml:space="preserve">                                                                                                                                          The project team has regularly met with senior management of all key institutions, and in the case of new incumbents has re-introduce the objectives of the EBA project and discussed existing areas of collaboration and how they can be built upon. MOUs for partnerships have been re-drafted to reflect collaboration with research institutions.  New MOUs have been signed with the University of Seychelles to further research collaborations and a second one with the Seychelles National Parks Authotity (SNPA), both are key project stakeholders. </t>
    </r>
  </si>
  <si>
    <t>One female applicant lodged a number of complaints via email to the National Project Director and Project manager to state that the project procurement system has discriminated against her bisd submitted for consultancies.</t>
  </si>
  <si>
    <t>The project is expected to maintain and enhance coastal wetlands, beach berms with EbA measures that includes shoreline re-vegetation, protection and wetland enhancement.  It is forecasted that the project will enhance coastal wetlands to improve their climate change adaptation role in flood attenuation, and measures that address saltwater intrusion effects on coastal agricultural areas, focusing on Anse Royale and North East Point areas that have high vulnerability to climate change. The interventions will focus where coastal development, erosion and climate change have diminished the natural coastal defenses as a result of climate change.</t>
  </si>
  <si>
    <t xml:space="preserve">The project will develop the policy framework for watershed management to support EbA measures to address drought and flooding problems induced by climate change. It will also generate appropriate legislation, regulations, standards and This component will also increase the awareness, skills and responsibilities of a wide range of stakeholders including district authorities and community guidelines for watershed and coastal protection, and develop the capacity of stakeholders to apply EbA measures in development, decision making. </t>
  </si>
  <si>
    <t>https://www.facebook.com/EBAsey.sc</t>
  </si>
  <si>
    <t xml:space="preserve">Accessing private lands to undertake forest and wetland rehabilitation using the EBA method. </t>
  </si>
  <si>
    <t xml:space="preserve">1. Surveys: The project has proposed a survey to be carried out to identify landownership in one particular catchment where there are fragments of private lands in the watershed area and will be replicated in other watersheds. 2. Monitoring visits: The project has conducted a number of monitoring visits to the areas where there are land owner issues or illegal encroachment or reclamation of the wetlands. </t>
  </si>
  <si>
    <t>1. Survey conducted in project catchment   2. Number of monitoring visits undertaken to the farms adjacent to the wetland</t>
  </si>
  <si>
    <t xml:space="preserve">1. No existing survey on landownership conducted in the catchment. 2. 1 monitoring visit </t>
  </si>
  <si>
    <t xml:space="preserve">1. The project has developed the Terms of reference to recruit a consultant to assist with identifying land owners  and establishing contact with residents and ensure they are aware of project activities in the Mont Plaisir catchment, to obtain their agreement to rehabilitation works including vegetation rehabilitation, waste collection and habitat rehabilitation on their land. </t>
  </si>
  <si>
    <t xml:space="preserve">Negligible </t>
  </si>
  <si>
    <t>Oksana Vovk</t>
  </si>
  <si>
    <t>oksana.vovk@undp.org</t>
  </si>
  <si>
    <t>NA</t>
  </si>
  <si>
    <t xml:space="preserve">Two in depth studies to inform and establish baselines for measuring effectiveness of forest rehabilitation have been carried out in Baie Lazare and Mare aux Cochons watersheds, however, follow up assessments could not be undertaken due to Covid restrictions in 2020. This provides data from two representative sites, one lowland forest and one mesic level forest.  In addition expert survey assessments have been carried out in Mare aux Cochons (x2) and on Praslin. The project has also developed a foundation course in wetland rehabilitation to educate project stakeholders including Government stakeholders and members of the community on the use of EBA methods in wetland restoration.
Progress against Shadow indicator 14c: 100% completed Partnerships with ETH Zurich and the University of Seychelles have completed baseline forest monitoring in 2 representative catchments in addition 3 other high quality assessments have established best practice for assessing forest quality and biodiversity. 
</t>
  </si>
  <si>
    <t xml:space="preserve">Excessive contracting charges for forestry and other related works occurred early in the project, however, the issue of over pricing has progressively reduced following the introduction of rigorous assessment of financial bids. The EBA project follows the procurement system of the MEECC and UNDP as per as "Aide Memoire" with the UNDP. 
The pool of contractors has also increased resulting in price competition and also contractors who price work reasonably in order to build experience and professional credibility.
The approach of employing contractors to undertake heavy works and then follow up of lighter tasks with communities seems to work well (noting there have been restictions due to Covid); involving the local communities in forest management to sustain the result. 
</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</si>
  <si>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</si>
  <si>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</si>
  <si>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r>
      <rPr>
        <b/>
        <sz val="12"/>
        <rFont val="Times New Roman"/>
        <family val="1"/>
      </rPr>
      <t xml:space="preserve">Mare aux Cochons and Baie Lazare: Aug. baseline flows +20 – 30%   </t>
    </r>
    <r>
      <rPr>
        <sz val="12"/>
        <rFont val="Times New Roman"/>
        <family val="1"/>
      </rPr>
      <t xml:space="preserve">       </t>
    </r>
    <r>
      <rPr>
        <b/>
        <i/>
        <sz val="12"/>
        <color indexed="53"/>
        <rFont val="Times New Roman"/>
        <family val="1"/>
      </rPr>
      <t xml:space="preserve">                                                                                        </t>
    </r>
    <r>
      <rPr>
        <b/>
        <i/>
        <u/>
        <sz val="12"/>
        <color indexed="10"/>
        <rFont val="Times New Roman"/>
        <family val="1"/>
      </rPr>
      <t>Proposed shadow Targets 2:</t>
    </r>
    <r>
      <rPr>
        <i/>
        <sz val="12"/>
        <color indexed="10"/>
        <rFont val="Times New Roman"/>
        <family val="1"/>
      </rPr>
      <t xml:space="preserve">
a) 17 – 20ha coastal wetland rehabilitated at Anse Royale and North East Point by end of project.
b) Information provided to national plans to enable protection of wetlands.</t>
    </r>
    <r>
      <rPr>
        <i/>
        <sz val="12"/>
        <color indexed="53"/>
        <rFont val="Times New Roman"/>
        <family val="1"/>
      </rPr>
      <t xml:space="preserve">
</t>
    </r>
  </si>
  <si>
    <r>
      <rPr>
        <sz val="12"/>
        <rFont val="Times New Roman"/>
        <family val="1"/>
      </rPr>
      <t xml:space="preserve">The wetland rehabilitation strategy and the EbA method used to enhance, rehabilitate these wetlands, to improve ecosystem services and natural assests in both upland and coastal wetlands have been very effective. In terms of wetland rehabilitation,  the project has enhanced and rehabilitated 3 wetlands in targeted watersheds and in 2 coastal areas. By end of July 2021, 6.6ha of upland wetlands in have been improved through rehabilitation in the Baie Lazare and Mont Plaisir watersheds. These comprise:
3ha at the Bougainville upland wetland, 0.2 ha at the Dame Le Roi gabion upland wetland, 1.5 ha at the Val d'EnDor upland wetland, 0.5 ha at the Mont Plaisir upland wetland and 1.4 ha at the upland wetland at Les Cannelles. 
                                                                                                                                                                                                                                                                                                                                                                                                                                                                                                                                                                                                 </t>
    </r>
    <r>
      <rPr>
        <b/>
        <sz val="12"/>
        <rFont val="Times New Roman"/>
        <family val="1"/>
      </rPr>
      <t>(a) WATER CATCHMENT STORAGE CAPACITY:</t>
    </r>
    <r>
      <rPr>
        <sz val="12"/>
        <rFont val="Times New Roman"/>
        <family val="1"/>
      </rPr>
      <t xml:space="preserve"> A total of </t>
    </r>
    <r>
      <rPr>
        <u/>
        <sz val="12"/>
        <rFont val="Times New Roman"/>
        <family val="1"/>
      </rPr>
      <t>89.3% of the project's mid-term shadow indicator target has been achieved.</t>
    </r>
    <r>
      <rPr>
        <sz val="12"/>
        <rFont val="Times New Roman"/>
        <family val="1"/>
      </rPr>
      <t xml:space="preserve"> To date 46,452m3 of water storage has been created by the project in the Baie Lazare, Caiman and Mont Plaisir watersheds. These include 3 upland wetlands that have been improved in the Baie Lazare watershed, with a total storage capacity of 25,102m3 at the Bougainville upland wetland, 6,000m3 at the Dame le Roi upland wetland. For this reporting period the project has usccessfully enhanced a new upland wetland at Val d'Endor (still in Baie Lazare watershed), to provide a further11,300m3 water storage.  The project has completed the enhancement of this third new wetland and its newly constructed gabion weir, by December 2020. Furthremore, the</t>
    </r>
    <r>
      <rPr>
        <b/>
        <sz val="12"/>
        <color rgb="FFFF0000"/>
        <rFont val="Times New Roman"/>
        <family val="1"/>
      </rPr>
      <t xml:space="preserve"> </t>
    </r>
    <r>
      <rPr>
        <sz val="12"/>
        <color theme="1"/>
        <rFont val="Times New Roman"/>
        <family val="1"/>
      </rPr>
      <t>project maintains the 3,000m3 water storage in the improved upland wetland that was enhanced at Les Cannelles, connecting to the Mont Plaisir watershed,  and also maintains another 1,000m3 water storage in a small upland wetland that was enhanced at Mont Plaisir, flowing downstream to the Anse Royale coastal ecosystem.</t>
    </r>
    <r>
      <rPr>
        <sz val="12"/>
        <rFont val="Times New Roman"/>
        <family val="1"/>
      </rPr>
      <t xml:space="preserve"> These improved wetlands safeguard water supplies in the targeted watersheds, and the project's adaptation response has built the resilience of the resident communities in the area of intervention. With these wetland rehabilitation works, freshwater, ecosystem services are now available to a total of 40 farmers in the Baie Lazare watershed and to 6 farmers on the Anse Royale costal area. More farmers will benefit when the Department of Agriculture will be able to provide more water from the wetlands to other farmers through gravitaitonal pull from a new pumping station that they are planning to construct in the latter part of 2021, through a partner COMESA project being jointly implemented by the UNDP and EU. 
In terms of </t>
    </r>
    <r>
      <rPr>
        <b/>
        <sz val="12"/>
        <rFont val="Times New Roman"/>
        <family val="1"/>
      </rPr>
      <t>coastal wetland rehabilitation</t>
    </r>
    <r>
      <rPr>
        <sz val="12"/>
        <rFont val="Times New Roman"/>
        <family val="1"/>
      </rPr>
      <t xml:space="preserve">, by end of July 2021, a total of 21.9ha of coastal ecosystem has been improved through rehabilitation. These comprise: 
12.3ha at Anse Royale coastal wetland (2017-2019), 8.8ha at North East Point coastal wetland (2018-2021) and 0.8ha reprofiled at Caiman coastal wetland (2020).                                                                                                                                                                                                                            Further to this, the project has started the rehabilitation of an additional part of the coastal wetland at Anse Boileau in the targeted Caiman catchment and will subsequently start rehabilitating a fourth and fifth upland wetlands in the Baie Lazare watershed by the fourth quarter of 2021. Coastal wetland enhancement and rehabilitation works at North East Point and Anse Royale wetlands have created buffers for flooding risks arising as a result of higher sea levels and storm surges. The fragmented parts of the wetlands have now been improved to provide connectivity, hydrological flows during high rainfall and the full scale benefits will be realized when the works are completed by October 2021 at North East Point.                                                                                                                                  
</t>
    </r>
    <r>
      <rPr>
        <b/>
        <sz val="12"/>
        <rFont val="Times New Roman"/>
        <family val="1"/>
      </rPr>
      <t xml:space="preserve">b) FOREST UNDER SUSTAINABLE MANAGEMENT: </t>
    </r>
    <r>
      <rPr>
        <sz val="12"/>
        <rFont val="Times New Roman"/>
        <family val="1"/>
      </rPr>
      <t>(73.5% achieved)</t>
    </r>
    <r>
      <rPr>
        <b/>
        <sz val="12"/>
        <rFont val="Times New Roman"/>
        <family val="1"/>
      </rPr>
      <t xml:space="preserve"> </t>
    </r>
    <r>
      <rPr>
        <sz val="12"/>
        <rFont val="Times New Roman"/>
        <family val="1"/>
      </rPr>
      <t xml:space="preserve">To date the project has managed 18ha in the Fond Boffay watershed Praslin, 57ha in the Caiman Watershed, 27ha in Baie Lazare watershed, 2.5ha in the Mont Plaisir watershed and 0ha for the Mare Aux Cochons area (total 110ha). By the end of July, rehabilitation work on a further 3.5ha is ongoing in Mont Plaisir and a further 12ha in Mare Aux Cochons.  The latter falls within the Morne Seychellois National Park in a protected area, where extensive research indicated that rehabilitating 12 ha of priority forest using a semi-experimental approach should be carried out rather than a larger area of less suitable habitat. 
</t>
    </r>
    <r>
      <rPr>
        <b/>
        <sz val="12"/>
        <rFont val="Times New Roman"/>
        <family val="1"/>
      </rPr>
      <t>c)</t>
    </r>
    <r>
      <rPr>
        <b/>
        <u/>
        <sz val="12"/>
        <rFont val="Times New Roman"/>
        <family val="1"/>
      </rPr>
      <t xml:space="preserve"> LAND USE PLANS INFLUCED BY EBA PRINCIPLES: </t>
    </r>
    <r>
      <rPr>
        <sz val="12"/>
        <rFont val="Times New Roman"/>
        <family val="1"/>
      </rPr>
      <t xml:space="preserve">The project has influenced the Land Use Plan (LUP) for Anse Royale district by providing specific criteria that will enable the Government to protect the Mont Plaisir water catchment. The LUP for Anse Royale has been approved, therefore providing protected status for the upper catchment. The Project continues to engage with LUPs and other processes around development plans in the Caiman and Baie Lazare watersheds. Two catchments are within National Parks (Mare Aux Cochons and Praslin (Fond Boffay and Nouvelle Decouverte watersheds) and the project contributed data to the preliminary assessment of the Morne Seychellois Management Plan, and will support the information needed for the Praslin National Park Management Plans, both being developed under the GEF funded Protected Areas Finance Project . While planning processes are ongoing this is an efficient and effective means of extending EBA principles over c.3000 ha of catchment. </t>
    </r>
    <r>
      <rPr>
        <sz val="12"/>
        <color indexed="8"/>
        <rFont val="Times New Roman"/>
        <family val="1"/>
      </rPr>
      <t xml:space="preserve">
</t>
    </r>
  </si>
  <si>
    <r>
      <t xml:space="preserve">Since the construction of the project's 2 water reservoirs in the Baie Lazare catchment and with an additional 3rd wetland reprofiled, there is a regulated base flow in the Baie Lazare river and wetlands as the wetlands are now providing adequate water storage that prevents flood flows further downstream. This has been achieved through the gabion retaining walls that the project has constructed to create these water reservoirs. There is no hydrological data for Mare Aux Cochons for now as the PUC were not recording the base flow in the catchment at the start of the project due to their malfunctioning equipment.  The EBA project has however, set up it's own monitoring station in the Baie Lazare water catchment.                                                                                                                                                                                                                                                                                                                         </t>
    </r>
    <r>
      <rPr>
        <b/>
        <sz val="12"/>
        <color theme="1"/>
        <rFont val="Times New Roman"/>
        <family val="1"/>
      </rPr>
      <t>Progress against Shadow Indicator 3: COMMUNITY PARTICIPATE IN DECISON-MAKING</t>
    </r>
    <r>
      <rPr>
        <sz val="12"/>
        <color theme="1"/>
        <rFont val="Times New Roman"/>
        <family val="1"/>
      </rPr>
      <t xml:space="preserve"> (100% achieved): 3 representatives of the watershed committees are members of the Rivers committee and they are involved in the decision-making process and actively participate in visits planned by this adhoc committee of the PUC. The EBA hydrologist was elected as Vice Chairperson of the committee in January 2020. This has increased the project’s influence to build the capacity of committee members in implementing ecosystem-based adaptation approach to water resource management. Additionally, the civil society participation in watershed management has increased from former years as the project has set up 5 watershed committees (Praslin, Baie Lazare, Caiman, North East Point and Mont Plaisir committees) that are engaged in water resource management activities. Other project partners involved includes NGOs S4S and MCSS, the Seychelles National Youth Council, 3 independent youth group (1. Val denD’Or youth group, 2. PARLEY group and 3. the Pathfinder Club of the Seventh-day Adventist Church). Almost all of the stakeholders are mostly aware of the adverse  impacts of climate change on the wetland and forest ecosystems and they are highly responsive to the project's community-based rehabilitation works in their watersheds. </t>
    </r>
  </si>
  <si>
    <r>
      <rPr>
        <sz val="12"/>
        <color indexed="10"/>
        <rFont val="Times New Roman"/>
        <family val="1"/>
      </rPr>
      <t xml:space="preserve"> </t>
    </r>
    <r>
      <rPr>
        <sz val="12"/>
        <color indexed="8"/>
        <rFont val="Times New Roman"/>
        <family val="1"/>
      </rPr>
      <t xml:space="preserve">8. Area of rehabilitated water provisioning and watershed flooding attenuation ecosystems                                     
                                                                          </t>
    </r>
    <r>
      <rPr>
        <i/>
        <sz val="12"/>
        <color indexed="8"/>
        <rFont val="Times New Roman"/>
        <family val="1"/>
      </rPr>
      <t xml:space="preserve">                         </t>
    </r>
    <r>
      <rPr>
        <b/>
        <i/>
        <u/>
        <sz val="12"/>
        <color indexed="10"/>
        <rFont val="Times New Roman"/>
        <family val="1"/>
      </rPr>
      <t xml:space="preserve">Shadow indicator 8 </t>
    </r>
    <r>
      <rPr>
        <i/>
        <sz val="12"/>
        <color indexed="10"/>
        <rFont val="Times New Roman"/>
        <family val="1"/>
      </rPr>
      <t xml:space="preserve">
145ha of catchment forest are under sustainable management by end of project</t>
    </r>
    <r>
      <rPr>
        <i/>
        <sz val="12"/>
        <color indexed="8"/>
        <rFont val="Times New Roman"/>
        <family val="1"/>
      </rPr>
      <t xml:space="preserve">
</t>
    </r>
  </si>
  <si>
    <r>
      <t xml:space="preserve">Attaining this indicator is beyond the project’s control. In spite of the EBA project’s intervention to increase the catchment storage capacity of the Bougainville wetland, the Public Utilities Corporation (PUC) water resource manager has recently confirmed that PUC has not yet supplied water to the PUC water users, stating that the Public Health Authority has not yet certified the upper Bougainville wetland (catchment) for use.  [PUC has monitored the raw water quality to determine water treatment, but however reported that laboratory results from samples taken twice in 2019 indicated that iron and manganese levels were above the maximum admissible concentration of 0.3mg/l. PUC stated that they need to further upgrade their Bougainville raw water pump and treatment plant in order to use the water from the wetland. However, the EBA project took the reading from the PUC metres installed at the PUC water station and recorded a cumulative reading of 92,070m3 of water flowing to the station since the EBA project's intervention to enhance the upland wetland. Furthermore, the Department of Agriculture is the other Development sector services that is more responsive to the evolving needs of the farming community,from the chanign and variable climate. Since the improvement of the largest uplaand wetland at Bougainville (Baie Lazare), the Department of Agriculture has installed both water pipes and water meter, which has recorded a cumulative 64,472m3 of water, which is being supplied to 40 farms. In addition, the SAA has also recorded a cumulative 24,607 m3 of water supplied to 6 farms on the Anse Royale coast to combat salt water intrusion. The  project has also recorded a cumulative 45,377m3 of water at the Dame le Roi upland wetland that was improved to provide water for the farming community </t>
    </r>
    <r>
      <rPr>
        <sz val="12"/>
        <rFont val="Times New Roman"/>
        <family val="1"/>
      </rPr>
      <t xml:space="preserve">in Baie Lazare. However, the Agriculture sector has not yet constructed their own water station to be able to provide more water to another 6 farmers who can beenefit from gravitational pull. They are working on financing their pump station by quarter 4 of 2021. 
                                                                                    </t>
    </r>
    <r>
      <rPr>
        <sz val="12"/>
        <color indexed="8"/>
        <rFont val="Times New Roman"/>
        <family val="1"/>
      </rPr>
      <t xml:space="preserve">                                                                                                                                                                                                                                                                               </t>
    </r>
    <r>
      <rPr>
        <b/>
        <sz val="12"/>
        <rFont val="Times New Roman"/>
        <family val="1"/>
      </rPr>
      <t>Progress against Shadow indicator 4 :</t>
    </r>
    <r>
      <rPr>
        <sz val="12"/>
        <rFont val="Times New Roman"/>
        <family val="1"/>
      </rPr>
      <t xml:space="preserve"> As reported at indicator 1, the enhancement of the in-watershed water retention capacity is reported as follows: A total of 89.3% of the project's mid-term shadow indicator target has been achieved. To date 46,452m3 of water storage has been created by the project in the Baie Lazare, Caiman and Mont Plaisir watersheds. These include 3 upland wetlands that have been improved in the Baie Lazare watershed, with a total storage capacity of 25,102m3 at the Bougainville upland wetland, 6,000m3 at the Dame le Roi upland wetland. For this reporting period the project has usccessfully enhanced a new upland wetland at Val d'Endor (still in Baie Lazare watershed), to provide a further11,300m3 water storage.  The project has completed the enhancement of this third new wetland and its newly constructed gabion weir, by December 2020. Furthremore, the project maintains the 3,000m3 water storage in the improved upland wetland that was enhanced at Les Cannelles, connecting to the Mont Plaisir watershed,  and also maintains another 1,000m3 water storage in a small upland wetland that was enhanced at Mont Plaisir, flowing downstream to the Anse Royale coastal ecosystem.</t>
    </r>
  </si>
  <si>
    <t xml:space="preserve">The Mid Term Evaluation noted the complexity of measuring this indicator as the PUC stream gauges are not functional throughout the year to measure volume of raw water production. However the volume of raw water has increased significantly since the creation of the project's water reservoir at Bougainville and form wetland enhancement in the Baie Lazare watershed. The PUC has installed water meters at their water station below the project's physical assestt and have recorded a cumulative figure of 92,070m3 of water available to provide a more reliable water supply to water users in the Baie Lazare. catchment.  During the lifespan of the project, PUC has built their own water abstraction barrage in the Mare Aux Cochons catchment, in 2020. PUC is planning to start abstraction by the 1st quarter 2022. However, the EBA project was unable to obtain data to measure the August mean daily discharge on the Mare Aux Cochons rivers since the start of the project, as the PUC stream gauge was dysfunctional. This was beyond the EBA project team's control, but the project collaborated by conducting site visits with the PUC engineers and providing technical guidance at the time of construction. The project even offered to build a small gabion-retaining weir to act as a filter at the new PUC Mare Ax Cochons water barrage, but offer was not considered.                                                                                                                                                                                                    </t>
  </si>
  <si>
    <r>
      <t xml:space="preserve">The Public Utilities Corporation (PUC) is moderately responsive to the evolving needs from changing and variable climate. During the lifespan of the project, PUC has built their own water abstraction barrage in the Mare Aux Cochons catchment, in 2020. PUC is planning to start abstraction by the 1st quarter 2022. However, the EBA project was unable to obtain data to measure the August mean daily discharge on the Mare Aux Cochons rivers since the start of the project, as the PUC stream gauge was dysfunctional. This was beyond the EBA project team's control, but the project collaborated by conducting site visits with the PUC engineers and providing technical guidance at the time of construction. The project even offered to build a small gabion-retaining weir to act as a filter at the new PUC Mare Ax Cochons water barrage, but offer was not considered.                                                                                                                                                                                                                                                                                                          The EBA project has set up its own  monitoring station in the Baie Lazare catchment, as the PUC Baie Lazare monitoring station was not operational at the start of the project, as the river was hevily polluted by sediment washdown from an uncontrolled development. As a result of the EBA project intervention to enhance 3 wetlands in the Baie Lazare catchment, (as reported above at indicator 1), 42,402m3 of water storage has been created by the project in the Baie Lazare watersheds. These include 3 upland wetlands that have been improved in the Baie Lazare watershed, with storage capacity of 25,102m3 at the Bougainville wetland, 6,000m3 at the Dame le Roi wetland and 11,300m3 at a new wetland that has been enhanced by the  EBA project in December 2020.                                                                    In spite of EBA project’s intervention to increase the water storage capacity of the largest upland wetland with water flowing from the Baie Lazare river, above the PUC water station at Bougainville,  the Public Utilities Corporation (PUC) water resource manager has stated that PUC has not yet supplied water to their water users, since the project enhanced the wetland in 2018. It was claimed that the Public Health Authority has not yet certified the upper Bougainville catchment for use, as laboratory results from water samples taken twice in 2019 indicated a high level of iron and manganese, above the maximum admissible concentration of 0.3mg/l. PUC stated that they need to further upgrade their Bougainville raw water pump and treatment plant in order to use the water from the wetland.
The EBA project took the reading from the PUC metres installed at the PUC water station and recorded a cumulative reading of 92,070m3.             </t>
    </r>
    <r>
      <rPr>
        <sz val="12"/>
        <color rgb="FFFF0000"/>
        <rFont val="Times New Roman"/>
        <family val="1"/>
      </rPr>
      <t xml:space="preserve">                                                                                                  </t>
    </r>
    <r>
      <rPr>
        <i/>
        <sz val="12"/>
        <rFont val="Times New Roman"/>
        <family val="1"/>
      </rPr>
      <t xml:space="preserve">
                                                                                                                                                                                                                                                                                                                              </t>
    </r>
    <r>
      <rPr>
        <b/>
        <sz val="12"/>
        <rFont val="Times New Roman"/>
        <family val="1"/>
      </rPr>
      <t>Progress on Shadow Indicator 2:</t>
    </r>
    <r>
      <rPr>
        <sz val="12"/>
        <rFont val="Times New Roman"/>
        <family val="1"/>
      </rPr>
      <t xml:space="preserve"> </t>
    </r>
    <r>
      <rPr>
        <b/>
        <u/>
        <sz val="12"/>
        <rFont val="Times New Roman"/>
        <family val="1"/>
      </rPr>
      <t>a) WETLAND REHABILITATION</t>
    </r>
    <r>
      <rPr>
        <b/>
        <sz val="12"/>
        <rFont val="Times New Roman"/>
        <family val="1"/>
      </rPr>
      <t xml:space="preserve"> (100% achieved):</t>
    </r>
    <r>
      <rPr>
        <sz val="12"/>
        <rFont val="Times New Roman"/>
        <family val="1"/>
      </rPr>
      <t xml:space="preserve"> 21.9 ha</t>
    </r>
    <r>
      <rPr>
        <sz val="12"/>
        <color indexed="10"/>
        <rFont val="Times New Roman"/>
        <family val="1"/>
      </rPr>
      <t xml:space="preserve"> </t>
    </r>
    <r>
      <rPr>
        <sz val="12"/>
        <rFont val="Times New Roman"/>
        <family val="1"/>
      </rPr>
      <t xml:space="preserve">of coastal wetland were desilted and enhanced to improve flood attenuation capacity by end of project. This comprise 12.3 ha of wetland improved at Anse Royale coastal wetland, 0.8ha of wetland improved at Caiman coastal wetland and 8.8ha of wetland improved at North East Point coastal wetland. The EBA method of rehabilitation has been very effective in desilting and expanding the wetlands to improve flood attenuation services, to enable the resident community to adapt to climae-0induced coastal flooding. A further 1ha of wetland is expected to be reprofiled and enhanced after the completion of the North East Point wetland rehabilitation works by October 2021. 
</t>
    </r>
    <r>
      <rPr>
        <b/>
        <u/>
        <sz val="12"/>
        <rFont val="Times New Roman"/>
        <family val="1"/>
      </rPr>
      <t>b) INFORMATION PROVIDED TO NATIONAL PLANS TO ENHANCE WETLAND PROTECTION</t>
    </r>
    <r>
      <rPr>
        <b/>
        <sz val="12"/>
        <rFont val="Times New Roman"/>
        <family val="1"/>
      </rPr>
      <t xml:space="preserve"> (100% achieved):</t>
    </r>
    <r>
      <rPr>
        <sz val="12"/>
        <rFont val="Times New Roman"/>
        <family val="1"/>
      </rPr>
      <t xml:space="preserve"> This shadow indicator proposed at Mid-term of the project was wrongly spelt and implies the information provided to national plans to enhance wetland protection. This target has been achieved as the project provided direct technical review of the national wetland policy that was finalised and approved by the Seychelles Government in February 2019. The project team provided technical input in stakeholder consultative meetings during the drafting of both the national water policy approved by the Government in July 2017 and the Seychelles' National Climate Change policy. EBA principles for watershed management have been incorporated into these national policies following a participatory approach that ensured the project team was consulted during the drafting of these national plans. </t>
    </r>
  </si>
  <si>
    <r>
      <rPr>
        <sz val="12"/>
        <rFont val="Times New Roman"/>
        <family val="1"/>
      </rPr>
      <t>Since the project has enhanced the upland wetland at Baie Lazare and constructed 3 gabion-retaining wall to create 3 water reservoirs, the water storage capacity has been increased to 
42,402 m3 in the Baie Lazare watershed, with:  
 25,102 m3 at the Bougainville wetland, 
6,000 m3 at the Baie Lazare, Dam Le Roi wetland 
11,300 m3 at the Baie Lazare, Val d'En Dor wetland number 3.</t>
    </r>
    <r>
      <rPr>
        <sz val="12"/>
        <color rgb="FF7030A0"/>
        <rFont val="Times New Roman"/>
        <family val="1"/>
      </rPr>
      <t xml:space="preserve">
</t>
    </r>
    <r>
      <rPr>
        <sz val="12"/>
        <color indexed="8"/>
        <rFont val="Times New Roman"/>
        <family val="1"/>
      </rPr>
      <t xml:space="preserve">
</t>
    </r>
    <r>
      <rPr>
        <b/>
        <sz val="12"/>
        <color indexed="8"/>
        <rFont val="Times New Roman"/>
        <family val="1"/>
      </rPr>
      <t xml:space="preserve">Progress on Shadow Indicator 5: </t>
    </r>
    <r>
      <rPr>
        <u/>
        <sz val="12"/>
        <color indexed="8"/>
        <rFont val="Times New Roman"/>
        <family val="1"/>
      </rPr>
      <t>MONITORING RIVER FLOW</t>
    </r>
    <r>
      <rPr>
        <sz val="12"/>
        <color indexed="8"/>
        <rFont val="Times New Roman"/>
        <family val="1"/>
      </rPr>
      <t xml:space="preserve"> (100% achieved) :The project is collecting  data at monitoring stations set up at Baie Lazare watershed. </t>
    </r>
    <r>
      <rPr>
        <sz val="12"/>
        <rFont val="Times New Roman"/>
        <family val="1"/>
      </rPr>
      <t xml:space="preserve"> Those permanent stations confers an advantage of participatory monitoring with UniSey assisting the project with analysis following the water quality tests undertaken by the project. </t>
    </r>
    <r>
      <rPr>
        <sz val="12"/>
        <color indexed="15"/>
        <rFont val="Times New Roman"/>
        <family val="1"/>
      </rPr>
      <t xml:space="preserve"> </t>
    </r>
    <r>
      <rPr>
        <sz val="12"/>
        <color indexed="8"/>
        <rFont val="Times New Roman"/>
        <family val="1"/>
      </rPr>
      <t xml:space="preserve">Data from the Baie Lazare river monitoring stations set up </t>
    </r>
    <r>
      <rPr>
        <sz val="12"/>
        <rFont val="Times New Roman"/>
        <family val="1"/>
      </rPr>
      <t xml:space="preserve">by the project provides the project team with a baseline for long term water resource management in the catchment. As a result of the water retention facility constructed by the project in 2017 at Baie Lazare, water is now available to farmers all year round. Water flowing from the rehabilitated wetland  flows to the PUC water station below the project’s small-scale water reservoir and will be avail;able year round when PUC will be able to treat and abstract to supply to water users.   </t>
    </r>
  </si>
  <si>
    <t xml:space="preserve">The project has made progress towards increasing resilience in all five target catchments through a combination of forest or vegetation management, soft engineering solutions to increase water retention capacity, the collection of new information through survey and scientific research and the promotion of policy instruments. Practical examples include: construction of 3 gabion weirs (reservoirs) in Baie Lazare (see indicator 1), restoration of forest in Baie Lazare, Caiman and Fond B'Offay Catchments (see indicator 1) and the development of catchment sensitive LUPs and National Park Management Plans (see indicator 6)
The target for "total rehabilitation" is taken to be areas where forest has been rehabilitated and wetlands restored (noting that habitat cannot be fully rehabilitated in the time frame of a project because of the time required for native species to establish and grow to a size where they compete with and suppress non-native plants) Forest restoration underway in four catchments: 110ha have benefitted from rehabilitation management and a further 14ha are having management implemented at end of reporting period (see shadow indicators below). In addition native forest has been planted and is establishing around 4 rehabilitated wetlands where the development of closed canopy forest will supress invasive non-native species.
The method for forest rehabilitation, requires selective removal of non-native species and maintenance for the protective shade forming forest canopy creating optimal conditions for the regeneration of shade tolerant native species. The methof developed through extensive academic collaboration with partner organisations is now best practice for sustainable forest management on Mahe and Praslin. This method prevents the harmful incursion of more non-native invasive plants, but requires step-wise process where non-native species are progressively removed and native species allowed to regenerate naturally and/or are planted by teams of volunteers. Forest areas brought under management have had repeated treatments to control regenerating non-native plants (i.e. regrowth from cut stumps and to undertake reinforcement planting).  
The project has established 3 tree nurseries for the production of native stock have been established in Baie Lazare and in two Schools and are producing and/or housing stock for planting at project sites. In addition renovation of the existing nursery at UniSey is also being undertaken. 
Progress against Shadow Indicator 8:  a) MORNE SEYCHELLLOIS (0% achieved): however rehabilitation of 12ha is underway. The complexity and sensitivity of working in the National Park required extensive survey and a multi-disciplinary study that have analysed the vegetation and societal pressures of this watershed. These baseline research guides forest the forest rehabilitation and recommended that a smaller area be managed using an experimental approach in favour of attempting larger areas which may not be sustained b) FOND B'OFFAY (100% achieved &amp; surpassed): 23ha in Fond B'Offay (Praslin National Park) under sustainable management, in partnership with the Terrestrial Restoration Action Society (TRASS). c)  CAIMAN (100% achieved &amp; surpassed): 56ha in Caiman Catchment under sustainable management d) BAIE LAZARE (100% achieved &amp; surpassed): 27ha in Baie Lazare Catchment under sustainable management, and d) MONT PLAISIR (50% achieved): 3.96ha Mont Plaisir Catchment under sustainable management with a further 3.5ha under management.
</t>
  </si>
  <si>
    <r>
      <t xml:space="preserve"> The project is currently developing an integratd shoreline management plan for the Anse Royale coastal area. The consutancy has started in quarter 3 of 2021, and the component of the tidal sluice gates will be analysed and discussed in this management plan. 
</t>
    </r>
    <r>
      <rPr>
        <b/>
        <sz val="12"/>
        <rFont val="Times New Roman"/>
        <family val="1"/>
      </rPr>
      <t xml:space="preserve">Progress against The Shadow Indicator 10a: </t>
    </r>
    <r>
      <rPr>
        <u/>
        <sz val="12"/>
        <rFont val="Times New Roman"/>
        <family val="1"/>
      </rPr>
      <t>WETLAND REHABILITATED</t>
    </r>
    <r>
      <rPr>
        <sz val="12"/>
        <rFont val="Times New Roman"/>
        <family val="1"/>
      </rPr>
      <t xml:space="preserve"> (100% achieved):</t>
    </r>
    <r>
      <rPr>
        <b/>
        <sz val="12"/>
        <rFont val="Times New Roman"/>
        <family val="1"/>
      </rPr>
      <t xml:space="preserve">  </t>
    </r>
    <r>
      <rPr>
        <sz val="12"/>
        <rFont val="Times New Roman"/>
        <family val="1"/>
      </rPr>
      <t>21.9ha of coastal wetland have been rehabilitated. These include 
• 12.3ha coastal wetland enhanced at Anse Royale (2017-2019) 
• 8.8ha coastal wetland enhanced at North East Point (2018-2021).
• 0.8ha coastal wetland enhanced at Caiman (2020)</t>
    </r>
    <r>
      <rPr>
        <b/>
        <sz val="12"/>
        <rFont val="Times New Roman"/>
        <family val="1"/>
      </rPr>
      <t xml:space="preserve">
</t>
    </r>
  </si>
  <si>
    <r>
      <t xml:space="preserve">To date, a total of 21.9ha of wetlands have been rehabilitated to provide flood attenuation.These include 
• 12.3ha coastal wetland enhanced at Anse Royale (2017-2019) 
• 8.8ha coastal wetland enhanced at North East Point (2018-2021).
• 0.8ha coastal wetland enhanced at Caiman (2020). Community-based revegetation activities were organised to plant approximately 7000 native trees and palms planted at the rehabilitation areas (Anse Royale and North East Point) and work non native vegetation is ongoing to prevent it overwhelming saplings. However, native trees have already formed a canopy in some areas of Anse Royale and underplanting with shade tolerant palms has been undertaken to create a natural forest structure that will be resilient to incursion of invasive species.                                                                                                                                                                                                                                                                 </t>
    </r>
    <r>
      <rPr>
        <b/>
        <sz val="12"/>
        <rFont val="Times New Roman"/>
        <family val="1"/>
      </rPr>
      <t>Progress against The Shadow Indicator 10c:</t>
    </r>
    <r>
      <rPr>
        <sz val="12"/>
        <rFont val="Times New Roman"/>
        <family val="1"/>
      </rPr>
      <t xml:space="preserve"> </t>
    </r>
    <r>
      <rPr>
        <u/>
        <sz val="12"/>
        <rFont val="Times New Roman"/>
        <family val="1"/>
      </rPr>
      <t xml:space="preserve">WETLAND REHABILITATED </t>
    </r>
    <r>
      <rPr>
        <sz val="12"/>
        <rFont val="Times New Roman"/>
        <family val="1"/>
      </rPr>
      <t>(100% achieved): As mentioned in Indicator 2, work on flood attenuation services has focused on rehabilitation of 21.9ha of Anse Royale, Caiman and North East Point coastal wetlands.</t>
    </r>
  </si>
  <si>
    <r>
      <t xml:space="preserve"> The project has successfully completed the rehabilitation of an upland wetland at Les Canelles that is now facilitating water abstraction from the watershed to distribute freshwater for irrigation to the 6 farmers on the coastal plains of Anse Royale through gravitational pull. The Seychelles Agricultural Agency also constructed and replicated a small gabion weir in the Les Canelles river, to test the EBA method of trapping sediments in critical waterways. As a result, an increased flow of freshwater is now available to assist the farmers to further combat the salinity in thir farm ponds. Since salinity in the coastal ground water is difficult to address in the coastal area due to the impacts climate change (salt intrusion from sea level rise),  the project took an adaptive management approach and with approval from the Project Steering Committee, proposed to make use of the ecosystem service provided by upland wetland rehabilitation interventions and supply 6 coastal farmers with fresh water. The project and the Seychelles Agricultural Agency (SAA) are also encouraging farmers to use adaptive measures such as smart irrigation schemes to reduce consumption.
</t>
    </r>
    <r>
      <rPr>
        <b/>
        <sz val="12"/>
        <rFont val="Times New Roman"/>
        <family val="1"/>
      </rPr>
      <t xml:space="preserve">Progress against The Shadow Indicator 11: </t>
    </r>
    <r>
      <rPr>
        <u/>
        <sz val="12"/>
        <rFont val="Times New Roman"/>
        <family val="1"/>
      </rPr>
      <t>SALINITY LEVELS REDUCED</t>
    </r>
    <r>
      <rPr>
        <sz val="12"/>
        <rFont val="Times New Roman"/>
        <family val="1"/>
      </rPr>
      <t xml:space="preserve"> (100% achieved): 3 bulk water meters (for high flow rates) have been installed to measure the EBA project’s freshwater input into irrigation on the farms. Additionally, SAA have installed an irrigation line from the watershed to provide freshwater to the farms. By supplying fresh water from upland reservoirs, the project has shown a 100% reduction in salinity levels in the irrigation line during the dry season, although this intervention does not directly address saline conditions within the soil.</t>
    </r>
  </si>
  <si>
    <r>
      <t xml:space="preserve">The Water Policy, Wetland Policy and National Climate Change Policy have been approved by the Seychelles Government (Cabinet of Ministers), prior to this reporting period.
The Attorney General's Office revised the Water Bill in 2019 but finalisation was pending the agreement on appointing a regulator for water management in the country, the preferred option being the Seychelles Energy Commission. However, extensive restructuring of Government following the 2020 elections resulted in SEC will be closed down which means that SEC will not be able to be a water regulator. The project team has consulted with MACCE and recruited a consultant to revise the Water Bill to ensure alignment with other legislation and identify and consult upon a water regulator structure and function. 
</t>
    </r>
    <r>
      <rPr>
        <b/>
        <sz val="12"/>
        <rFont val="Times New Roman"/>
        <family val="1"/>
      </rPr>
      <t>Progress against the Shadow indicator 13: a) EBA PRINCIPLES INCORPORATED IN THE WATER POLICY (100% achieved):</t>
    </r>
    <r>
      <rPr>
        <sz val="12"/>
        <rFont val="Times New Roman"/>
        <family val="1"/>
      </rPr>
      <t xml:space="preserve"> A national water management policy framework has been developed in collaboration with MACCE. The Water Policy was approved by the Government in 2017. Additionally, the Wetland Policy was finalised in 2019 </t>
    </r>
    <r>
      <rPr>
        <b/>
        <sz val="12"/>
        <rFont val="Times New Roman"/>
        <family val="1"/>
      </rPr>
      <t>b) EBA PRINCIPLES INCORPORATED IN THE WATER BILL (50% achieved):</t>
    </r>
    <r>
      <rPr>
        <sz val="12"/>
        <rFont val="Times New Roman"/>
        <family val="1"/>
      </rPr>
      <t xml:space="preserve">  A consultancy to draft a more updated Water Bill and propose a regulatory structure and function is ongoing and the legal consultants will submit the final Water Bill by October 2021. The MACCE will present a Memorandum to the Cabinet of Ministers to present options concerning the setting up of a Water Regulator for this Sector. A new water bill will be available and submitted to the Government by quarter 4 of 2021. The sustainable financing mechanism will be discussed during this consultative process to determine a financing framework for the wtaer management policy. </t>
    </r>
  </si>
  <si>
    <r>
      <t xml:space="preserve">The project had set up stream and river monitoring stations in the Baie Lazare watershed from previous reporting periods and  monitoring station in the Mont Plaisir watershed. These stations were set up for streamflow measurement and water quality measurements to assess the health and hydrology of the watersheds. To a large extent the develop of a National Watershed Monitoring System is contingent on the Enactment of the Water Bill through the new regulatory body that is currently being discussed by the Department of Environment. One of the reasons the monitoring system was established was to enable the project hydrologist to analyse how to maintain and expand the existing water freshwater availability in target watersheds to keep up with growing demand and enable the resident community adapt to periods of drought induced by climate change. 
</t>
    </r>
    <r>
      <rPr>
        <b/>
        <sz val="12"/>
        <rFont val="Times New Roman"/>
        <family val="1"/>
      </rPr>
      <t>Progress against Shadow indicator 14b:</t>
    </r>
    <r>
      <rPr>
        <b/>
        <i/>
        <u/>
        <sz val="12"/>
        <rFont val="Times New Roman"/>
        <family val="1"/>
      </rPr>
      <t xml:space="preserve"> </t>
    </r>
    <r>
      <rPr>
        <u/>
        <sz val="12"/>
        <rFont val="Times New Roman"/>
        <family val="1"/>
      </rPr>
      <t>MONITORING CATCHMENT</t>
    </r>
    <r>
      <rPr>
        <sz val="12"/>
        <rFont val="Times New Roman"/>
        <family val="1"/>
      </rPr>
      <t xml:space="preserve"> (50% achieved)</t>
    </r>
    <r>
      <rPr>
        <b/>
        <sz val="12"/>
        <rFont val="Times New Roman"/>
        <family val="1"/>
      </rPr>
      <t xml:space="preserve"> </t>
    </r>
    <r>
      <rPr>
        <sz val="12"/>
        <rFont val="Times New Roman"/>
        <family val="1"/>
      </rPr>
      <t xml:space="preserve">Currently there are 2 stream and river monitoring systems in place to monitor flow rates in 2 project watersheds. Data are being collected through pilot studies being undertaken for both wetland and forest rehabilitation outputs. This includes:  i) Data to determine base flows are being compiled at the Baie Lazare catchment and monitoring transects established in the forest. ii) Data on terrapin trapping and management is being compiled at the North East Point catchment. and iii) 10 Monitoring transects were piloted in the Baie Lazare watershed for on-going monitoring and data collection. 
</t>
    </r>
    <r>
      <rPr>
        <b/>
        <sz val="12"/>
        <rFont val="Times New Roman"/>
        <family val="1"/>
      </rPr>
      <t xml:space="preserve">
</t>
    </r>
  </si>
  <si>
    <r>
      <t xml:space="preserve">The indicator target has been 100% achieved, with 5 active watershed committees set up that are still operational in 2021. 2 of the Chairpersons are females and youth and the remaining 3 are males including 1 youth. The overall gender composition of these watershed committees are as follows: </t>
    </r>
    <r>
      <rPr>
        <u/>
        <sz val="12"/>
        <rFont val="Times New Roman"/>
        <family val="1"/>
      </rPr>
      <t>Baie Lazare Watershed Committee: 6</t>
    </r>
    <r>
      <rPr>
        <sz val="12"/>
        <rFont val="Times New Roman"/>
        <family val="1"/>
      </rPr>
      <t xml:space="preserve"> females (60%), 4 males (40%),  </t>
    </r>
    <r>
      <rPr>
        <u/>
        <sz val="12"/>
        <rFont val="Times New Roman"/>
        <family val="1"/>
      </rPr>
      <t xml:space="preserve">Praslin Watershed Committee: </t>
    </r>
    <r>
      <rPr>
        <sz val="12"/>
        <rFont val="Times New Roman"/>
        <family val="1"/>
      </rPr>
      <t>3 females/ 2 youth (37.5%), 5 males (62.5%), C</t>
    </r>
    <r>
      <rPr>
        <u/>
        <sz val="12"/>
        <rFont val="Times New Roman"/>
        <family val="1"/>
      </rPr>
      <t xml:space="preserve">aiman Watershed Committee: </t>
    </r>
    <r>
      <rPr>
        <sz val="12"/>
        <rFont val="Times New Roman"/>
        <family val="1"/>
      </rPr>
      <t xml:space="preserve"> 3 females (42.9%), 4 males (57.1%),  </t>
    </r>
    <r>
      <rPr>
        <u/>
        <sz val="12"/>
        <rFont val="Times New Roman"/>
        <family val="1"/>
      </rPr>
      <t>Mont Plaisir Watershed Committee:</t>
    </r>
    <r>
      <rPr>
        <sz val="12"/>
        <rFont val="Times New Roman"/>
        <family val="1"/>
      </rPr>
      <t xml:space="preserve"> 6 females (46%), 7 males (54%). Baie Lazare watershed committee was registered in November 2020, Praslin watershed committee has already submitted paper workk for registration and Mont Plaisir is finalising paper work to submit.                                          The following training was organised for the watershed committees on Mahe from July 2020: Computer Literacy, Bookkeeping, Sustainable financing, Tax Information, Basic Communication and Basic Plant Identification.Same training will be offered to the Praslin waterhsed committee but has been delayed due to Covid-19 restrictions.The project is investigating innovative means to deliver additional trainings before EOP.</t>
    </r>
    <r>
      <rPr>
        <b/>
        <sz val="12"/>
        <rFont val="Times New Roman"/>
        <family val="1"/>
      </rPr>
      <t xml:space="preserve">  </t>
    </r>
    <r>
      <rPr>
        <sz val="12"/>
        <rFont val="Times New Roman"/>
        <family val="1"/>
      </rPr>
      <t xml:space="preserve">For the month of June 2021 the Project with Ridge to Reef project organised a 4 day capacity building training for Forest Fire fighting on Praslin for Seychelles Fire and Rescur Services Agency, Seychelles Island Foundaiton, MACCE, NGO Terrestrial Restoraiton Action Society Seychelles &amp; Seychelles National Parks Authority. 
</t>
    </r>
    <r>
      <rPr>
        <b/>
        <sz val="12"/>
        <rFont val="Times New Roman"/>
        <family val="1"/>
      </rPr>
      <t>Progress Against Shadow Indicato</t>
    </r>
    <r>
      <rPr>
        <sz val="12"/>
        <rFont val="Times New Roman"/>
        <family val="1"/>
      </rPr>
      <t xml:space="preserve">r 9: </t>
    </r>
    <r>
      <rPr>
        <u/>
        <sz val="12"/>
        <rFont val="Times New Roman"/>
        <family val="1"/>
      </rPr>
      <t>WATERSHED COMMITTEES ESTABLISHED</t>
    </r>
    <r>
      <rPr>
        <b/>
        <sz val="12"/>
        <rFont val="Times New Roman"/>
        <family val="1"/>
      </rPr>
      <t xml:space="preserve"> (100% achieved): </t>
    </r>
    <r>
      <rPr>
        <sz val="12"/>
        <rFont val="Times New Roman"/>
        <family val="1"/>
      </rPr>
      <t xml:space="preserve">A shadow indicator has been proposed under Component 3 linking the establishment of 5 Watershed Committees to participatory management and decision making. Additionally, please refer to Shadow Indicator 13. While not an indicator, the ProDoc mentions a  fifth watershed committee. In consultation with the Project Steering Committee, the project  set up a 5th watershed Committee at North East Point (instead of Mare Aux Cochons) in November 2020, as the project is rehabilitating the North East Point coastal wetland, and residents have expressed an interest in being actively involved. This provides greater opportunity to engage with members of the North East Point who are fully aware of the predicted impacts of climate change and who are regularly affected by coastal flooding from sea level rise and storm surges.                                                          </t>
    </r>
  </si>
  <si>
    <r>
      <t xml:space="preserve">More than 30 knowledge products have been developed by the project since inception to raise awareness and build capacity of a broad-based stakeholder group at the national level. For this reporting period a number of knowledge products have been produced. These include: i).2 scientific papers a) Community participation in rehabilitatin of degraded forest on Praslin b}. ii). 2 mangroves signboards raising awareness on the biodiversity and importance of mangrove forests.  iiI) 7 information boards about the different EBA wetland sites   iv) Information booklet on EBA methods and good practices is being developed v) 4 posters and 5 stickers raising awareness on forest fires are being developed vi)10 Tv spots rasising awareness on environment issues and promiting EBA approaches are being developed. 1 wetland rehabilitation manual developed by the Chairperson of a watershed committee. 1 
</t>
    </r>
    <r>
      <rPr>
        <b/>
        <i/>
        <u/>
        <sz val="12"/>
        <rFont val="Times New Roman"/>
        <family val="1"/>
      </rPr>
      <t>Progress against Shadow Indicator 15</t>
    </r>
    <r>
      <rPr>
        <b/>
        <sz val="12"/>
        <rFont val="Times New Roman"/>
        <family val="1"/>
      </rPr>
      <t xml:space="preserve">: KNOWLEGE PRODUCTS PRODUCED (100% achieved &amp; surpassed): </t>
    </r>
    <r>
      <rPr>
        <sz val="12"/>
        <rFont val="Times New Roman"/>
        <family val="1"/>
      </rPr>
      <t xml:space="preserve">More than 30 knowledge products have been produced by the EBA project and are being widely used by project stakeholders, including schools, development sectors, CBO's, rsident communties, watershed committees, NGOs and members of the public. 
</t>
    </r>
  </si>
  <si>
    <r>
      <t xml:space="preserve">An estimated  2534ha of upland wetland ecosystem, 107ha of forest ecosystem, 21.9ha of coastal wetland ecosystem, 1242ha of watersheds, 305ha of integrated shoreline management will have increased resilience to climate change impacts by end of the project by March 2022. This comprise confirmed data recorded abocem as well as the remaining rehabilitaiton works at 4th and 5th wetlands thats planned before the project ends.                                                                                                                                                                                                                                                                              </t>
    </r>
    <r>
      <rPr>
        <b/>
        <sz val="12"/>
        <rFont val="Times New Roman"/>
        <family val="1"/>
      </rPr>
      <t xml:space="preserve">Progress against The Shadow Indicator 10e: </t>
    </r>
    <r>
      <rPr>
        <u/>
        <sz val="12"/>
        <rFont val="Times New Roman"/>
        <family val="1"/>
      </rPr>
      <t>WETLAND REHABILITATED</t>
    </r>
    <r>
      <rPr>
        <sz val="12"/>
        <rFont val="Times New Roman"/>
        <family val="1"/>
      </rPr>
      <t xml:space="preserve"> (100% achieved)</t>
    </r>
  </si>
  <si>
    <r>
      <rPr>
        <b/>
        <sz val="12"/>
        <rFont val="Times New Roman"/>
        <family val="1"/>
      </rPr>
      <t>Status of risk</t>
    </r>
    <r>
      <rPr>
        <sz val="12"/>
        <rFont val="Times New Roman"/>
        <family val="1"/>
      </rPr>
      <t>: Low                                                                                                                                            The project follows robust procurement procedures and excessive bidding has not been a problem during the reporting period</t>
    </r>
  </si>
  <si>
    <r>
      <t xml:space="preserve">Status of Risk: Medium.                                                                                                                                  </t>
    </r>
    <r>
      <rPr>
        <sz val="12"/>
        <rFont val="Times New Roman"/>
        <family val="1"/>
      </rPr>
      <t>As a result of the COVID-19 pandemic, the PUC which chiars the Rivers committee has not convened any committee meetings in 2021, due to the restrictions in place by the Public Health Authority which prohibits the gatherings of more than 4 prsons indoors and outdoors</t>
    </r>
    <r>
      <rPr>
        <b/>
        <sz val="12"/>
        <rFont val="Times New Roman"/>
        <family val="1"/>
      </rPr>
      <t xml:space="preserve">. The </t>
    </r>
    <r>
      <rPr>
        <sz val="12"/>
        <rFont val="Times New Roman"/>
        <family val="1"/>
      </rPr>
      <t xml:space="preserve">project has made a number of attempts to offer the workplace venue as a safe and spacious area to hold meetings but the offer was declined. hydrologist has been supportive by attending site visits scheduled by the Rivers committee. This is viewed as a regression on the indicator as the River Committee is only conducting minimal site visits for water abstraction licenses since 2020-2021. </t>
    </r>
  </si>
  <si>
    <r>
      <t xml:space="preserve">In March 2021 the project has experienced even more delays in implementation due to the COVID-19 pandemic. The COVID-19 pandemic has affected the project operations and results achievement and has put a risk to sustaining project results this last reporting period. The sustainability of the project has been affected in some areas, and the pandemic will have a major role in terms of the project overall impact achievement as well as sustainability in the final 2 years. It has had devastating impacts on the overall community-based  activities, management effectiveness of any community-based entities, through various impacts, including operations and limitations in terms of access and mobility, delays in project implementation and overall activities, such as training, capacity building seminars, as well as existing activities that were planned and in process. While there was a revision of a majority of the measures, several existing one would remain in place to further reduced the spread of COVID-19 and these have remained in place to date, July 2021.  The measures have adversely affected the community-based work of the EBA project and stakeholder gatherings and consultative meetings that were best held face to face with focus groups such as farmers. There was a prohibition of gatherings with individuals outside of the households. Accordingly, to prevent the spread, these interventions led to a temporary ban on all public meetings of more than 4 persons indoors and outdoors, on tree planting activities and training. As a result, all the community based events including the watershed committee meetings and tree planting events had to be postponed until July 2021.This has adversely affect the community-based component of the EBA project works  that were being jointly undertaken with the watershed committees.  The sustainability of the project has been affected in some areas, and the pandemic will have a major role in terms of the project overall impact achievement as well as sustainability in the final 2 years. The EBA project team was vaccinated and were able to continue daily operations from April 2021, as opposed to working from home in the first quarter of 2021.                                                                                                                                                                                                                                                                                                                                                     
The Water Bill and the setting up of a Water Regulatory Authority were delayed due to indecisiveness on whether to have a dual utilities regulator for the water sector or an independent water regulator.  The EBA project pledged co-finaning to support the Ministry with financing to finalse the setting up of the water management policy frmework for watershed protection. The newly appointed Minister, Principal secretay and Department of Environment has agreed on a consultancy that will draft a new Water Bill, in line with existing legislations. The consultancy has started in July 2021 and the EBA project will be able to successfulyl deliver a new Water Bill before the closing of the project in march 2022. Following advise from the Attorney General's Office, the EBA project has planned for the consultancy to generate enough data that would enbale the Ministry to present a Cabinet Memorandum to be discussed by the New Cabinet of Ministers in the Government. Contrary to the last reproting period, the project will be able to deliver on the project indicator to ensure that policy and legal frameworks for watershed and coastal climate change adaptation is further developed. 
</t>
    </r>
    <r>
      <rPr>
        <sz val="11"/>
        <color indexed="10"/>
        <rFont val="Times New Roman"/>
        <family val="1"/>
      </rPr>
      <t xml:space="preserve">                                                                                                                   </t>
    </r>
  </si>
  <si>
    <t xml:space="preserve">The main lessons from the EBA project's implementing climate adaptaiton measures in the Seychelles maybe summarized as follows: (1) Full time techncial staff and community engagement specialists piloting the EBA approaches and methods are valuable, as it is a trial and error basis.  (2) The project's research component and information on climate change impacts needs to be translated into language for the public and students (3) Community-based participatory approach, stakeholder and community engagement should be adopted early for more effective plans, strategies and implementation  (4) The results from the project outputs on how to use an EBA method to adapt to climate change needs to be supported in-country, to enable information to be shared with policy makers. (5) All relevant stakeholders need to be involved, not just the community, but information must be suited to the stakeholder group being engaged with. (6) Politicians, Sectoral level policy makers, planners need to be targeted with suitable material, site visits, visual outputs, especially if they see the visual outputs on the ground (pictures, leaflets). (7)Successful methods should be replicated through other incoming projects, especially to build-on existing project outputs (8) The development sector providing ecosystem services to the general public and resident communities are important stakeholders that should be engaged early 9e.g. Water Utilities company, Department of Agriculture and Environment, Public Health departments in the context of health issues such as the COVID-19, polluted wetlands, littering in project watersheds. (9) Experience with natural disasters such as forest fires is beneficial to prepare for climate adaptation, such as the knowledge of the fire fighters and National Parks rangers. (10) Regional cooperations can be strengthened if project teams reach out to an Embassy, as they can send practitioners to do audit to identify gaps and capacity needs analysis. These regional cooperations provide training opportunities for local practitioners, facilitated by the project. </t>
  </si>
  <si>
    <t xml:space="preserve">There is a high potential for the climate resilience measures of the EBA project and Adaptation Fund and UNDP programme to be replicated in other watersheds in the Seychelles and to be scaled up within and especially outside the project area. The GOS-UNDP-GEF Ridge to Reef project is a fully scaled project that is already operational and likely to replicate the approach of the AF-funded EBA project. The ridge to Reef project is already supporting the development of the watershed management plans for BaieLazare and Anse Royale. This is especially because the EBA project is not expected to support the implementation of the plans during its lifespan, which 2 will be be taken up by the EBA project. The Ridge to Reef projct is also joining the EBA project to build and strengthen fire-fighting capacity of local stakeholders and fire-fighting practitioners on Praslin. This is already being successfully replicated in the planning sessions to train the practitioners on Mahe as well, post project intervention. This has been facilitated by the various equipment donated by the EBA project. The Climate Adaption Management section of the Department of Climate Change and the Public Utilities Corporation will build on the lessons learned from the wetland enhancement and wetland rehabilitation work piloted by the EBA project. The NGOs will learn how to upscale voluntary work in the environemntal sector by observing the dynamics of the newly created watershed committees of the EBA project. </t>
  </si>
  <si>
    <t>The Department of Agriculture has replicated the construction of the first small gabion-retaining weir as modelle dby the EBA project, to act as a filter in the Les Canelles River, to allow a more steady flow of fresh water for the farms affected by salt water intrusion at Anse Royale. The Coastal Adaptation Management Section of the Climate Change Department has learned valuable lessons n innovative ways of piloting wetland rehabilitation and enhancement using an EbA method. The opportunity exits for the Department of climate change to recommend the replication and scaling up of this flagship project to the Government when developing concepts for future climate adaptation projects. The Project Utilities Corporation has sought technical advice from the project hydrologist on climate adaptation intervention following the recent collapse of the terrace at one of their water tanks site on Praslin. During the last few months the country experienced certain periods of prolonged rainfall. As a result several areas where affected by flooding or landslides.The Institution required immediate remedial action to stabilize the terrace and prevent a repeated incident that could disrupt the national water supply operations. The space to construct a proper retaining structure is limited on site therefore PUC requested assistance from the EBA project to explore the possibility of using the gabions being used by the EBA project for the wetland enhancement works. In view that the EBA project has successfully carried out several interventions to build gabion-retaining walls to creat water storage in enhanced wetlands, the PUC requested advice how to both undertake and replicate this work as well as on the materials used by the project. The EBA project has therefore recommended a consultancy to replicate the training on constructing a gabion-retaining wall to build the capacity of PUC practitioners in climate adaptation.</t>
  </si>
  <si>
    <t xml:space="preserve">The EBA project followed the recommendations of the Department of Environment to undertake an Environmental Impact Assessment (EIA) as per regulations before considering the construction of a small water structure in the Glacis Noire wetland, which is located in the Praslin national Park. The project will adhereto the recommendaitons of the study that will start in August 2021. The contract for the EIA consultants have been endorsed in july 2021, and the consultant will start the scoping pand consultative phase in August 2021, immediately after the submission of this report. </t>
  </si>
  <si>
    <t xml:space="preserve">Better communications between the project team and the stakeholders in the development sectors, including officers in the same department. Better coordination of joint project work needing support from the different sections in the department of environment and climate change, being in the same ministry and from other development sectors such as agriculture, transport. Earlier joint monitoring task force could have been set up as an in-house mechanism to jointly monitor project sites relevant to the wetland unit's work and coastal adaptation section's work. More advice should have been provided at the onset and a more robust mechanism for evaluation should have been set up. It is not standard operaitonal procedure for a project team to undertake both monitoring and evaluation of a project. </t>
  </si>
  <si>
    <t xml:space="preserve">The GOS-GEF-UNDP Ridge to Reef project has started working in 2 of the wateer ctachments of the EBA project, thefore forest management and capacity building as well as watershed management plan implementation will be followed up and further implement through this project for the next 4 years. The EBA project have set up 5 watershed committees that are being registered as Community Based Organisations in the targeted watersheds. These committees have already been recognised by the Ministry, and the potential exists for them to be considered as having a role to play as posisble water management area committees in the new Water Bill being developed in quarter 3. </t>
  </si>
  <si>
    <t xml:space="preserve">The project has provided opportunities to improve the livelihoods of the communities, especially the water users in the target watersheds. The farmers now benefit from the increased water availability year round in Baie Lazare watershed, which is a predomiantly agricultural district. This is as a direct result of the improvement of the ecosystem services from the EBA paproach to wetland rehabilitation piloted by the EBA project. Five watershed committees have been successfully s(g) the organisational structure and functions of Water Management Area Committees;et up with members actively participating on a purely voluntary basis to support watershed protectiona nd management in their resident community. The project has engaged women, men, youth and the elderly in the project activities, making it a gender-inclusive, community-based effort. Family dynamics have been involved and strengthened as a result of community based activities organised by the wetlands and community engagement specialist team. The project has successfully built the capacity of local community members to operate as local community based organisations whose future role will now be analysed as possible Water Management Area Committees in the new Water Bill being developed through the new consultancy. The successful revegetation of the riverine, riparian and wetland ecosystems have been purely a community-based initiative coordinated by the EBA project. The resident communities at large spearheaded by watershed committees in the target watersheds have led the tree planting and rmeoval of invasive vines in these water catchments. Private cntractors were enlisted only to assist for a few weeks due to COVID-19 restrictions in the latter part of this project cycle in quarter 2. Two watershed committees have already registered as NGOS or Commnuity-Based Organisations and the remaining three are in preparator phase, with their constitutions in place and other documents. </t>
  </si>
  <si>
    <t xml:space="preserve">Aside from international research on the principles of the UNFCCC and other country-driven intitiatives to inform the development of the technical report in preparation to request for Adaptaiton Fund finance, existing information and data from a number of sectors and individuals have been valuable to inform the project development. These report provided background information to assist the preparation of a project proposal to the Adaptation Fund. It was prepared based on the Ecosystem-based adaptation approach to watershed services for water supply and flood control and identified issues and opportunities for implementing this component. This informed the expected outcomes of component 1to increase water availability during the dry season and to reduce flooding during the wet season. Some of these included local reports on national adaptation to climate change in the context of drainage and flood impact mitigation, reports on coastal assessments, sites selection and detailed investment plans for the granitic islands of Seychelles. In terms of agricultural sector, the project component was informed by report on surveying and monitoring of coastal agricultural area for the management of soil salinity and sodicity as a result of climate change. In addition, reports on th lowland forst restoration has guided the forest rehabilitation and research of the project.The Seychelles Second National Communication (SSNC) under the UNFCCC, 2007 was useful and the report on Government of Seychelles, National Action Plan for Sustainable Land Management, UNDP, June 2011also provided guidance. Historical knowledge and historical data from project beneficiaries have been helpful in assisting the project team to understanding the different dynamics that were in place decades before the Adaptaion-funded EBA project concept was drafted. These include historical data on the sand and coastal dynamics of the North ast Point coastal area, that has helped to inform the development of the integrated shoreline management plan. Advise from farmers following years of good practice have assisted with the succesful revegetaiton of the wetland sites. These studies, mainly from the local indigenous population and local experts,with some international rsearch or consultancies done by scientists and foreign experts. 
</t>
  </si>
  <si>
    <t xml:space="preserve">As a result of malfunctiuoning equipment it has been difficult to obtain data from the Oublic Utilities Corporation on the increased or decreased flows in the rivers in the target watersheds. This has made it difficult to monitor and report progress on some project indicators, which was also beyond the control of the project team. Historical maps of the hydrology of the Islands, reports on the existence of a long time water authority in colonial times were hard to obtain, and often the EBA project hydrologist had to map the hydrology of the project sites using GPS and ground truthing exercises. </t>
  </si>
  <si>
    <t xml:space="preserve">Not applicable. This is applicable to NIEs that received one or more readiness grants. The Ministry of Agriculture, Climate Change and Environment may access NIE readiness funds in the future. </t>
  </si>
  <si>
    <t>Not applicable. This is applicable to NIEs that received one or more readiness grants. The Ministry of Agriculture, Climate Change and Environment may access NIE readiness funds in the future.</t>
  </si>
  <si>
    <r>
      <t xml:space="preserve">The Integrated shoreline management plan for North East Point covers approximately 55 hectares and was finalised in September 2020. It is now being implemented by the project team in collaboraiton with a number of stakeholders such as the Climate Adaptation and Management Section, District Administration, Member of the National Assembly's office, the new watershed committee, Public Health Authority and the Landscape and Waste Management department. The consultancy to develop the Anse Royale integrated shoreline management plan has also started in July 2021 and the consultative process will take place in August 2021. It will cover an area of 250hectares during the study. 
</t>
    </r>
    <r>
      <rPr>
        <b/>
        <sz val="12"/>
        <rFont val="Times New Roman"/>
        <family val="1"/>
      </rPr>
      <t>Progress against The Shadow Indicator 12:</t>
    </r>
    <r>
      <rPr>
        <i/>
        <sz val="12"/>
        <rFont val="Times New Roman"/>
        <family val="1"/>
      </rPr>
      <t xml:space="preserve">  a) </t>
    </r>
    <r>
      <rPr>
        <u/>
        <sz val="12"/>
        <rFont val="Times New Roman"/>
        <family val="1"/>
      </rPr>
      <t>COASTAL MANAGEMENT PLANS</t>
    </r>
    <r>
      <rPr>
        <i/>
        <sz val="12"/>
        <rFont val="Times New Roman"/>
        <family val="1"/>
      </rPr>
      <t xml:space="preserve"> (50% achieved) </t>
    </r>
    <r>
      <rPr>
        <sz val="12"/>
        <rFont val="Times New Roman"/>
        <family val="1"/>
      </rPr>
      <t xml:space="preserve">The ISMP for North East Point was finalised by September 2020. In the case of Anse Royale, the ISMP is being developed and will be available by quarter 4 of 2021. </t>
    </r>
  </si>
  <si>
    <r>
      <t>The Integrated Shoreline Management Plan (ISMP) was finalis</t>
    </r>
    <r>
      <rPr>
        <sz val="12"/>
        <rFont val="Times New Roman"/>
        <family val="1"/>
      </rPr>
      <t>ed by September 2020, with the consultant recommending</t>
    </r>
    <r>
      <rPr>
        <sz val="12"/>
        <color indexed="8"/>
        <rFont val="Times New Roman"/>
        <family val="1"/>
      </rPr>
      <t xml:space="preserve"> management interventions that includes beach berm rehabilitation along the North East Point shoreline. The project is planning additional tree planting to revegetate and strengthen the sand dunes and the backbeach area in quarter 3 and quarter 4 of 2021, with the assistance of the resident community, watershed community and the Climate Adaptation and Management Section (CAMS). The project has already recruited a contractor to start the installation of bollards along selected parts of the coastal area to further protect the back beach area from erosion. This work is starting in August 2021 and will be monitored closely by the Climate Adaptation and Management Section.                                                                                                                                                                                                                                                                                                                                 </t>
    </r>
    <r>
      <rPr>
        <b/>
        <sz val="12"/>
        <color indexed="8"/>
        <rFont val="Times New Roman"/>
        <family val="1"/>
      </rPr>
      <t>Progress against The Shadow Indicator 10d:</t>
    </r>
    <r>
      <rPr>
        <sz val="12"/>
        <rFont val="Times New Roman"/>
        <family val="1"/>
      </rPr>
      <t xml:space="preserve"> </t>
    </r>
    <r>
      <rPr>
        <u/>
        <sz val="12"/>
        <rFont val="Times New Roman"/>
        <family val="1"/>
      </rPr>
      <t>WETLAND REHABILITATED</t>
    </r>
    <r>
      <rPr>
        <sz val="12"/>
        <rFont val="Times New Roman"/>
        <family val="1"/>
      </rPr>
      <t xml:space="preserve"> (100% achieved): As mentioned in Indicator 2, work on flood attenuation services has focused on rehabilitation of 21.9ha of Anse Royale, Caiman and North East Point coastal wetlands. The reprofiling works are enhanced by on-going vegetation management on the banks of the wetland as part of the restoration programme to provide flood attenuation services. This will strengthen the beach berms to provide a barrier for coastal flooding.         </t>
    </r>
    <r>
      <rPr>
        <sz val="12"/>
        <color indexed="8"/>
        <rFont val="Times New Roman"/>
        <family val="1"/>
      </rPr>
      <t xml:space="preserve">                                                                                  </t>
    </r>
    <r>
      <rPr>
        <b/>
        <sz val="12"/>
        <color indexed="10"/>
        <rFont val="Times New Roman"/>
        <family val="1"/>
      </rPr>
      <t/>
    </r>
  </si>
  <si>
    <r>
      <t>A detailed consultancy undertaken by local consultant on the mapping and assessment of coral reef ecosystem current status at the North East Point in 2015 and an assessment conducted by international consultan</t>
    </r>
    <r>
      <rPr>
        <sz val="12"/>
        <rFont val="Times New Roman"/>
        <family val="1"/>
      </rPr>
      <t>ts in 2015 co</t>
    </r>
    <r>
      <rPr>
        <sz val="12"/>
        <color indexed="8"/>
        <rFont val="Times New Roman"/>
        <family val="1"/>
      </rPr>
      <t>ncluded that an artificial break water would not be an effective measure to reduce coastal erosion at North East Point and recommended applying an integrated approach. An Integrated Shoreline Management Plan (ISMP) was developed under the project for North East Point, which proposes management intervention for the shoreline. A</t>
    </r>
    <r>
      <rPr>
        <sz val="12"/>
        <rFont val="Times New Roman"/>
        <family val="1"/>
      </rPr>
      <t xml:space="preserve">n official paper was submitted to the Government, Cabinet of Ministers and was approved in September 2020. . The Integrated Shoreline Management Plan considers the coastal system in a holistic manner, including the reef, the beach, the berm/dune system  Wetland rehabilitation work is ongoing, and almost completed. the project is working with the Climate Adaptation and Management Section of the Department of Climate Change, to install bollards in selected areas to rpotect the dunes and coastal vegetaiton and backbeach area. 
</t>
    </r>
    <r>
      <rPr>
        <b/>
        <sz val="12"/>
        <rFont val="Times New Roman"/>
        <family val="1"/>
      </rPr>
      <t>Progress against The Shadow Indicator 10b:</t>
    </r>
    <r>
      <rPr>
        <sz val="12"/>
        <rFont val="Times New Roman"/>
        <family val="1"/>
      </rPr>
      <t xml:space="preserve"> </t>
    </r>
    <r>
      <rPr>
        <u/>
        <sz val="12"/>
        <rFont val="Times New Roman"/>
        <family val="1"/>
      </rPr>
      <t>WETLAND REHABILITATED</t>
    </r>
    <r>
      <rPr>
        <sz val="12"/>
        <rFont val="Times New Roman"/>
        <family val="1"/>
      </rPr>
      <t xml:space="preserve"> (100% achieved): 8.8ha coastal wetland was enhanced at North East Point (2018-2021) to attenuate coastal flooding, and the integrated shoreline management plan proposes management interventions that overtime will dissipate the wave energy on the shoreline. This includes the rehabilitaiton of the coastal area that is ongoing, including revegetating the coastal site. </t>
    </r>
  </si>
  <si>
    <r>
      <t>Only 2 project indicators make reference to gender - one relates to the composition of the watershed committees stating "Active community watershed committees with gender balance" and the second indicator refers to capacity building, namely "Number of trainees by gender skilled in EBA methods". These gender-responsive indicators focus on creating an enabling environment for women, youth and other vulnerable groups to participate in decision-making in water resource management and forest re</t>
    </r>
    <r>
      <rPr>
        <sz val="11"/>
        <rFont val="Times New Roman"/>
        <family val="1"/>
      </rPr>
      <t xml:space="preserve">storation as well as gender equity in capacity building. </t>
    </r>
  </si>
  <si>
    <t xml:space="preserve">The result can be classified as good. Out of 5 established watershed committees, 2 are led by female chairpersons(2 youth) and the other 3 by male chairpersons(1 youth). A total of 21 women (47%) and 24 men (53%), including senior citizens, are members of the watershed committees (a breakdown by committee is provided below). There are presently no members with physical disabilities but the latter are invited to participate in project events.                                                                                                                                                                             Composition of the 5 watershed committees established under the project since inception: 
o Baie Lazare watershed committee led by female youth chairperson, with a total of 10 members (4M and 6F including 3 youth) 
o Caiman watershed committee led by Male elderly chairperson, with a total of 7 members  (4M and 3F)
o Mont Plaisir watershed committee led by male  chairperson, with a total of 13 members  (7M and 6Fincluding 1 youth) 
o Praslin watershed committee led by Female  chairperson, with a total of 8 members (5M and 3F including 2 youth both females) .                                           North East Point  watershed committee led by male youth  chairperson, with a total of 7 members 45M and 3F including 1 youth ). Most wetland and forest rehabilitation works are globally attributed to men but the EBA project targeted all gender, including men, women, youth and elderly in all training provided for the watershed committees. The mandatory participation of women in all activities organised for the watershed committees has been fully operationalised and both the Government and community members now recognise women's role in contributing to local decision making in water resource management. 1 female and 2 male from the watershed committees are official members of the Rivers Committee, an adhoc committee of the Public Utilities Corporation (PUC) that takes decisions in water resource management matters nationally.  </t>
  </si>
  <si>
    <r>
      <t>The project ensures that women, men, youth and the elderly are beneficiaries of capacity develop</t>
    </r>
    <r>
      <rPr>
        <sz val="11"/>
        <rFont val="Times New Roman"/>
        <family val="1"/>
      </rPr>
      <t xml:space="preserve">ment programs planned by the project.                                                 The following training have been organised by this reporting period: 1. Plant Identification training took place on 21st November 2020, a total of 12 participants (6 Males vs 6 Females 2 Youths)   2.Bookkeeping training took place on 29th August, 5th and 12th September 2020, a total of 12 participants (4 Males vs 7 Females &amp; 2 Youth)  3.Tax Information training took place on 22nd August 2020,  a total of 8 participants (2 Males vs 6 Females &amp; 2 Youth)   4. Sustainable Financing training took place on 8th August 2020,  a total of 13 participants ( 7 Males vs 6 Females &amp; 3 Youth)  5. Computer Literacy training took place on 25th July 2020, a total of 11 participants ( 3 Males vs 8 Females &amp; 3 Youths)    6. Basic Communication took place on 17th October 2020, a total of 6 participants (2 Males vs 4 Females &amp; 2 Youths)   7. Gabion consttruction training    8. Forest Fire capacity building training took place on 8th to 11th June 2021, a total 14 participants (10 Males vs 4 Females and 9 Youths) from various organisations (SNPA, TRASS, SIF, SFRSA and MACCE). The following is being planned for 2021/2022: Project Proposal training, Project Management training, Leadership sessions and             Advance Plant Identificaiton training. 
                                                                                        </t>
    </r>
  </si>
  <si>
    <r>
      <t>Satisfactory. More female participants have been involved in contractual works during this reporting perio</t>
    </r>
    <r>
      <rPr>
        <sz val="11"/>
        <rFont val="Times New Roman"/>
        <family val="1"/>
      </rPr>
      <t xml:space="preserve">d. With a total of 8 female applicants participating in submission of bids for the project consultancies advertised in June 2020 to July 2021, and all 8 were successfully awarded contracts and wer recruited either as individual consultnats or as part of a ocnsulting team. </t>
    </r>
  </si>
  <si>
    <t xml:space="preserve">Satisfactory. Inspite of the COVID-19 adversely impacting the training and capacity building segments of the project, female participants have been involved in all training seminars organised during this reporting period.  </t>
  </si>
  <si>
    <r>
      <t>Satisfactory. More elderly and people living with phy</t>
    </r>
    <r>
      <rPr>
        <sz val="11"/>
        <rFont val="Times New Roman"/>
        <family val="1"/>
      </rPr>
      <t xml:space="preserve">sical disabilities have participated in project activities and events in 2020-2021. The elderlies on the watershed committees also assist the project to monitor the project sites and do tree planting by the wetlands  </t>
    </r>
  </si>
  <si>
    <t>Rebecca Loustau-Lalanne</t>
  </si>
  <si>
    <t>pscce@gov.sc</t>
  </si>
  <si>
    <t xml:space="preserve"> The COVID-19 pandemic has affected the project operations and results achievement and has put a risk to sustaining project results this last reporting period. This is reported in details below at row C8. Forest rehabilitation in protected areas has remained a challenge for implementation, that is beyond donor-funded project's control. This is being rolled out in the project watersheds areas to deliver improved ecosystem services. For the Mare aux Cochons catchment (1.1.1), the complexities of working on this site remain. Whilst progress has been achieved by developing a modality, that is both inclusive of communities and minimizes risk to biodiversity, most of the areas earmarked for rehabilitation lie on private land, which will require land owner permission to be granted for works. This has been found to be a rather controversial at other project sites, often leading to delays in implementationt as it is a protected area.. Praslin (Fond B’offay) catchment (1.1.5) is being managed by the local NGO Terrestrial Restoration Action Society of Seychelles (TRASS), who were contracted to lead the rehabilitation works. Following a focus on developing the planting protocol and testing species and planting methods in 2016, just under 10 ha were rehabilitated by 2017. There were a number of limiting factors, most notably the effort required to cut planting lines, which is laborious work in very hot and difficult conditions and bringing in labour from Mahe, created sensitivities with local workers and was not a sustainable option. TRASS achieve a good standard of work technically and socially with a strong voluntary programme engaged in tree planting and a new contract for a second phase of rehabilitation works was put in place in 2018. The design of the work package draws on experience from the previous work. This includes employment of a Praslin-based coordinator and employment of experienced staff to cut planting lines. Another 5ha were restored by 2019 to June 2020, making a total of 14ha restored for the targeted forest sites on Praslin. Following a request Following a request for a no cost extension to continue works by the NGO, this forest rehabilitation will continue to April 2021. TRASS has alread met and suyrpassed the project team's own intended shadow indicator by rehabilitating 20 hectares cumulatively for the Praslin watershed.                                                                                                                                                                                                                                                                             For a positive implementation issue, the project has developed techniques for forest rehabilitation in two very different degraded land types 1) exotic dominated forest on Mahe where a method has been developed in collaboration with UniSey and ETH Zurich for under canopy management that controls the light climate to supress non native species and allow the recovery of native species. 2) Rehabilitation of fire degraded lands on Praslin by TRASS where ongoing research to inform adaptive management have improved techniques for rehabilitating degraded land. In addition techniques have been piloted to improve rehabilitation of wetland edge vegetation. This has included the use of wee supressing mats and tree protectors to enhance survival of saplings.  In late 2020, the Environment and Agriculture development sectors were combined into one ministry from the last presidential elections and newly elected President who took office. The new Minister is interested in replicating the EBA methods and approaches piloted by this flagship project and is prioritising climate adaptation in the development sector services in his ministry. The Minister has requested that EBA is applied to water resources management for irrigation at the national level. Thus the project hydrologist is supporting the SAA on irrigation scheme designs combined with water restoration works outside the project area, showing that the EBA project is already scaling up at the national level.
</t>
  </si>
  <si>
    <t xml:space="preserve">Following the AF secretariat's review, on 31st March 2020 the Adaptation Fund Board decided to approve the 18 month no-cost extension with conditional approval that the EBA project continues to measure the original AF project logframe indicators alongside the additional shadow indicators. Due to this exceptionalconsultative process from the usual PPR review phase, the AF disbursement of funds had been executed until after the first quarter of 2020.  Consequently this partly delayed implementation of some of the project's consultancy payments and community-based activities and it slowed down operational delivery in the first quarter of 2020 that would be further exacerbated by the WHO declaration of the Corona Virus pandemic. </t>
  </si>
  <si>
    <t>Delayed disbursement of AF funds from the  in 2020 following an exceptional review of the 5th PPR based on the country-driven request for a no-cost extension of the project completion date.</t>
  </si>
  <si>
    <r>
      <t xml:space="preserve">Status of risk: Retired (&gt; 0%)  </t>
    </r>
    <r>
      <rPr>
        <sz val="12"/>
        <rFont val="Times New Roman"/>
        <family val="1"/>
      </rPr>
      <t xml:space="preserve">This project risk is retired. The project received the tranche of funds and has been on track trying to implement project activities in a COVID-19 environment that is proving complex for donor-funded projects where implementation is concerned. Details on the COVID-19 impacts are reported above at row D22. </t>
    </r>
  </si>
  <si>
    <r>
      <t xml:space="preserve">Status of risk: Low (&lt; 20%) 
</t>
    </r>
    <r>
      <rPr>
        <sz val="12"/>
        <rFont val="Times New Roman"/>
        <family val="1"/>
      </rPr>
      <t>The risk of flooding from fluvial sources is the same or less than when the project started, but will only be reduced when reprofiling works are completed in 2020. The project is working with the Departments of Environment and Transport Authority to install a new drain and culvert which will reduce the risk of flood waters backing up (its expected this will be a co-financing contribution, but the project expects challenges with regards to government budgetary revisions in the face of the covid-19 pandemic). If realised, this will give 2 functioning exit points to the reconnected wetland ecosystem and will significantly reduce flood risk, whist maintaining a freshwater system important for biodiversity. At the same time extensive community awareness work has been carried out to explain the purpose and nature of the work to local residents. Additional consultative meetings are planned for late 2020, pending approval from the Department of Health for public meetings.</t>
    </r>
  </si>
  <si>
    <r>
      <t xml:space="preserve">Status: Low  (&lt; 30%)                                                                                                                                                                          </t>
    </r>
    <r>
      <rPr>
        <sz val="12"/>
        <rFont val="Times New Roman"/>
        <family val="1"/>
      </rPr>
      <t>The project has undertaken a number of measures to mitigate risks associated with private land. This includes,  preferentially working on state land where state land is available and/or consultation with land owners over works or potential access across private land to undertake works. Initially, this was undertaken through an exchange of letters / co-signed letter, however in 2019 the project adopted the Government procedure to establish formal Way Leave Agreements where private land owners provide written consent for wetland and forest rehabilitation on their properties.</t>
    </r>
  </si>
  <si>
    <t xml:space="preserve">Delayed Project Operations delayed due to the continued and unprecedented impact of the COVID 19 Pandemic </t>
  </si>
  <si>
    <t xml:space="preserve"> The COVID-19 pandemic has affected the project operations and results achievement and could have been  a higher risk to sustaining project results if the Government had not started easing restrictions on some og the project's proposed training seminars in July 2021. The Seychelles ability to cope with the Pandemic seemingly down spiralled when the first CVOID-related death was reported amidst community spread in the first quarter of 2021. The mre stringent public health measures that were then imposed in 2021 has had devastating impacts on the overall community-based  activities, through various impacts, including operations and limitations in terms of  mobility, delays in project implementation and overall activities, such as  capacity building seminars and community-based tree planting activities that were planned. Communications with some project stakeholders were affected and there were social impacts on the communities, their health and social dynamics. While there was a revision of a majority of the measures, several existing one would remain in place to further reduced the spread of COVID-19 and these have remained in place to date, July 2021.  The measures have adversely affected the community-based work of the EBA project and stakeholder gatherings and consultative meetings that were best held face to face with focus groups such as farmers. There was a prohibition of gatherings with individuals outside of the households. Accordingly, to prevent the spread, these interventions led to a temporary ban on all public meetings of more than 4 persons indoors and outdoors, on tree planting activities and training. As a result, all the community based events including the watershed committee meetings and tree planting events had to be postponed until July 2021.This has adversely affect the community-based component of the EBA project works  that were being jointly undertaken with the watershed committees.  The sustainability of the project has been affected in some areas, and the pandemic will have a major role in terms of the project overall impact achievement as well as sustainability in the final 2 years.  </t>
  </si>
  <si>
    <r>
      <rPr>
        <b/>
        <sz val="11"/>
        <color indexed="63"/>
        <rFont val="Times New Roman"/>
        <family val="1"/>
      </rPr>
      <t xml:space="preserve">Status of risk: High (&gt; 75%)                                                                                                                         </t>
    </r>
    <r>
      <rPr>
        <sz val="11"/>
        <color indexed="63"/>
        <rFont val="Times New Roman"/>
        <family val="1"/>
      </rPr>
      <t xml:space="preserve"> . The Seychelles Government proactively advocated for vaccination and the first batch of vaccines were received and rolled oout in the Seychelles in the latter part of quarter 1.The EBA project team members were all vaccinated and were able to resume normal working hours by April 2021 with applied social-distancing. This measure was successful in ensuring that project delivery remained on track as much as was posisble in an unprecedented setting where an infectious pandemic prevailed in the community. The project started holding virtiual meetings with stakeholder who were able to connect remotely and digitally, but was unable to reach other stakeholders with no internet connectivity except through telephone communications. Consequently, watershed committees were mostly postponed to June 2021  since the start of the year 2021. This is categorised a high risk and a negative impact on community engagement in the final year of project implementation. The project has mitigated this by holding small focus group meetings with the watershed committee from June to July 2021 to motivate the volunteers to continue their planning sessions on their action plans for the third quarter of 2021. The project also successfully purchased and donated state-of-the-art forst fire fighting equipment for the Praslin Seychelles Fire and Rescue Services Agency and successfully implemented its first project-owned training seminar on how to use the equipment in July 2021. This has raised the morale of the project stakeholders and the watershed committee on Praslin just before the end of this reporting period.                                                                                                                                                                                        </t>
    </r>
    <r>
      <rPr>
        <b/>
        <sz val="11"/>
        <rFont val="Times New Roman"/>
        <family val="1"/>
      </rPr>
      <t/>
    </r>
  </si>
  <si>
    <t>2.1 Ecosystem based measures for flood protection on an urban shoreline aree in place by end of project.                                                                                        2.2  Ecosystem based measures for flood protection and mitigating salt water intrusion in an agricultural and tourism development area are in place by end of project.</t>
  </si>
  <si>
    <r>
      <t xml:space="preserve">List outputs planned and corresponding projected cost for the upcoming reporting period </t>
    </r>
    <r>
      <rPr>
        <b/>
        <sz val="11"/>
        <rFont val="Times New Roman"/>
        <family val="1"/>
      </rPr>
      <t>Jul 2021 - March 2022</t>
    </r>
  </si>
  <si>
    <t>Output 2.1 Ecosystem-based measures for flood protection on an urban shoreline and Output 2.2 Ecosystem-based measures for flood protection and mitigating salt water intrusion in an agricultural and tourism development area</t>
  </si>
  <si>
    <t>Yes, appropriate assessments of sites have resulted in detection of risk to biodiversity and community interest. As per the project document, the Environmental Impact Assessment study to determine the feasibility of the proposd water control structure for the Glacis noire wetland on Praslin Island,  has started through a contract awarded  in July 2021. 1) Therefore, the proposed swater control structure for the Praslin wetland has been put on hold while the EIA is completed, 2) at the coastal wetland sites, the terrapin management protocol is used and the terrapin has been effective at mitigating short-term population impacts, 3) intervention at Mare aux Cochons are guided by a scientifically supported rehabilitation protocol against which change from project interventions can be measured 5) In the face of the global covid-19 pandemic, the project is following Department of Health guidelines to ensure the safety of staff and the volunteers during community activities.</t>
  </si>
  <si>
    <r>
      <t>The ProDoc does not stipulate a co-financing commitment but in-kind contributions are provided by key project stakeholders, through the voluntary time they spend implementing activities. Some financial co-financing are also provided by the Department of Agriculture to assist farmers as water users in the project watersheds.The institutional contributions are as follows:                                                                                                                                                                                                                                                                                             The Executing Entity (MACCE) and key project partners (namely SNPA, PUC, SAA</t>
    </r>
    <r>
      <rPr>
        <sz val="11"/>
        <rFont val="Times New Roman"/>
        <family val="1"/>
      </rPr>
      <t>, Watershed Committees</t>
    </r>
    <r>
      <rPr>
        <sz val="11"/>
        <color indexed="8"/>
        <rFont val="Times New Roman"/>
        <family val="1"/>
      </rPr>
      <t xml:space="preserve">, NGOs, SFRSA, PH, DRDM) provide co-financing in-kind by the time they invest to hold monitoring visits, attend steering committee board meetings, replicate gabion weirs in other rivers and landscapes, purchasing pipes to supply water to farmers in project watersheds, and engage the EBA project in relevant platforms. </t>
    </r>
    <r>
      <rPr>
        <sz val="11"/>
        <rFont val="Times New Roman"/>
        <family val="1"/>
      </rPr>
      <t xml:space="preserve">The Watershed Committee members specifically volunteer their time to carry out unpaid watershed rehabilitation works, attend training organised by EBA project during their working hours, attend committee meetings and consultative meetings when necessary with partners mentioned above. </t>
    </r>
  </si>
  <si>
    <r>
      <t>The co-financing contribution as at June 2021 is US $</t>
    </r>
    <r>
      <rPr>
        <b/>
        <sz val="11"/>
        <color rgb="FFFF0000"/>
        <rFont val="Times New Roman"/>
        <family val="1"/>
      </rPr>
      <t xml:space="preserve"> </t>
    </r>
    <r>
      <rPr>
        <b/>
        <sz val="11"/>
        <rFont val="Times New Roman"/>
        <family val="1"/>
      </rPr>
      <t>3,943,757.</t>
    </r>
    <r>
      <rPr>
        <sz val="11"/>
        <rFont val="Times New Roman"/>
        <family val="1"/>
      </rPr>
      <t xml:space="preserve">
The ProDoc does not stipulate a co-financing commitment but in-kind contributions are provided by key project stakeholders, through the voluntary time they spend implementing activities. They contribute as follows: The Watershed Committee members volunteer their time to carry out unpaid watershed rehabilitation works, attend committee meetings and consultative meetings with government agencies and partners such as the Seychelles National Parks Authority, Public Utilities Corporation and Seychelles Agriculture Agency. Such in-kind co-financing is a positive reflection of strong stakeholder interest and involvement in the project. It also speaks of country ownership and is a promising indication of long-term sustainability of the specific project activities that are receiving this in-kind contribution. As per the directive received by UNDP in September 2019, EBA is endeavouring to provide co-financing figures. </t>
    </r>
  </si>
  <si>
    <t>Opportunity for capacity building for female staff of the project implementation team, provided by the EBA project</t>
  </si>
  <si>
    <t xml:space="preserve">The EBA project co-financed half of the tuition fee for the project's Community Engagement Specialist (project team staff) to obtain a University degree. She has completed her studies, BSc (Hons) Environmental Science with a first class qualification. Her thesis has focused on "Community Engagement in Forest Rehabilitation within the Context of a Tropical Island: Insights from Praslin, Seychelles. This is a milsetone achievement, as it is the first and only project team staff in the Programme Coordination Unit who has received financial support and co-financing to complete a fist degree from project support. </t>
  </si>
  <si>
    <t>Gender was not wholly part of the project design. One project consultant reported that 'gender was included in the project design to a certain extent and this was eventually translated into action during implementation. Gender related actions focussed essentially on the level of participation/positions of leadership of women in watershed committees and the participation of women in capacity building activities". The consultant made recommendations that will attempt to expand on project activities to include aspects of empowerment (both personal and economic) as well as public awareness raising regarding the possible contribution of women and girls to ecosystem-based adaptation approaches intended to deal with the effects of climate change.</t>
  </si>
  <si>
    <t xml:space="preserve">While all activities and reporting of the project are gender targeted, the project endeavours to be more gender responsive with the ultimate aim of demonstrating gender transformation as a result of EBA interventions.  It is common in Seychelles, and frequently reported by other donor funded projects, that women are in the forefront as key stakeholders, and so some of the projects' effort is directed at trying to ensure engagement of men and the youth. The project has also successfully secured participation from senior citizens and youth with physical disabilities in tree planting events at both coastal wetlands and to join the watershed committees. Conversely, while voluntary activities are dominated by women, paid contractual works are more often than not awarded to men, given the nature of the EBA interventions. In June 2019, the project commissioned a gender analysis of the project intervention as well as the development of a Gender Action Plan for 2020/21. The project has implemented the recommendations by advertising for women to also apply for project consultancies, and have recruited more women for consultancies. The project has built additional capacity and taken advantage of the training needs assessment by identifying women who receive advanced training so that they are skilled enough to provide support/services to others in their community. The EBA project co-financed half of the tuition fee for the project's Community Engagement Specialist (project team staff) to obtain a University degree. She has completed her studies, BSc (Hons) Environmental Science with a first class qualification. Her thesis has focused on "Community Engagement in Forest Rehabilitation within the Context of a Tropical Island: Insights from Praslin, Seychelles. This is a milsetone achievement, as it is the first and only project team staff in the Programme Coordination Unit who has received financial support and co-financing to complete a fist degree. Establishing links with organisations such as NISTI (which focusses on STEM  areas), the SAA, or the Seychelles Institute of Agriculture and Horticulture (SIAH),  in addition to the organisations and NGOs already linked to the project. This will add value to and broaden the impact of project activities. These form the basis of a gender action plan developed by the consultant for the EBA project. </t>
  </si>
  <si>
    <t>The project has almost completed the coastal wetland rehabilitation targeted under the project and to date has enhanced the coastal wetlands of Anse Royale, Caiman and North East Point. Currently 12.3ha of coastal wetland has been enhanced and cleaned at Anse Royale, 0.8ha at Caiman wetland and 8.8ha of wetland at North East Point. The project has completed the integrated shoreline management plan for North East Point and has jointly started implementation of the plan with the Climate Change Department of the Ministry of Environment. The project has now started the development of an integrated shoreline management plan  for Anse Royale and the implementation will be done by the relevant stakeholders in 2022. A total of 21.9ha ha of wetland at the Anse Royale, Caiman and North East Point coastal sites have been desilted and restored in this reporting period for coastal flooding attenuation.</t>
  </si>
  <si>
    <r>
      <t xml:space="preserve">The Rivers Committee is the </t>
    </r>
    <r>
      <rPr>
        <i/>
        <sz val="12"/>
        <rFont val="Times New Roman"/>
        <family val="1"/>
      </rPr>
      <t>de facto</t>
    </r>
    <r>
      <rPr>
        <sz val="12"/>
        <rFont val="Times New Roman"/>
        <family val="1"/>
      </rPr>
      <t xml:space="preserve"> Board governing water management and chaired by the Public Utilities Corporation in 2019. 3 Watershed Committee members became members of the Committee and partake in decision-making for watershed management. The project hydrologist has been appointed as Vice Chairperson of the Rivers Committee in March 2020. He provides technical input on the EBA approach to water resource management. Provision will be made under the new  Water Bill for a participatory management structure to replace the Rivers Committee. Even if the EBA project has built the capacity of the civil society to participate in decision-making, the PUC which chairs the Rivers Committee has been unable to set up the Rivers committee due to constraints brought about by the COVID-19 pandemic. This has caused a regression in the achievement of the project target, as the Rivers committee is unable to meet every quarter since 2020. There are ad-hoc visits conducted by the Committee, mainly to do with water abstraction licenses. The COVID-19 has largely impacted the PUC's ability as an institutions to hold regular meeitngs, inpsite of the EBA project's offer of a venue to convene the committee. However, the consultancy to develop the water bill is analysing the role of the Rivers Committee and the new structure will be integrated into the new legislation upon completion. 
                                                                                                                                                                             </t>
    </r>
    <r>
      <rPr>
        <b/>
        <sz val="12"/>
        <rFont val="Times New Roman"/>
        <family val="1"/>
      </rPr>
      <t xml:space="preserve">                                               </t>
    </r>
    <r>
      <rPr>
        <b/>
        <sz val="12"/>
        <color indexed="62"/>
        <rFont val="Times New Roman"/>
        <family val="1"/>
      </rPr>
      <t xml:space="preserve">                                                                                                                                                              </t>
    </r>
    <r>
      <rPr>
        <b/>
        <sz val="12"/>
        <rFont val="Times New Roman"/>
        <family val="1"/>
      </rPr>
      <t>Progress against Shadow indicator 14a:</t>
    </r>
    <r>
      <rPr>
        <sz val="12"/>
        <rFont val="Times New Roman"/>
        <family val="1"/>
      </rPr>
      <t xml:space="preserve"> </t>
    </r>
    <r>
      <rPr>
        <u/>
        <sz val="12"/>
        <rFont val="Times New Roman"/>
        <family val="1"/>
      </rPr>
      <t xml:space="preserve">COMMUNITY INVOLVED IN DECISION MAKING </t>
    </r>
    <r>
      <rPr>
        <sz val="12"/>
        <rFont val="Times New Roman"/>
        <family val="1"/>
      </rPr>
      <t xml:space="preserve">(100% achieved): Three watershed committee members are further empowered in decision-making and national capacity of women, men and youth have increased following events and training undertaken in wetland and forest restoration. </t>
    </r>
  </si>
  <si>
    <r>
      <t xml:space="preserve">A total of 180 persons from the communities, development sectors, watershed committees, Government agencies, and NGOs have been trained by the EBA project to date.  The project continues to develop the capacity of a variety of stakeholders in watershed restoration. The training component has been largely impacted by the COVID-19 Pandemic in 2020-2021 as the Public Health Auhtority of the Ministry of Health restricted particiaption of more than 4 persons both indoors and outdoors, even for community-based activities proposed by the project. The project has lost a window of opprotunity of 6 months before being allowed to start community-based training in July 2021. This has an impact on the project delivery this reproting period. The EBA project organised its first training on forest fire fighting for institutional partners on Pralsin on 27th to 30th July 2021, with the participation of 12 males and 2 females. This figure included 5 youth. The EBA project hydrologist orgnaied the sesison for the particiapnts to learn how to use the novel fire fighting equipment donated by the project in 2020-2021. Furthermore, in partnership with the GOS-GEF-UNDP Ridge to Reef project, a training was organised by the Ridge to Reef project to train on-field forest fire officers at the systemic level on Praslin. The EBA project hydrologist was part of the organising team who provided technical support during the training. More training will be delivered in the last 2 remaining quarters of 2021. Moreover, the EBA project co-financed half of the unicersity of Seychelles tuition fee for the project's Community Engagement Specialist (project team staff) to obtain a University degree. She has completed her studies in 2021, BSc (Hons) Environmental Science with a first class qualification. Her thesis has focused on "Community Engagement in Forest Rehabilitation within the Context of a Tropical Island: Insights from Praslin, Seychelles. This is a milsetone achievement. The Project Utilities Corporation has sought technical advice from the project hydrologist on climate adaptation intervention following the recent collapse of the terrace at one of their water tanks site on Praslin. During the last few months the country experienced certain periods of prolonged rainfall. As a result several areas where affected by flooding or landslides.The Institution required immediate remedial action to stabilize the terrace and prevent a repeated incident that could disrupt the national water supply operations. The space to construct a proper retaining structure is limited on site therefore PUC requested assistance from the EBA project to explore the possibility of using the gabions being used by the EBA project for the wetland enhancement works. In view that the EBA project has successfully carried out several interventions to build gabion-retaining walls to creat water storage in enhanced wetlands, the PUC requested advice how to both undertake and replicate this work as well as on the materials used by the project. The EBA project has therefore recommended a consultancy to replicate the training on constructing a gabion-retaining wall to build the capacity of PUC practitioners in climate adaptation.. </t>
    </r>
    <r>
      <rPr>
        <i/>
        <u/>
        <sz val="12"/>
        <rFont val="Times New Roman"/>
        <family val="1"/>
      </rPr>
      <t xml:space="preserve">
</t>
    </r>
    <r>
      <rPr>
        <b/>
        <i/>
        <u/>
        <sz val="12"/>
        <rFont val="Times New Roman"/>
        <family val="1"/>
      </rPr>
      <t>Progress against Shadow Indicator 14d:</t>
    </r>
    <r>
      <rPr>
        <b/>
        <sz val="12"/>
        <rFont val="Times New Roman"/>
        <family val="1"/>
      </rPr>
      <t xml:space="preserve"> COMMUNITY BASED ORGANISATIONS AND STAKEHOLDER GROUPS (100% achieved and surpassed).</t>
    </r>
    <r>
      <rPr>
        <sz val="12"/>
        <rFont val="Times New Roman"/>
        <family val="1"/>
      </rPr>
      <t xml:space="preserve"> 5 watershed committees were set up by the EBA projeect and are still operational. 2 are now officially registered as Community Based Organisations (CBOs), 4 have their own constitutions and documents ready for registration. One new watershed committee is working towards developing their constitutions. </t>
    </r>
  </si>
  <si>
    <r>
      <rPr>
        <b/>
        <u/>
        <sz val="11"/>
        <rFont val="Calibri"/>
        <family val="2"/>
      </rPr>
      <t>Core Indicator</t>
    </r>
    <r>
      <rPr>
        <sz val="11"/>
        <rFont val="Calibri"/>
        <family val="2"/>
      </rPr>
      <t>: No. of beneficiaries  
Note: For this project the direct beneficiaries will be PUC customers and other water users in the target sites; indirect beneficiaries will be customers and users outside the target sites who either receive water piped or flowing from those sites, benefit from improved coastal defences at the target sites, etc.  This information was collected in 2012 and presented in the Prodoc, but without the youth dimension.  As 47% of the Seychelles population is youth (aged below 30), as per the Seychelles Youth Council, this is the figure used.</t>
    </r>
  </si>
  <si>
    <r>
      <t xml:space="preserve">Indicator 3.1: Increase in application of appropriate adaptation responses 
</t>
    </r>
    <r>
      <rPr>
        <sz val="11"/>
        <color indexed="10"/>
        <rFont val="Calibri"/>
        <family val="2"/>
      </rPr>
      <t xml:space="preserve">Note. Refers to direct beneficiaries </t>
    </r>
  </si>
  <si>
    <r>
      <t xml:space="preserve">Indicator 3.1.1: Percentage in targeted population awareness of predicted adverse impacts of climate change, and of appropriate responses 
</t>
    </r>
    <r>
      <rPr>
        <sz val="11"/>
        <color indexed="10"/>
        <rFont val="Calibri"/>
        <family val="2"/>
      </rPr>
      <t xml:space="preserve">
Note. Baseline knowledge survey not yet undertaken to realistically verify</t>
    </r>
    <r>
      <rPr>
        <sz val="11"/>
        <color theme="1"/>
        <rFont val="Calibri"/>
        <family val="2"/>
        <scheme val="minor"/>
      </rPr>
      <t>.</t>
    </r>
  </si>
  <si>
    <r>
      <t xml:space="preserve">4 watershed management plans are currently being developed for the Baie Lazare, Caiman, Mont Plaisir and Praslin watersheds. The consultancis are all ongoing. Upon completion of the plans by December 2021, the Baie Lazare management plan will cover 360 ha, the Caiman watershed management plan will cover 238ha, the Praslin watershed management plan will cover 464ha and the Mont Plaisir watershed management plan will cover 183ha. The EBA project will be submitting the 4 watershed management plans to the Ministry of Agriculture, Climate Change and Environment by December 2021. 
</t>
    </r>
    <r>
      <rPr>
        <b/>
        <sz val="12"/>
        <color indexed="8"/>
        <rFont val="Times New Roman"/>
        <family val="1"/>
      </rPr>
      <t>Progress against Shadow indicator 7</t>
    </r>
    <r>
      <rPr>
        <sz val="12"/>
        <color indexed="8"/>
        <rFont val="Times New Roman"/>
        <family val="1"/>
      </rPr>
      <t xml:space="preserve">: a) </t>
    </r>
    <r>
      <rPr>
        <u/>
        <sz val="12"/>
        <color indexed="8"/>
        <rFont val="Times New Roman"/>
        <family val="1"/>
      </rPr>
      <t>LAND USE PLANS</t>
    </r>
    <r>
      <rPr>
        <sz val="12"/>
        <color indexed="8"/>
        <rFont val="Times New Roman"/>
        <family val="1"/>
      </rPr>
      <t xml:space="preserve"> (20% achieved): District Land Use Plans are being produced sequentially for each district. To date, data and recommendations from the EBA projects surveys and research have been incorporated in to the Mont Plaisir Land Use Plan ensuring the important parts of the Catchment are protected. The project team continues to liaise with the Land Use planning team over the district plans covering Baie Lazare and Anse Boileau b) </t>
    </r>
    <r>
      <rPr>
        <u/>
        <sz val="12"/>
        <color indexed="8"/>
        <rFont val="Times New Roman"/>
        <family val="1"/>
      </rPr>
      <t>MANAGEMENT PLANS</t>
    </r>
    <r>
      <rPr>
        <sz val="12"/>
        <color indexed="8"/>
        <rFont val="Times New Roman"/>
        <family val="1"/>
      </rPr>
      <t xml:space="preserve"> (50% achieved): The biodiversity studies as part of phase 1 of the Management plans for the Morne Seychellois National Park (Mare Aux Cochons watershed) has been completed by the GOS-GEF-UNDP Protect Areas project and the Praslin National Park (Nouvel Decouverte &amp; Fond B'Offay watershed) is almost completed under the same project. </t>
    </r>
  </si>
  <si>
    <r>
      <t xml:space="preserve">Indicator 7.1: No. of policies introduced or adjusted to address climate change risks  
</t>
    </r>
    <r>
      <rPr>
        <sz val="11"/>
        <color indexed="10"/>
        <rFont val="Calibri"/>
        <family val="2"/>
      </rPr>
      <t>Note. Seychelles National Climate Change Policy, National Water Policy, National wetland policy, Water Bill being developed, Seychelles Sustainable Development Strategy</t>
    </r>
  </si>
  <si>
    <r>
      <t xml:space="preserve">Indicator 7.2: No. of targeted development strategies with incorporated climate change priorities enforced 
</t>
    </r>
    <r>
      <rPr>
        <sz val="11"/>
        <color indexed="10"/>
        <rFont val="Calibri"/>
        <family val="2"/>
      </rPr>
      <t>Note. Seychelles National Climate Change Policy, National Water Policy, National wetland policy, Seychelles Sustainable Development Strategy</t>
    </r>
  </si>
  <si>
    <t>National Policies, strategies</t>
  </si>
  <si>
    <t>3: Partially enforced (some elements implemented)</t>
  </si>
  <si>
    <t>Output 1.1 Management and rehabilitation of critical watersheds to enhance functional connectivity and the resilience of these areas to climate change and reduce water scarcity and watershed flooding (Mare aux Cochons, Mt Plaisir, Baie Lazare, Caiman, Praslin Fond B’Offay/Nouvelle Decouverte watershed management)</t>
  </si>
  <si>
    <t>Output 1.2 Small-scale water storage and detention facilities designed and constructed or rehabilitated in critical waterways for communities to benefit from enhanced ecosystem functioning by forests (Mare aux Cochons, Mt Plaisir, Baie Lazare, Caiman, Praslin Fond B’Offay/Nouvelle Decouverte watershed control structures)</t>
  </si>
  <si>
    <t>Output 2.1 Ecosystem-based measures for flood protection on an urban shoreline</t>
  </si>
  <si>
    <t>Output 2.2 Ecosystem-based measures for flood protection and mitigating salt water intrusion in an agricultural and tourism development area</t>
  </si>
  <si>
    <t xml:space="preserve">Output 3.1 Policy and legal frameworks for watershed and coastal climate change adaptation </t>
  </si>
  <si>
    <t>Output 3.2 Capacity Development for Ecosystem Based Adaptation Methods</t>
  </si>
  <si>
    <t>Output 3.3 Lessons learned and Knowledge Dissemination</t>
  </si>
  <si>
    <r>
      <rPr>
        <b/>
        <sz val="12"/>
        <rFont val="Times New Roman"/>
        <family val="1"/>
      </rPr>
      <t xml:space="preserve">Component 4 </t>
    </r>
    <r>
      <rPr>
        <sz val="12"/>
        <rFont val="Times New Roman"/>
        <family val="1"/>
      </rPr>
      <t xml:space="preserve">Project Management
</t>
    </r>
  </si>
  <si>
    <t>Project Management</t>
  </si>
  <si>
    <t xml:space="preserve">Component 4 PROJECT MANAGEMENT
</t>
  </si>
  <si>
    <r>
      <rPr>
        <b/>
        <sz val="11"/>
        <rFont val="Times New Roman"/>
        <family val="1"/>
      </rPr>
      <t xml:space="preserve">Output 1.1 </t>
    </r>
    <r>
      <rPr>
        <sz val="11"/>
        <rFont val="Times New Roman"/>
        <family val="1"/>
      </rPr>
      <t xml:space="preserve">Management and rehabilitation of critical watersheds to enhance functional connectivity and the resilience of these areas to climate change and reduce water scarcity and watershed flooding and Output 1.2 Output 1.2 Small-scale water storage and detention facilities designed and constructed or rehabilitated in critical waterways for communities to benefit </t>
    </r>
  </si>
  <si>
    <t>Output 3.1 Policy and legal frameworks for watershed and coastal climate change adaptation, Output 3.2 Capacity Development for Ecosystem Based Adaptation Methods and Output 3.3 Lessons learned and Knowledge Dissemination</t>
  </si>
  <si>
    <t>Estimated cumulative total disbursement as of 30th June 2021</t>
  </si>
  <si>
    <r>
      <t>The cumulative disbursement is</t>
    </r>
    <r>
      <rPr>
        <sz val="11"/>
        <rFont val="Times New Roman"/>
        <family val="1"/>
      </rPr>
      <t xml:space="preserve"> $5,950,000.00 as at 30th June 2021. It represents 88% of the transferred amount. This figure is less than last reporting period as the figures h</t>
    </r>
    <r>
      <rPr>
        <sz val="11"/>
        <color indexed="8"/>
        <rFont val="Times New Roman"/>
        <family val="1"/>
      </rPr>
      <t xml:space="preserve">ave been adjusted and reflects a true and accurate figure of the cumulative total disbusement. The unspent amount is $692,360.68 as of 30th June 2021.  The unspent balance is justified by the remaining number of contracts that have been budgeted in the overall annual workplan, and which are being finalised in the remaining 7 months of project implementation.  These include contract to draft the National Water Bill as part of the legal framework being developed for watershed management in Seychelles. Other contracts and financial commitments includes contracts for the development of an integrated shoreline management plan for Anse Royale, development of 4 watershed management plans, development of a framwork for a national invasive creeper management programme, and remaining forest rehabilitation contracts that are ongoing. Project expenditure and implementation have to some extent been affected by restrictions imposed by local authorities due to the COVID-19 pandemic, that have been prolonged during 2021. The unspent fund will be spent by February 2022. </t>
    </r>
  </si>
  <si>
    <t>Financial information: Cumulative from project start to June 2021</t>
  </si>
  <si>
    <t>Oksana Vovk, Programme Manager UNDP Seychelles</t>
  </si>
  <si>
    <r>
      <rPr>
        <b/>
        <u/>
        <sz val="12"/>
        <rFont val="Times New Roman"/>
        <family val="1"/>
      </rPr>
      <t>Outcome 1 for output 1.2:</t>
    </r>
    <r>
      <rPr>
        <sz val="12"/>
        <rFont val="Times New Roman"/>
        <family val="1"/>
      </rPr>
      <t xml:space="preserve"> The project is enhancing the existing rehabilitated upland wetland at Bougainville in the targeted Baie Lazare watershed by rehabilitating a further 1.5ha to increase the storing capacity and encourage native species to populate the area .The project created a second small scale water storage and detention facility at Dame Le Roi to provide an additional 6000 cubic metres of freshwater for the farming community in the Baie Lazare catchment. Together with the first water storage facility at Bougainville in 2018, the project has been able to provide freshwater security for the residents of Baie Lazare, specifically farmers, as the EBA method to store water in a natural wetland ecosystem is assisting the community to adapt to drought. The Ministry of Environment and the Ministry of Agriculture are discussing ways to improve water resource management and allocation for all water users as a result of the project intervention. A co-management agreement is being proposed to ensure that water users in the Baie Lazare catchment benefits from the ecosystem services provided by the rehabilitated forests and wetland. The Public Utilities Corporation have expressed an interest in replicating this successful EBA approach to water stora</t>
    </r>
    <r>
      <rPr>
        <sz val="12"/>
        <color indexed="8"/>
        <rFont val="Times New Roman"/>
        <family val="1"/>
      </rPr>
      <t>ge to lessen i</t>
    </r>
    <r>
      <rPr>
        <sz val="12"/>
        <rFont val="Times New Roman"/>
        <family val="1"/>
      </rPr>
      <t>mpacts on the natural environment.                                                                           To enlarge the river wetland and its bank at a selected site in the Baie Lazare watershed,</t>
    </r>
    <r>
      <rPr>
        <sz val="12"/>
        <color indexed="8"/>
        <rFont val="Times New Roman"/>
        <family val="1"/>
      </rPr>
      <t xml:space="preserve"> the project has procured a contractor to undertake phase 2 for an additinal 1.5ha reprofiling. The re-profiled wetland will allow for improved water storage and habitat rehabilitation using native species in this freshwater habitat, thus providing guarantee of species survival, and allow better water flows during rainy season and mitigate the impacts of flash flood events.</t>
    </r>
  </si>
  <si>
    <r>
      <rPr>
        <b/>
        <u/>
        <sz val="12"/>
        <rFont val="Times New Roman"/>
        <family val="1"/>
      </rPr>
      <t>Outcome 3:</t>
    </r>
    <r>
      <rPr>
        <b/>
        <sz val="12"/>
        <rFont val="Times New Roman"/>
        <family val="1"/>
      </rPr>
      <t xml:space="preserve"> a) </t>
    </r>
    <r>
      <rPr>
        <sz val="12"/>
        <rFont val="Times New Roman"/>
        <family val="1"/>
      </rPr>
      <t xml:space="preserve">The Policy and legal framework is developed for watershed management and protection at a national level.                                                                                    b)The project has a robust capacity building programme that provides a variety of training for project stakeholders, focusing on the local residents in the communities directly impacted by project intervention. </t>
    </r>
  </si>
  <si>
    <t xml:space="preserve">Yes, the identification of learning objectives have enabled the watershed committee members and resident coastal communities to benefit from the enhanced ecosystem resilience of the wetland rehabilitation programme. This was done by learning and sharing knowledge on the different techniques in wetland restoration and conservation it has enhanced the ecosystem integrity and functional connectivity covering several hectares in the coastal areas of Seychelles. Lastly, the coastal and resident communitieson Mahe and Praslin actively supports and benefit from the enhanced ecosystem water provisioning and flood buffering services provided through increased areas of rsilience to climate change. Many project beneficiaries are already joining the project team to educate other locals about EBA approach in climate adaptation and some are even considering including climate adaption in their own planning processes and when developing project concepts. A knowledge of EbA has enbaled the local population to learn better practices that sfaeguard the ecosystem services they depend on and this in turn has improved the livelihoods of farmrs, resident commmunities and their families.  </t>
  </si>
  <si>
    <t xml:space="preserve">The learning objective to have a common understanding of the Ecosystem Based Adaptation approach to watershed management was established at te start of the project and has now been met, as EBA is now more widely understood and accepted in the Seychelles and EBA methods are bing replicated in other project areas outside target watersheds. Another learning objective was for the stakeholders and local communnities to become more familiar with native and non native plant species, being able to identify the impacts of invasive plants in and around wetlands to inform strategies of forest management. Learning different techniques in wetland restoration and conservation is an objecitve that has been attained through the capacity building segment of the project and for stakeholders to learn the best practices in mangrove restoration. To increase participants awareness of climate change and appropriate strategies to introduce climate change to children and youth in schools.To increase community group leaders’ awareness of climate change and its expected impacts on
Seychelles’ main populated islands. To share tools to do rapid assessment of community vulnerability to climate change, and plan for
resilience. To inspire workshop participants to apply what they have learned to their grassroots community work in districts. 
</t>
  </si>
  <si>
    <t xml:space="preserve">The main lessons maybe summarized as follows: (1) Community-based participatory approach, stakeholder and community engagement should be adopted early for more effective plans, strategies and implementation  (2) All relevant stakeholders need to be involved, not just the community, but information must be suited to the stakeholder group being engaged with. (3) The project team should focus on piloting the adaptation interventions in order to test the effectiveness of the methods, which is a complex process in itself when there are little support from other stakeholders and deciison-makers.  (3) The development sectors providing the ecosystem services enhanced by project inteervention should consult the resident communities early in the project design and implementaiton.  (4) Public consultation is a priority to educate and raise awareness on intended adaptaiton intervention that are being proposed. Stakeholder engagement is ket to developing effective strategies and management plans.  (5)  The commitment of the University to adaptation interventions encourages the “mainstreaming” 
approach in academic studies, courses are developed using the projects concrete adaptaiton interventions. (6) citizens trategies are more effective when the institutional structure such as watershed committees are incorporated into policies and legislations, during the finalisation of legal frameworks. (7) Local leaders such as chairpersons of the watershed committees are very influential in acting as local catalysts to change in their resident communtiies and watersheds. Building their capcity, empowering them is vital to the success of the project's adaptation interventions. </t>
  </si>
  <si>
    <t xml:space="preserve">Project Progress to date is rated as Highly Satisfactory by the Ministry of Agriculture, Climate Change and Environment as it has made great inroads in ensuring ecosystem based adaptation approaches are incorporated in selected sites. The Minister for Environment stated that "this EBA project is a demonstration that with some ingenuity, and a planning process that focuses on the local population, resources for climate adaptation can be used in a way that provides maximum benefit in the present, whilst also creating the conditions for future climate resilience. Its outputs, and the changes that these are bringing to the Val D’Endor farming community makes for an inspiring story of belief in common goals and community collaboration. It has changed how we perceive agricultural adaptation to climate change, and in a fundamental way has changed the community through a demonstration of what is possible when people think, plan and act together". The project has demonstrated how nature-based solutions such as improvement and cleaning of wetlands, revegetation of riparian areas results in healthier ecosystems that increases the community’s resilience to the adverse impacts of climate change because of the freshwater services they now provide. The project has strengthened the enhancement of coastal and upland wetlands at selected high vulnerability sites (North East Point and Anse Royale), increase freshwater inputs at Baie Lazare, Anse Royale coast. This has assisted in maintaining wetland ecosystem processes, promote EbA in restoring some wetland functions and improved connectivity of wetland systems at selected locations. 
The project has improved biodiversity services at targeted wetlands such as Baie Lazare wetlands, and has implemented an adaptation strategy to help resident communities in the watershed adapt to drought and coastal flooding. Adopting these nature-based solutions have delivered vital benefits to the environment, the general population which now uses them for water and as recreational sites and will hopefully deliver benefits to the economy in the near future.  
The project has demonstrated that stakeholder engagement, community-based consultation, self-policing and cooperation are prerequisite for ecosystem and climate resilience, as well as for sustainable water management.The Ministry of Environment is currently analysing EbA in water resource management as a result of the project’s legal consultancy to develop a national Water Bill. A series of consultative meetings to develop watershed management plans and integrated shoreline management plans are ongoing and all contribute towards stakeholder engagement, to review good practices and share experiences on ecosystem-based approaches in water resource management. The example of this project shows that nature-based solutions make rivers and wetlands more resilient to climate change.
</t>
  </si>
  <si>
    <t>b.seraphine@pcusey.sc, r.barbe@pcusey.sc, j.mendez@pcusey.sc, j.millett@pcusey.sc</t>
  </si>
  <si>
    <t>Betty Victor (Project manager) and project implementation team</t>
  </si>
  <si>
    <t>July 2020 - June 2021</t>
  </si>
  <si>
    <r>
      <t xml:space="preserve">2. </t>
    </r>
    <r>
      <rPr>
        <b/>
        <sz val="11"/>
        <color indexed="8"/>
        <rFont val="Times New Roman"/>
        <family val="1"/>
      </rPr>
      <t xml:space="preserve">Links to project articles/profiles:  </t>
    </r>
    <r>
      <rPr>
        <sz val="11"/>
        <color indexed="8"/>
        <rFont val="Times New Roman"/>
        <family val="1"/>
      </rPr>
      <t xml:space="preserve">                                                                                                                                                                                                                                                                                                                                                                         https://undp-biodiversity.exposure.co/farming-for-life  
https://seychellesresearchjournalcom.files.wordpress.com/2019/08/climate-change-adaptation-in-seychelles-daniel-etongo.pdf
http://nation.sc/articles/3533/local-communities-join-eba-project-in-community-based-wetland-restoration
https://www.climatechangenews.com/2020/06/29/ecosystem-based-adaptation-project-reduces-flood-risk-seychelles/
https://www.dropbox.com/sh/u6e8ajhucs319z9/AABt0mraGVbG0b1YjAZRy6ora?dl=0                            https://shar.es/ab3Biz                                                                         </t>
    </r>
  </si>
  <si>
    <t>Management and rehabilitation of critical watersheds to enhance functional connectivity and the resilience of these areas to climate change and reduce water scarcity and watershed flooding. 
Small-scale water storage and detention facilities designed and constructed or rehabilitated in critical waterways for communities to benefit from enhanced ecosystem functioning by forests.</t>
  </si>
  <si>
    <t>Under Component 3, work on the legal and policy framework is ongoing. The National Water Bill is being drafted in alignment with other existing legislations and will further provide relevant provisions for the sustainable use of watersheds. The Ridge to Reef project will build on updates and drafting of other legislations related to State Lands and Rivers. 
The project has also greatly contributed to capacity building in communities, providing hands-on approaches to EbA practices. The project team have been working closely with the University of Seychelles, especially the Community Engagement Specialist, who also completed her thesis under the project. This has enabled a closer collaboration with the institution in disseminating EbA approaches and best practice apart from the various other training provided.
The project also developed several knowledge products including videos, documenatries and articles</t>
  </si>
  <si>
    <r>
      <t>List output and corresponding amount spent f</t>
    </r>
    <r>
      <rPr>
        <b/>
        <sz val="11"/>
        <rFont val="Times New Roman"/>
        <family val="1"/>
      </rPr>
      <t>or the current reporting period Jul 2020 - June 2021</t>
    </r>
  </si>
  <si>
    <r>
      <rPr>
        <b/>
        <sz val="12"/>
        <rFont val="Times New Roman"/>
        <family val="1"/>
      </rPr>
      <t xml:space="preserve">1.2 Creation of a small scale water storage and detention facilities: </t>
    </r>
    <r>
      <rPr>
        <sz val="12"/>
        <rFont val="Times New Roman"/>
        <family val="1"/>
      </rPr>
      <t>This output is the most visual and highly satisfactory result of the Seychelles Adaptation-funded EBA project. The project geo-hydrologist has successfully piloted an Ecosystem Based Adaptation approach to restoring the fresh water ecosystem in line with SDG5 15 "Life on Land", SDG 13 "Climate action" and SDG 6 "clean water and sanitaiton for all". Output 1.2 of this flagship project has motivated the project to pilot the enhancement of polluted and clogged upland and coastal wetlands in an attempt to restore the ecosystem services, improve resilience of coastal wetlands and improve the wetland ecosystem services for resident communities. The project has  rehabilitated 1 additional wetland in the Baie Lazare watershed by this reporting period, making a total of 3 upland wetlands that have been enhanced using an EBA approach. The project has completed the construction of a third gabion-retaining wall, using only natural rocks, aggregates and gabion cages, without any cement or concrete, to create this third water reservoir that will also provide freshwater to the farmers in the neighbouring community. The Minister and the Department for Agriculture, the Seychelles Agricultural Agency and neighbouring farmers have all expressed their gratitude to the EBA project for completing another wetland enhancement that has created another water reservoir to improve the livelihood of the farmers in the watershed. One female farmer is the closest beneficiary, has started planting fruits and vegetables alongside the wetland area to prevent soil erosion. The project has completed the Anse Royale coastal wetland rehabilitation works and will complete the final part of the North East Point wetland rehabilitation by October 2021. There is a small second phase of additional wetland rehabilitaiton that the project endeavours to continue at Caiman, following the completion of the 0.8ha in 2020. Furthremore, the project will soon start a small wetland enhancement work "Dan Merl" area in Baie Lazare, that will provide an enabling environment to provide water for the water tanks of the COMESA project jointly implemented by the UNDP and EU. Lastly, the project has proposed the enhancement of another small wetland at a fifth location in Baie Lazare that could potentially assist more farmers and water users. This is being discussed with the Department of Agriculture. In summary, in terms of total water catchment storage capacity, project intervention has increased the storage capacity to 46,452 m3 by July 2021. The breakdown by project site is as follows: 
• 42,402 m3 in total in the Baie Lazare watershed
• 1,000 m3 at the Mont Plaisir wetland
• 3,000 m3 at les Cannelles wetland
• 50 m3 at the Les Cannelles river</t>
    </r>
    <r>
      <rPr>
        <b/>
        <sz val="12"/>
        <rFont val="Times New Roman"/>
        <family val="1"/>
      </rPr>
      <t xml:space="preserve">
                                                                                                                                                                      </t>
    </r>
    <r>
      <rPr>
        <b/>
        <u/>
        <sz val="12"/>
        <rFont val="Times New Roman"/>
        <family val="1"/>
      </rPr>
      <t>21.9ha of coastal wetlands have been enhanced, cleaned and rehabilitated:</t>
    </r>
    <r>
      <rPr>
        <sz val="12"/>
        <rFont val="Times New Roman"/>
        <family val="1"/>
      </rPr>
      <t xml:space="preserve">
• 12.3ha of wetland at Anse Royale (2017-2019) 
• 8.8ha of wetland at North East Point (2018-2021)
• 0.8ha of wetland at Caiman (2020)
</t>
    </r>
    <r>
      <rPr>
        <b/>
        <u/>
        <sz val="12"/>
        <rFont val="Times New Roman"/>
        <family val="1"/>
      </rPr>
      <t>6.6ha of upland wetlands have been enhanced, cleaned and rehabilitated:</t>
    </r>
    <r>
      <rPr>
        <sz val="12"/>
        <rFont val="Times New Roman"/>
        <family val="1"/>
      </rPr>
      <t xml:space="preserve">
• 3.0 ha at the Bougainville wetland
• 0.2 ha at the Dame Le Roi wetland
• 1.5 ha at the new Val d'En Dor wetland
• 0.5 ha capacity at the Mont Plaisir wetland
• 1.4 ha at les Cannelles wetland
</t>
    </r>
    <r>
      <rPr>
        <b/>
        <sz val="12"/>
        <rFont val="Times New Roman"/>
        <family val="1"/>
      </rPr>
      <t>For output 1.2.5</t>
    </r>
    <r>
      <rPr>
        <sz val="12"/>
        <rFont val="Times New Roman"/>
        <family val="1"/>
      </rPr>
      <t xml:space="preserve">, based on the project's aim to  improve the availability of fire suppression water supply in the Praslin watershed, while maintaining the integrity of this protected landscape,  the project has further developed the capacity of forest-fighting practitioners, project stalehholders on Praslin in a training seminar in July 2021. The project has purchased additional modern forest fire equipments from Reunion Island, that has been used during the training. Therefore the international relations through regional cooperation with the Reunion Island  Fire and Rescue services has been strengthened and His Excellency, the French Ambassador for Seychelles continues to provide support to the EBA project and partners.There is new synergy between the Adaptation Fund project and the GEF-funded Ridge to Reef project, that is also replicating some of the EBA project's outputs by further building the capacity of the partner institutions on Praslin to become more responsive to prevent, combat and adapt to forest-fires induced by climate change. </t>
    </r>
  </si>
  <si>
    <t xml:space="preserve">The Implementing Entity (UNDP) have supported ESP measures through participation in the Project Steering Committee meetings and the expertise of the Project Implementation team and also through the  Regional Technical Advisor. </t>
  </si>
  <si>
    <t>Yes appropriate assessments of sites and mitigation action has been recommended by the management process and implemented by the Executing Entity (The Ministry of Environment, Energy and Climate Change- which has recently been changed to Ministry of Agriculture, Climate Change and Environment.)</t>
  </si>
  <si>
    <t xml:space="preserve">The Executing Entity (MACCE) implements the project through the Programme Coordination Unit (PCU). MACCE has a high level of expertise in biodiversity management and safeguarding and a number of policy instruments to support ESP compliance including Wetland Policy, Protected Area Policy and associated legislation. The PCU implementation of donor funded projects is monitored closely by Project Steering Committee (PSC)  who meet regularly to discuss matters relating to ESP compliance and mitigation actions agreed. The PCU  has made arrangement to ensure technical capacity is available to management ESP risks (including collaboration with academic institutions and commissioning of expert consultants - both local and international). The project has a Scientific and Technical Advisor, who can identify potential risks to biodiversity arising from project activities and a project hydrologist/engineer to ensure that interventions reduce the risk of flooding at project sites in residential/developed areas. In the reporting period, the project has commissioned appropriate assessments of biodiversity risk (see above) and in the case of coastal wetlands, implemented mitigating measures. 
The project also has a Community Engagement Specialist, who works with watershed committees and community groups. This high interface with communities within project sites provides a mechanism that allows the project to identify social risks in a timely manner. </t>
  </si>
  <si>
    <t xml:space="preserve">In 2020, a complaint was lodged by Mrs Ethel Maiden, a new resident who has recently purchased land at North East Point. She complained that the EBA project has planted native palms adjacent to the wetland bordering her property. Mrs Ethel Anne Marie Maiden’s residential is the owner of parcel H12904, in the second group of landowners who were consulted by the EBA project, prior to starting the North East Point wetland reprofiling work package NEP2019-01. the EBA project team drafted the way leave agreement which included a Terms of Reference detailing the proposed works of NEP2019-01, as per recommendations and template used by the  the Climate Change Department of the Ministry. </t>
  </si>
  <si>
    <t xml:space="preserve">1. The works of the EBA project in the Mare Aux Cochons watershed (within the National Park) was subject to further assessments due to the sensitivity involved in working in a protected area.
2. The Government of Seychelles imposed a number of restrictions of varying levels in response to the risk Of COVID. Generally measures were few from the start of the report period to December 2021 when Community transmission was identified resulting a series of more restrictive measures on movement and gathering were implemented to the end of reporting period.
</t>
  </si>
  <si>
    <t xml:space="preserve">1. A rapid biodiversity assessment of 4 wetlands within the Praslin National Park was conducted by expert consultants recruited in 2019 and a report was submitted to the Executing Entity (The Ministry of Agriculture, Climate Change and Environment MACCE) and the Seychelles National Parks Authority.  The results of the research findings were submitted to the project stakeholders via a virtual meeting on 29 May 2020. On 10 July 2020 a follow up meeting and a site visit were undertaken with senior managers from the Ministry of Environment, Energy and Climate Change, SNPA, SIF and NGO TRASS at the Glacis Noire site on Praslin. MACCE requires an Environmental Impact Assessment (Class 1) to be undertaken per the requirements of the Environmental Protection Act (EPA). An EIA consultant service is being procured. The consultant has been recruited and works are ongoing.
2. The project document extensive modification of the wetlands and forest in the Mare Aux Cochons Catchment, a protected area designated as National Park. An expert study of the wetlands (Lamberts 2017) concluded that the hydrology of the wetland system should not be altered and urged caution in management of the forest areas. Accordingly, two surveys of the forest by Senterre et al in 2015 and 2019 identified suitable areas for rehabilitation. These were shortlisted based on land ownership, accessibility and the potential to involve communities in rehabilitation. Further research in 2019 by ETH Zurich and University of Seychelles, established a vegetation baseline against which change can be measured and proposed a rehabilitation methodology (agreed with the Management Authority). In addition, the study established societal perceptions around the protection of the catchment and towards rehabilitation activities, indicating the population on Mahé overwhelmingly support protection of the catchment / national park and support forest rehabilitation.   Based On these finding a plan to rehabilitate 12ha  of priority forest using a semi-experimental approach with services being procured for an experienced contractor.                                                                                                                                                                                                                                                            3. The project has been fully compliant with restrictions and guidelines issued by the Department of Health (Seychlles Government). When restrictions have been eased i.e. from the start of the reporting period to December 2020 the watershed committee resumed activities the members observed the health measures using hand sanitisers, keeping social distancing and when relevant to use face masks. However subsequent more restrictive measures have mean that WSCs activities have been suspended to be compliant with legislated prevention measures
</t>
  </si>
  <si>
    <r>
      <t>Status of risk:</t>
    </r>
    <r>
      <rPr>
        <sz val="12"/>
        <rFont val="Times New Roman"/>
        <family val="1"/>
      </rPr>
      <t xml:space="preserve"> Low
 The project has responded with support for 2 key legislative instruments. 1) Technical support for review of the Water Bill and the identification of a regulatory structure and function in the restructured government. 2) Support for a study of biotic and social factors influencing the proliferation of invasive species and to develop a framework plan for invasive creeper management.  In addition the EBA project is coordinating with the GEF funded R2R project that is supporting further legislation review (most notable the State Lands and Rivers Reserve Act which is complementary to the catchment management provisions in the Water Bill.</t>
    </r>
  </si>
  <si>
    <t>Enhanced ecosystem functions in natural habitats and protection and restoration of native vegetation and fauna in areas where such approaches were applied</t>
  </si>
  <si>
    <t xml:space="preserve">Remedial actions to mitigate effects of climate change in uplands through increasing capacity of watersheds and similarly mapping of coastal zones </t>
  </si>
  <si>
    <t>No major actions during this reporting cycle</t>
  </si>
  <si>
    <t>Shoreline mangement plans completed; increased capacity of watersheds in uplands</t>
  </si>
  <si>
    <t xml:space="preserve">The Policy for the mainstreaming of EBA principles has been has been broadly positive over the project implementation period. However the election of a new government in 2020 has seen a period of uncertainty. On the one hand a number of manifesto commitments have been made and are being implemented related to management of invasive species (creepers) and sustainable management of forest and lands and the establishment of an Environmental Protection Agency. However financial impacts have also seen extensive restructuring of government and the (announced but not yet implemented) closure and merger of a number of agencies.  The political context is less certain however a number of high level commitments support EBA principles.
The key policy documents (Protected Area Policy, Water Bill and Wetland Policy) have been approved by Governments; however, legislative instruments have tended to lag behind due in the most part to procedural delays and capacity (Protected area legislation and the Water Bill)
</t>
  </si>
  <si>
    <r>
      <rPr>
        <b/>
        <sz val="12"/>
        <rFont val="Times New Roman"/>
        <family val="1"/>
      </rPr>
      <t>Outcome 2:</t>
    </r>
    <r>
      <rPr>
        <sz val="12"/>
        <rFont val="Times New Roman"/>
        <family val="1"/>
      </rPr>
      <t xml:space="preserve"> The wetland reprofiling at the coastal area of Anse Royale (17.5ha) and parts of North East Point (3.5ha) have significantly enhanced the ecosystem integrity and functional connectivity, as there is improved hydrological flow of water from the wetland to the sea. These wetlands have been enhanced to increase their buffering zone capacity to control coastal flooding. Mangroves and coastal plants have been planted by watershed committees, school children and project partners to increase the resilience of the Anse Royale, Caiman and North East Point wetlands to further develop the capacity of the coastal communities from future natural disasters, such as storm surges, flooding during heavy rainfall induced by climate change, sea level rise and the potential threats from tsunami.  </t>
    </r>
  </si>
  <si>
    <r>
      <rPr>
        <b/>
        <u/>
        <sz val="12"/>
        <rFont val="Times New Roman"/>
        <family val="1"/>
      </rPr>
      <t>Outcome 3:</t>
    </r>
    <r>
      <rPr>
        <b/>
        <sz val="12"/>
        <rFont val="Times New Roman"/>
        <family val="1"/>
      </rPr>
      <t xml:space="preserve"> a) </t>
    </r>
    <r>
      <rPr>
        <sz val="12"/>
        <rFont val="Times New Roman"/>
        <family val="1"/>
      </rPr>
      <t xml:space="preserve">The Policy and legal framework is being developed for watershed management and protection at a national level.                                                                          b)The project has a robust capacity building programme that provides a variety of training for project stakeholders, focusing on the local residents in the communities directly impacted by project intervention. A number of forest and vegetation management training sessions have been provided to develop the skills of the local communities in stewardship of environmental resources in their watershed. Training was also been provided in 2019 for the School of Information and Technology to train students how to build small-scale water reservoir using the EBA method and two females benefited from this training. Additional, training requirements were identified in 2019 through a ttaining needs assessment fo the Watershed commmittes. Training is due to commence in July 2020, following delays due to budgetary contrainst and restrictions imposed by the Department fo Health as a result of the the COVID-19 pandemic. A manual is being developed to guide practitioners   </t>
    </r>
  </si>
  <si>
    <t>Under Component 1, the project has continued with native species revegtation and management in the various catchment areas. In 2020, with the change in Government, there have been some institutional changes and the Ministry now holds the portfolio for Agriculture, Climate Change and Environment. Of the key priorities highlighted by the new government is the control and management of invasives- which is one of the key objectives of the EbA project that focuses on reforestation and restoration of vegetative eco-systems.
A key challenge in 2021, has been the surge in COVID-19 related cases within the community and subsequent public health restrictions that impeded planned activities. Furthermore, the scientific advisor on the project also left in July- with the end of project tasks and activities being delegated to members of the project team.
In terms of implementation challenges, the issues of private land ownership especially at Mare Cochons and access to these sites remains. 
In terms of Forest rehabilitation a total of 20 ha of forest has been rehabilitated on Praslin with work conducted by TRASS in collaboration with the watershed committee.
The project has continued to make tremendous progress on the expanding water storage facilities in select sites through expansion and restoration of the wetlands using natural materials such as rocks, and  aggregates. A total of 3 upland wetlands covering more than 6 ha have been restored and expanded using the EBA approach which has greatly benefitted the farming community in Seychelles. Overall the project has increased the water capacity by over 46,000 cubic metres in various sites.
Coastal watersheds also have been rehabilitated greatly improving water channels and flows especially at Anse Royale and North East Point-with the latter set to be completed in 2021. This represents more than 20 ha of coastal watersheds having been rehabilitated under the project.
Forest- fire fighting training and capacity building has been delivered in partnership with the French Embassy and regional cooperation with Reunion. 
The EBA techniques and best practices have laid the groundwork and enhanced synergies between other projects such as the GEF Funded Ridge to Reef project and also the GCCA+ project on La Digue and the COMESA project aimed to enhance farmer resilience through climate smart agricultural techniques.</t>
  </si>
  <si>
    <t>Under Component 2, the Integrated Shoreline Management plan for NE point was completed in 2020 and some key actions are already being implemented by the EBA project and  through the Climate Adaptation Section (CAMS) under the MACCE. These include installation of bollards to protect sand dunes at North East Point. A watershed committee for North East Point was also set up and the project is working closely with national stakeholders to ensure local buy-in and implementation of actions over the 5 years.
Furthermore an Integrated Shoreline Management plan for Anse Royale is currently under development and the project team will work with national stakeholders to ensure that the plan is adopted prior to closure.
The synergies between the EBA project and other donor funded projects enable the GoS to tackle the issue of flooding and coastal erosion. As highlighted in the recently updated NDS, climate change adaptation remains a critical priority for Seychelles.</t>
  </si>
  <si>
    <t>Enhancing capacity of watersheds; training and capacity building to build gabion weirs; planting of native vegetation.</t>
  </si>
  <si>
    <t xml:space="preserve">Developed protocols for safe removal of IAS, re-vegetation of native and endemic species, terrapin trapping and translocation. </t>
  </si>
  <si>
    <t xml:space="preserve"> The project has taken on board the specific recommendations of the Mid term evaluator recruited by the UNDP in 2018 to focus on areas of weakness and to improve on delivery and implementations in following years. The project team acknowledges that the set of original indicators proposed and endorsed in Adaptation Fund results framework were more realistic to attain than previously presumed, and has been better able to deliver on both the original sets of indicators and the "shadow indicators" recommended by the UNDP consultant's report in 2018. The project has also applied for the Adaptation Fund's COVID-19 extension to request extension for an additional 5 months. The extension was approved by both the Adaptation Fund and UNDP, as the last extension for the Seychelles EBA project. This will enable the project team to complete  project deliverables that were delayed due to the impediments of the COVID-19 pandemic. The project end date will now be the 31st March 2022. 
</t>
  </si>
  <si>
    <r>
      <rPr>
        <b/>
        <u/>
        <sz val="12"/>
        <color indexed="8"/>
        <rFont val="Times New Roman"/>
        <family val="1"/>
      </rPr>
      <t>Outcome 1 for output 1.1:</t>
    </r>
    <r>
      <rPr>
        <sz val="12"/>
        <color indexed="8"/>
        <rFont val="Times New Roman"/>
        <family val="1"/>
      </rPr>
      <t xml:space="preserve"> a) Vulnerable community-based watershed committees including a farming community have benefited from regular rehabilitation of the wetland banks and forest areas in the project's targeted watersheds. They have engaged in  regular vegetation management at restored wetlands in the project's targeted Baie Lazare, Mont Plaisir and Caiman watersheds and the Anse Royale and North East Point coastal areas.  The project continues to use a community-based approach to Ecosystem-based adaptation to enhance freshwater security in the upland and coastal wetlands.                                                                                                                                                 b) Forest rehabilitation has been planned for the targeted watersheds of the project.                                                                                               </t>
    </r>
  </si>
  <si>
    <t xml:space="preserve">1.1  Management and rehabilitation of critical watersheds to enhance functional connectivity and the resilience of these areas to climate change and reduce water scarcity and watershed flooding.                                        
Some continuity exists in terms of MACCE Leadership, that at a high level there is potential for supporting the strategic direction of project results in terms of leadership, although financing will depend to some extent on IMF reform.
                                            </t>
  </si>
  <si>
    <t xml:space="preserve">1.1. Management and Rehabilitation of the watershed: For Component 1) the project has made progress in the ongoing vegetation management and native species revegetation of the wetland banks in four of the five catchments. The project is collaborating with the Ministry of Agriculture, Climate Change and Environment to develop a national management programme for invasive creepers. This is a national priority discussed with the Minister, and creating an effective evidence-based creeper management programme will be highly compatible with the EBA Project objectives; specifically Output 1.1: Management and rehabilitation of critical watersheds to enhance functional connectivity and the resilience of these areas to climate change and reduce water scarcity and watershed flooding and will further support Outputs 3.1: Policy and legal frameworks for watershed and coastal climate change adaptation and 3.2: Capacity development for ecosystem based adaptation methods.
In quarter 1 of 2021, some of the community-based activities, such as tree planting and removal of invasive plants and vegetation management had to be canceled or postponed as a result of restrictions imposed by the Seychelles Authorities due to the continuation of the COVID-19 pandemic. This is reported in details at the Risk Assessment sheet.
b) Forest rehabilitation in watershed areas: This is being rolled out in the project watersheds areas to deliver improved ecosystem services. For the Mare aux Cochons catchment (1.1.1), the complexities of working on this site remain. Whilst progress has been achieved by developing a modality, that is both inclusive of communities and minimizes risk to biodiversity, most of the areas earmarked for rehabilitation lie on private land, which will require land owner permission to be granted for works. This has been found to be controversial at other project sites, often leading to delays in implementation as it is a protected area. Praslin (Fond B’offay) catchment (1.1.5) is being managed by the local NGO Terrestrial Restoration Action Society of Seychelles (TRASS), who were contracted to lead the rehabilitation works. TRASS achieve a good standard of work technically and with a new contract for a second phase of rehabilitation works was put in place in 2018. The design of the work package draws on experience from the previous work. A total of 20 hectares forest rehabilitation has now been achieved for the Praslin watershed, which surpasses the target of the project team's shadow indicator. Following a request for a no-cost extension to continue works by the NGO, this forest rehabilitation will continue to April 2021. Track cutting has proceeded at a faster rate when compared to the 2016/17 baseline and the nursery stock is being propagated for the planting season. The watershed committee has also consolidated the activities and are supporting the work of TRASS with restoration of a dedicated area using TRASS' methods and nursery stocks.        </t>
  </si>
  <si>
    <r>
      <rPr>
        <b/>
        <sz val="12"/>
        <rFont val="Times New Roman"/>
        <family val="1"/>
      </rPr>
      <t>2.1 Flood protection in an urban shoreline:</t>
    </r>
    <r>
      <rPr>
        <sz val="12"/>
        <rFont val="Times New Roman"/>
        <family val="1"/>
      </rPr>
      <t xml:space="preserve"> The project has completed the integrated shoreline management plan in 2020 and implementation has started with stakeholders and the Climate Adaptation Management Section of the Department of Climate Change. This includes a contract to start the installation of bollards along selected parts of the coastline at North East Point in August 2021 and the revegetation of the sand dunes. The project team is working in partnership with the local Government District Authority, Member of the National Assembly (parliament), the Public Health Authority, newly established North East Point watershed committee to implement the action on the ground for this 5 year management plan. The exit strategy of the project will ensure that these project partners will continue this work post project's operational closure. 8.8ha of coastal wetland has been rehabilitated at North East Point to date. An additional 1 hectare will be completed by October 2021.                                                                                                                                                       -                                                                                                                                                                      </t>
    </r>
    <r>
      <rPr>
        <b/>
        <sz val="12"/>
        <rFont val="Times New Roman"/>
        <family val="1"/>
      </rPr>
      <t xml:space="preserve">2.2. a) Flood protection in an agricultural and tourism shoreline: </t>
    </r>
    <r>
      <rPr>
        <sz val="12"/>
        <rFont val="Times New Roman"/>
        <family val="1"/>
      </rPr>
      <t xml:space="preserve">The integrated shoreline management plan for Anse Royale district is being developed by 2 consultants, following a gap analysis that was undertaken by the Scientific and Technical Advisor of the EBA project to inform the scope of work. This consultancy started in July 2021 and will provide a finalised integrated shoreline management plan for Anse Royale that will be presented to the Cabinet of Ministers for Government approval by January 2022. 
12.3ha of coastal wetland has been rehabilitated at Anse Royale to date. </t>
    </r>
  </si>
  <si>
    <r>
      <rPr>
        <b/>
        <sz val="12"/>
        <rFont val="Times New Roman"/>
        <family val="1"/>
      </rPr>
      <t>3.1. Policy and legal framework:</t>
    </r>
    <r>
      <rPr>
        <sz val="12"/>
        <rFont val="Times New Roman"/>
        <family val="1"/>
      </rPr>
      <t xml:space="preserve"> To further develop the policy framework, the project has recruited legal consultants, and has started the consultative process to draft the national Water Bill, to generate appropriate legislation to guide water resource and watershed management in the country. This will align the Water Bill to existing legislations including but not limited to the Environmental Protection Act (EPA) (2016) and the State Lands River Reserve Act (SLRRA) (1903). In addition, the consultant will identify the regulatory functions required under the Bill and propose a structure for a regulatory body. By February 2021, the project will submit a new Water Bill to the Cabinet, Government, propose a regulatory entity structure for water and its functions, and provide a scope of work (TOR) to later produce the regulations for the Water Act. A partner UNDP-GEF project (Ridge to Reef) will thereafter draft the regulations. Lessons learned are captured at the Lessons learned sheet of this PPR.                                                                                                                                                                     </t>
    </r>
    <r>
      <rPr>
        <b/>
        <sz val="12"/>
        <rFont val="Times New Roman"/>
        <family val="1"/>
      </rPr>
      <t>3.2.  Capacity development:</t>
    </r>
    <r>
      <rPr>
        <sz val="12"/>
        <rFont val="Times New Roman"/>
        <family val="1"/>
      </rPr>
      <t xml:space="preserve"> The project has a robust capacity building programme that provides a variety of training for project stakeholders, focusing on the local residents in the communities directly impacted by project intervention. A cumulative total of 180 project beneficiaries and stakeholders have been trained in EBA wetland and forest restoration techniques by July 2021. These included youth, elderly, men and women, covering the gender aspect in the capacity building sessions. In addition, the EBA project co-financed half of the university of Seychelles tuition fee for the project's Community Engagement Specialist (project team staff) to obtain a University degree. She has completed her studies in 2021, BSc (Hons) Environmental Science with a first class qualification. Her thesis has focused on "Community Engagement in Forest Rehabilitation within the Context of a Tropical Island: Insights from Praslin, Seychelles. This is a milestone achievement, as it is the first and only project team staff in the Programme Coordination Unit who has received financial support and co-financing to complete a first degree.                                                                                                                                    </t>
    </r>
    <r>
      <rPr>
        <b/>
        <sz val="12"/>
        <rFont val="Times New Roman"/>
        <family val="1"/>
      </rPr>
      <t>3.3 Lessons learned and knowledge dissemination:</t>
    </r>
    <r>
      <rPr>
        <sz val="12"/>
        <rFont val="Times New Roman"/>
        <family val="1"/>
      </rPr>
      <t xml:space="preserve"> A UNDP consultant was hired by the EBA project on advice of the RTA to prepare a photo essay on the output of the EBA project to share results with an international audience using the UNDP portal. The photo essay has been a truly acclaimed knowledge product that shares the story of project beneficiaries, including female farmers. The link to the online photo essay has been shared with the Adaptation Fund and can be accessed on the following link:   </t>
    </r>
    <r>
      <rPr>
        <b/>
        <sz val="12"/>
        <rFont val="Times New Roman"/>
        <family val="1"/>
      </rPr>
      <t xml:space="preserve"> </t>
    </r>
    <r>
      <rPr>
        <sz val="12"/>
        <rFont val="Times New Roman"/>
        <family val="1"/>
      </rPr>
      <t xml:space="preserve"> </t>
    </r>
    <r>
      <rPr>
        <sz val="12"/>
        <color indexed="10"/>
        <rFont val="Times New Roman"/>
        <family val="1"/>
      </rPr>
      <t xml:space="preserve">                                                                                                                                             </t>
    </r>
    <r>
      <rPr>
        <b/>
        <sz val="12"/>
        <rFont val="Times New Roman"/>
        <family val="1"/>
      </rPr>
      <t xml:space="preserve">https://undp-biodiversity.exposure.co/farming-for-life  </t>
    </r>
    <r>
      <rPr>
        <sz val="12"/>
        <rFont val="Times New Roman"/>
        <family val="1"/>
      </rPr>
      <t xml:space="preserve">                                                                                                                                                                                                                                      With regards to knowledge dissemination, the project has produced more than 30 knowledge products since inception, which are shared with stakeholder groups, local and international partners on a continual basis. The most recent knowledge products include stickers and posters for the forest-fire fighting campaign on Praslin, 8 TV spots to educate the wider members of the public on climate action and adaptation. In terms of lessons learned, the project team has understood that community-based wetland and forest restoration are key to successful and effective project interventions. In addition, early stakeholder buy-in, early stakeholder consultation and sharing of outputs lead to more effective support for climate action and climate adaptation measures that are later included in development planning by policy makers and project stakeholders. </t>
    </r>
  </si>
  <si>
    <r>
      <t>The EBA project manager and implementation team have rated the project as</t>
    </r>
    <r>
      <rPr>
        <b/>
        <sz val="12"/>
        <rFont val="Times New Roman"/>
        <family val="1"/>
      </rPr>
      <t xml:space="preserve"> </t>
    </r>
    <r>
      <rPr>
        <sz val="12"/>
        <rFont val="Times New Roman"/>
        <family val="1"/>
      </rPr>
      <t xml:space="preserve">Satisfactory (S) at the closing of this flagship project, as there is significant progress in spite of the challenges encountered by mid term, as the project is on its way to achieving most of its intended outputs. The project has been able to attain and measure a number of the original indicators in the original results framework, and has met some of the targets set by the "shadow" indicators proposed by the UNDP consultant at Mid-Term. The Ministry of Agriculture, Climate Change and Environment is proud of the project achievements, as stated by the Minister, as they can see tangible results on the ground, such as the coastal communities at Anse Royale, Caiman and North East Point are already benefiting from the flood buffering services from wetlands improved by the EBA project, with the communities residing near upland wetlands are benefiting from freshwater services, for agricultural purposes. A milestone achievement this reporting period is the recruitment of legal consultants by the project to draft the long-awaited national Water Bill for the Seychelles. This is a national priority for the Seychelles Government, and it is part of the overarching aim of component 3 to generate appropriate legislation and standards for watershed and integrated water resource management. This ongoing consultancy will now provide the Government with a new Water Bill, a report on overlaps or conflicts between the Water Bill and existing legislations in the country. It will also provide the Government with the scope of work for a partner UNDP-GEF Ridge to Reef project to later produce the regulations for the Water Act when it is enacted. The EBA project has already submitted a draft memorandum to the Ministry of Environment, in preparation to present to the Cabinet of Ministers, proposing the regulatory entity structure, such as a multi-sectoral water regulator and its functions. 
</t>
    </r>
  </si>
  <si>
    <t xml:space="preserve">The EBA project has made progress in vegetation management at most of the targeted project sites. 4 other wetlands have been rehabilitated in the Caiman, Mont Plaisir and Baie Lazare watersheds. These wetlands have been enhanced to provide better ecosystem services like freshwater supply that will improve the livelihood of residents in the communities such as farmers and other water users. For output 1.2 the project has made a milestone achievement, with the enhancement of wetlands in the Baie Lazare and Mont Plaisir watersheds, creating water storage and improving the availability of ecosystem services, in terms of freshwater availability. (see above). The project has also cleaned and enhanced the coastal wetlands of Caiman, Anse Royale and North East Point  piloting the installation of on-site gabion-retaining walls at 3 wetlands in Baie Lazare watershed, using only rocks, aggregates, whilst also using soil and the compact roots of native vegetation to stabilise and create water reservoirs that now provides a steady flow of water for water users such as farmers. The Seychelles Agriculture Agency and the Public Utilities Corporation have both enlisted the assistance of the project's Hydrologist (implementation team), to advise on the replication of the gabion weir in the river to trap sediments and for on-site training at a landslide area on Praslin affecting the river course. This success story will enable the Government to upscale this flagship project and apply for other climate finance projects for Seychelles. </t>
  </si>
  <si>
    <t xml:space="preserve">The project has played an active part in assisting the Ministry of Environment to develop the policy framework for which is needed to support EbA measures to address water resource management in the country, by supporting the finalisation of the national water policy, national wetland policy and national climate change policy. Most importantly, the project has started the consultative process to draft the national Water Bill, anew, to generate appropriate legislation to guide water resource and watershed management in the country. A partner UNDP-GEF project (Ridge to Reef) will thereafter draft the regulations. In terms of capacity building, the project team has built the capacity of a broad-based stakeholder group, inclusive of all gender since the start of the project to date. An accurate total of 180 persons have been trained. Due to project intervention, training seminars, there is a stronger capacity of some Government departments, agencies and communities that can now better address rehabilitation needs and manage ecosystems to ensure their resilience in targeted watersheds.  This was identified as a critical barrier to advancing ecosystem based approaches to climate change risk management during the project's preparatory phase. There is a notable increase in community-based capacity and government stakeholder's capacity to better plan and monitor climate resilient management systems at local and national levels, especially related to wetland restoration and forest fire adaptation. </t>
  </si>
  <si>
    <t xml:space="preserve">The EBA project wrote a note to file to the National Project Director and the Department of Environment and Climate Change to provide detailed information on the situation escalating to the complaint. The project team has also followed up and contacted the complainant to provide her with a more detailed explanation of the work being done to enhance and revegetate the North East Point wetlands. The complainant has not made any more complaints since then. She had initially been consulted through a way-leave agreement letters that were despatched on a visit organised by the EBA project team, and were delivered door-to-door on 9 August 2019. Mrs Maiden has recently applied for planning application to construct villas bordering the wetland and this is being evaluated by the Department of Environment. The EBA project team was asked to follow up with her to address her concerns and was asked to submit a note to file detailing the events leading up to, and following, the complaint and to share a copy of the signed way leave agreement with the legal officer for guidance should Mrs Maiden proceed with her threat to uproot the plants. No further calls, or of other forms of communication, have been received from Mrs Maiden to date. The plants remain in situ and the EBA project / PCU comments on the proposed Planning Application was communicated to the Environmental Assessment and Permit section. The complainant has not lodged any further complaints, and has not contacted the project team any further. </t>
  </si>
  <si>
    <t>The grievance raised has been resolved, as the complainant received a detailed explanation of the procurement procedure of the Programme Coordination Unit, which follows a standardised procedure, accepted by the Ministry of Agriculture, Climate Change and Environment and the UNDP. The complainant has not raised any further complaints since, nor made any attempts to contact the members of the project team or any other personnel in the Ministry. The project team documented a detailed Note to File as per procedure, submitted to the National Project Director for the EBA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</si>
</sst>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_-;\-* #,##0.00_-;_-* &quot;-&quot;??_-;_-@_-"/>
    <numFmt numFmtId="165" formatCode="dd\-mmm\-yyyy"/>
    <numFmt numFmtId="166" formatCode="_-[$$-409]* #,##0.00_ ;_-[$$-409]* \-#,##0.00\ ;_-[$$-409]* &quot;-&quot;??_ ;_-@_ "/>
    <numFmt numFmtId="167" formatCode="_-&quot;£&quot;* #,##0.00_-;\-&quot;£&quot;* #,##0.00_-;_-&quot;£&quot;* &quot;-&quot;??_-;_-@_-"/>
  </numFmts>
  <fonts count="11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b/>
      <u/>
      <sz val="11"/>
      <color indexed="8"/>
      <name val="Calibri"/>
      <family val="2"/>
    </font>
    <font>
      <i/>
      <sz val="11"/>
      <color indexed="8"/>
      <name val="Calibri"/>
      <family val="2"/>
    </font>
    <font>
      <i/>
      <sz val="11"/>
      <name val="Calibri"/>
      <family val="2"/>
    </font>
    <font>
      <i/>
      <sz val="9"/>
      <color indexed="8"/>
      <name val="Calibri"/>
      <family val="2"/>
    </font>
    <font>
      <sz val="12"/>
      <name val="Times New Roman"/>
      <family val="1"/>
    </font>
    <font>
      <sz val="12"/>
      <color indexed="10"/>
      <name val="Times New Roman"/>
      <family val="1"/>
    </font>
    <font>
      <b/>
      <sz val="12"/>
      <color indexed="53"/>
      <name val="Times New Roman"/>
      <family val="1"/>
    </font>
    <font>
      <sz val="12"/>
      <color indexed="53"/>
      <name val="Times New Roman"/>
      <family val="1"/>
    </font>
    <font>
      <i/>
      <sz val="12"/>
      <color indexed="10"/>
      <name val="Times New Roman"/>
      <family val="1"/>
    </font>
    <font>
      <i/>
      <sz val="12"/>
      <color indexed="8"/>
      <name val="Times New Roman"/>
      <family val="1"/>
    </font>
    <font>
      <sz val="8"/>
      <name val="Calibri"/>
      <family val="2"/>
    </font>
    <font>
      <i/>
      <sz val="10"/>
      <color indexed="53"/>
      <name val="Arial"/>
      <family val="2"/>
    </font>
    <font>
      <i/>
      <sz val="12"/>
      <color indexed="53"/>
      <name val="Times New Roman"/>
      <family val="1"/>
    </font>
    <font>
      <b/>
      <i/>
      <sz val="12"/>
      <color indexed="8"/>
      <name val="Times New Roman"/>
      <family val="1"/>
    </font>
    <font>
      <b/>
      <i/>
      <sz val="12"/>
      <color indexed="53"/>
      <name val="Times New Roman"/>
      <family val="1"/>
    </font>
    <font>
      <b/>
      <i/>
      <sz val="12"/>
      <color indexed="10"/>
      <name val="Times New Roman"/>
      <family val="1"/>
    </font>
    <font>
      <sz val="11"/>
      <color indexed="10"/>
      <name val="Calibri"/>
      <family val="2"/>
    </font>
    <font>
      <sz val="11"/>
      <name val="Calibri"/>
      <family val="2"/>
    </font>
    <font>
      <b/>
      <u/>
      <sz val="11"/>
      <name val="Calibri"/>
      <family val="2"/>
    </font>
    <font>
      <b/>
      <i/>
      <u/>
      <sz val="12"/>
      <color indexed="10"/>
      <name val="Times New Roman"/>
      <family val="1"/>
    </font>
    <font>
      <b/>
      <sz val="12"/>
      <color indexed="60"/>
      <name val="Times New Roman"/>
      <family val="1"/>
    </font>
    <font>
      <b/>
      <i/>
      <sz val="11"/>
      <color indexed="10"/>
      <name val="Calibri"/>
      <family val="2"/>
    </font>
    <font>
      <i/>
      <u/>
      <sz val="11"/>
      <name val="Calibri"/>
      <family val="2"/>
    </font>
    <font>
      <u/>
      <sz val="12"/>
      <name val="Times New Roman"/>
      <family val="1"/>
    </font>
    <font>
      <i/>
      <u/>
      <sz val="12"/>
      <color indexed="10"/>
      <name val="Times New Roman"/>
      <family val="1"/>
    </font>
    <font>
      <b/>
      <u/>
      <sz val="12"/>
      <color indexed="10"/>
      <name val="Times New Roman"/>
      <family val="1"/>
    </font>
    <font>
      <b/>
      <i/>
      <u/>
      <sz val="12"/>
      <color indexed="8"/>
      <name val="Times New Roman"/>
      <family val="1"/>
    </font>
    <font>
      <b/>
      <u/>
      <sz val="12"/>
      <name val="Times New Roman"/>
      <family val="1"/>
    </font>
    <font>
      <b/>
      <u/>
      <sz val="12"/>
      <color indexed="8"/>
      <name val="Times New Roman"/>
      <family val="1"/>
    </font>
    <font>
      <b/>
      <sz val="12"/>
      <color indexed="10"/>
      <name val="Times New Roman"/>
      <family val="1"/>
    </font>
    <font>
      <i/>
      <sz val="11"/>
      <color indexed="10"/>
      <name val="Times New Roman"/>
      <family val="1"/>
    </font>
    <font>
      <b/>
      <sz val="12"/>
      <color indexed="62"/>
      <name val="Times New Roman"/>
      <family val="1"/>
    </font>
    <font>
      <i/>
      <sz val="12"/>
      <name val="Times New Roman"/>
      <family val="1"/>
    </font>
    <font>
      <b/>
      <i/>
      <u/>
      <sz val="12"/>
      <name val="Times New Roman"/>
      <family val="1"/>
    </font>
    <font>
      <u/>
      <sz val="12"/>
      <color indexed="8"/>
      <name val="Times New Roman"/>
      <family val="1"/>
    </font>
    <font>
      <i/>
      <u/>
      <sz val="12"/>
      <name val="Times New Roman"/>
      <family val="1"/>
    </font>
    <font>
      <b/>
      <i/>
      <sz val="11"/>
      <color indexed="10"/>
      <name val="Times New Roman"/>
      <family val="1"/>
    </font>
    <font>
      <sz val="10"/>
      <color indexed="8"/>
      <name val="Calibri"/>
      <family val="2"/>
    </font>
    <font>
      <sz val="12"/>
      <color indexed="15"/>
      <name val="Times New Roman"/>
      <family val="1"/>
    </font>
    <font>
      <sz val="11"/>
      <color indexed="63"/>
      <name val="Times New Roman"/>
      <family val="1"/>
    </font>
    <font>
      <b/>
      <sz val="11"/>
      <color indexed="63"/>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b/>
      <sz val="11"/>
      <color rgb="FF000000"/>
      <name val="Times New Roman"/>
      <family val="1"/>
    </font>
    <font>
      <b/>
      <sz val="11"/>
      <color theme="1"/>
      <name val="Times New Roman"/>
      <family val="1"/>
    </font>
    <font>
      <b/>
      <sz val="11"/>
      <color rgb="FF9C6500"/>
      <name val="Calibri"/>
      <family val="2"/>
      <scheme val="minor"/>
    </font>
    <font>
      <sz val="9"/>
      <color rgb="FF9C6500"/>
      <name val="Calibri"/>
      <family val="2"/>
      <scheme val="minor"/>
    </font>
    <font>
      <sz val="12"/>
      <color theme="1"/>
      <name val="Times New Roman"/>
      <family val="1"/>
    </font>
    <font>
      <b/>
      <sz val="16"/>
      <color theme="1"/>
      <name val="Times New Roman"/>
      <family val="1"/>
    </font>
    <font>
      <i/>
      <sz val="12"/>
      <color theme="1"/>
      <name val="Times New Roman"/>
      <family val="1"/>
    </font>
    <font>
      <b/>
      <sz val="12"/>
      <color theme="1"/>
      <name val="Times New Roman"/>
      <family val="1"/>
    </font>
    <font>
      <sz val="11"/>
      <color theme="1"/>
      <name val="Times"/>
    </font>
    <font>
      <b/>
      <sz val="12"/>
      <color rgb="FFFF0000"/>
      <name val="Times New Roman"/>
      <family val="1"/>
    </font>
    <font>
      <i/>
      <sz val="12"/>
      <color rgb="FFFF6600"/>
      <name val="Times New Roman"/>
      <family val="1"/>
    </font>
    <font>
      <b/>
      <u/>
      <sz val="12"/>
      <color rgb="FFFF6600"/>
      <name val="Times New Roman"/>
      <family val="1"/>
    </font>
    <font>
      <b/>
      <sz val="9"/>
      <color theme="1"/>
      <name val="Calibri"/>
      <family val="2"/>
      <scheme val="minor"/>
    </font>
    <font>
      <b/>
      <i/>
      <sz val="11"/>
      <color theme="1"/>
      <name val="Calibri"/>
      <family val="2"/>
      <scheme val="minor"/>
    </font>
    <font>
      <i/>
      <sz val="11"/>
      <color theme="1"/>
      <name val="Calibri"/>
      <family val="2"/>
      <scheme val="minor"/>
    </font>
    <font>
      <i/>
      <sz val="11"/>
      <name val="Calibri"/>
      <family val="2"/>
      <scheme val="minor"/>
    </font>
    <font>
      <b/>
      <sz val="11"/>
      <color rgb="FFFF0000"/>
      <name val="Calibri"/>
      <family val="2"/>
      <scheme val="minor"/>
    </font>
    <font>
      <sz val="11"/>
      <color rgb="FFFF0000"/>
      <name val="Times New Roman"/>
      <family val="1"/>
    </font>
    <font>
      <sz val="10"/>
      <color rgb="FFFF0000"/>
      <name val="Times New Roman"/>
      <family val="1"/>
    </font>
    <font>
      <i/>
      <sz val="11"/>
      <color rgb="FFFF0000"/>
      <name val="Times New Roman"/>
      <family val="1"/>
    </font>
    <font>
      <sz val="9"/>
      <color rgb="FFFF0000"/>
      <name val="Calibri"/>
      <family val="2"/>
      <scheme val="minor"/>
    </font>
    <font>
      <b/>
      <sz val="11"/>
      <color rgb="FFFF0000"/>
      <name val="Times New Roman"/>
      <family val="1"/>
    </font>
    <font>
      <sz val="11"/>
      <name val="Calibri"/>
      <family val="2"/>
      <scheme val="minor"/>
    </font>
    <font>
      <i/>
      <sz val="11"/>
      <color theme="1"/>
      <name val="Times New Roman"/>
      <family val="1"/>
    </font>
    <font>
      <sz val="11"/>
      <color rgb="FF222222"/>
      <name val="Times New Roman"/>
      <family val="1"/>
    </font>
    <font>
      <sz val="12"/>
      <color rgb="FFFF0000"/>
      <name val="Times New Roman"/>
      <family val="1"/>
    </font>
    <font>
      <sz val="12"/>
      <color rgb="FFFF6600"/>
      <name val="Times New Roman"/>
      <family val="1"/>
    </font>
    <font>
      <b/>
      <sz val="11"/>
      <color rgb="FFFFFFFF"/>
      <name val="Times New Roman"/>
      <family val="1"/>
    </font>
    <font>
      <b/>
      <sz val="11"/>
      <color theme="0"/>
      <name val="Times New Roman"/>
      <family val="1"/>
    </font>
    <font>
      <b/>
      <sz val="16"/>
      <color theme="1"/>
      <name val="Calibri"/>
      <family val="2"/>
      <scheme val="minor"/>
    </font>
    <font>
      <sz val="18"/>
      <color theme="1"/>
      <name val="Calibri"/>
      <family val="2"/>
      <scheme val="minor"/>
    </font>
    <font>
      <sz val="12"/>
      <color rgb="FF7030A0"/>
      <name val="Times New Roman"/>
      <family val="1"/>
    </font>
    <font>
      <sz val="12"/>
      <color theme="1"/>
      <name val="Calibri"/>
      <family val="2"/>
      <scheme val="minor"/>
    </font>
    <font>
      <sz val="8"/>
      <color rgb="FF000000"/>
      <name val="Segoe UI"/>
      <family val="2"/>
    </font>
  </fonts>
  <fills count="16">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F4C5"/>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EB9C"/>
        <bgColor indexed="64"/>
      </patternFill>
    </fill>
    <fill>
      <patternFill patternType="solid">
        <fgColor theme="9" tint="0.79998168889431442"/>
        <bgColor indexed="64"/>
      </patternFill>
    </fill>
    <fill>
      <patternFill patternType="solid">
        <fgColor theme="8" tint="0.39997558519241921"/>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s>
  <cellStyleXfs count="10">
    <xf numFmtId="0" fontId="0" fillId="0" borderId="0"/>
    <xf numFmtId="0" fontId="66" fillId="2" borderId="0" applyNumberFormat="0" applyBorder="0" applyAlignment="0" applyProtection="0"/>
    <xf numFmtId="164" fontId="65" fillId="0" borderId="0" applyFont="0" applyFill="0" applyBorder="0" applyAlignment="0" applyProtection="0"/>
    <xf numFmtId="165" fontId="65" fillId="0" borderId="0" applyFont="0" applyFill="0" applyBorder="0" applyAlignment="0" applyProtection="0"/>
    <xf numFmtId="164" fontId="65" fillId="0" borderId="0" applyFont="0" applyFill="0" applyBorder="0" applyAlignment="0" applyProtection="0"/>
    <xf numFmtId="0" fontId="67" fillId="3" borderId="0" applyNumberFormat="0" applyBorder="0" applyAlignment="0" applyProtection="0"/>
    <xf numFmtId="0" fontId="68" fillId="0" borderId="0" applyNumberFormat="0" applyFill="0" applyBorder="0" applyAlignment="0" applyProtection="0">
      <alignment vertical="top"/>
      <protection locked="0"/>
    </xf>
    <xf numFmtId="0" fontId="69" fillId="4" borderId="0" applyNumberFormat="0" applyBorder="0" applyAlignment="0" applyProtection="0"/>
    <xf numFmtId="44" fontId="65" fillId="0" borderId="0" applyFont="0" applyFill="0" applyBorder="0" applyAlignment="0" applyProtection="0"/>
    <xf numFmtId="167" fontId="65" fillId="0" borderId="0" applyFont="0" applyFill="0" applyBorder="0" applyAlignment="0" applyProtection="0"/>
  </cellStyleXfs>
  <cellXfs count="1008">
    <xf numFmtId="0" fontId="0" fillId="0" borderId="0" xfId="0"/>
    <xf numFmtId="0" fontId="72" fillId="0" borderId="0" xfId="0" applyFont="1" applyFill="1" applyProtection="1"/>
    <xf numFmtId="0" fontId="72" fillId="0" borderId="0" xfId="0" applyFont="1" applyProtection="1"/>
    <xf numFmtId="0" fontId="1" fillId="0" borderId="0" xfId="0" applyFont="1" applyFill="1" applyProtection="1"/>
    <xf numFmtId="0" fontId="3" fillId="0" borderId="0" xfId="0" applyFont="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0" fontId="1" fillId="5" borderId="2" xfId="0" applyFont="1" applyFill="1" applyBorder="1" applyProtection="1">
      <protection locked="0"/>
    </xf>
    <xf numFmtId="0" fontId="1" fillId="5" borderId="1" xfId="0" applyFont="1" applyFill="1" applyBorder="1" applyAlignment="1" applyProtection="1">
      <alignment vertical="top" wrapText="1"/>
      <protection locked="0"/>
    </xf>
    <xf numFmtId="0" fontId="1" fillId="5" borderId="3" xfId="0" applyFont="1" applyFill="1" applyBorder="1" applyProtection="1">
      <protection locked="0"/>
    </xf>
    <xf numFmtId="165" fontId="1" fillId="5" borderId="4" xfId="0" applyNumberFormat="1" applyFont="1" applyFill="1" applyBorder="1" applyAlignment="1" applyProtection="1">
      <alignment horizontal="left"/>
      <protection locked="0"/>
    </xf>
    <xf numFmtId="0" fontId="72" fillId="0" borderId="0" xfId="0" applyFont="1" applyAlignment="1">
      <alignment horizontal="left" vertical="center"/>
    </xf>
    <xf numFmtId="0" fontId="72" fillId="0" borderId="0" xfId="0" applyFont="1"/>
    <xf numFmtId="0" fontId="72"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72"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72" fillId="0" borderId="0" xfId="0" applyFont="1" applyAlignment="1"/>
    <xf numFmtId="0" fontId="15" fillId="5" borderId="1" xfId="0" applyFont="1" applyFill="1" applyBorder="1" applyAlignment="1" applyProtection="1">
      <alignment vertical="top" wrapText="1"/>
    </xf>
    <xf numFmtId="0" fontId="15" fillId="5" borderId="1" xfId="0" applyFont="1" applyFill="1" applyBorder="1" applyAlignment="1" applyProtection="1">
      <alignment horizontal="center" vertical="top" wrapText="1"/>
    </xf>
    <xf numFmtId="0" fontId="73" fillId="6" borderId="5" xfId="0" applyFont="1" applyFill="1" applyBorder="1" applyAlignment="1">
      <alignment horizontal="center" vertical="center" wrapText="1"/>
    </xf>
    <xf numFmtId="0" fontId="16" fillId="7" borderId="6" xfId="0" applyFont="1" applyFill="1" applyBorder="1" applyAlignment="1" applyProtection="1">
      <alignment horizontal="left" vertical="top" wrapText="1"/>
    </xf>
    <xf numFmtId="0" fontId="1" fillId="7" borderId="7" xfId="0" applyFont="1" applyFill="1" applyBorder="1" applyProtection="1"/>
    <xf numFmtId="0" fontId="1" fillId="7" borderId="8" xfId="0" applyFont="1" applyFill="1" applyBorder="1" applyAlignment="1" applyProtection="1">
      <alignment horizontal="left" vertical="center"/>
    </xf>
    <xf numFmtId="0" fontId="1" fillId="7" borderId="8" xfId="0" applyFont="1" applyFill="1" applyBorder="1" applyProtection="1"/>
    <xf numFmtId="0" fontId="1" fillId="7" borderId="9" xfId="0" applyFont="1" applyFill="1" applyBorder="1" applyProtection="1"/>
    <xf numFmtId="0" fontId="1" fillId="7" borderId="10" xfId="0" applyFont="1" applyFill="1" applyBorder="1" applyProtection="1"/>
    <xf numFmtId="0" fontId="1" fillId="7" borderId="11"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1" fillId="7" borderId="10" xfId="0" applyFont="1" applyFill="1" applyBorder="1" applyAlignment="1" applyProtection="1">
      <alignment horizontal="left" vertical="center"/>
    </xf>
    <xf numFmtId="0" fontId="1" fillId="7" borderId="11" xfId="0" applyFont="1" applyFill="1" applyBorder="1" applyAlignment="1" applyProtection="1">
      <alignment horizontal="left" vertical="center"/>
    </xf>
    <xf numFmtId="0" fontId="1" fillId="7" borderId="0" xfId="0" applyFont="1" applyFill="1" applyBorder="1" applyAlignment="1" applyProtection="1">
      <alignment horizontal="left" vertical="center" wrapText="1"/>
    </xf>
    <xf numFmtId="0" fontId="1" fillId="7" borderId="12" xfId="0" applyFont="1" applyFill="1" applyBorder="1" applyProtection="1"/>
    <xf numFmtId="0" fontId="1" fillId="7" borderId="13" xfId="0" applyFont="1" applyFill="1" applyBorder="1" applyAlignment="1" applyProtection="1">
      <alignment horizontal="left" vertical="center" wrapText="1"/>
    </xf>
    <xf numFmtId="0" fontId="1" fillId="7" borderId="13" xfId="0" applyFont="1" applyFill="1" applyBorder="1" applyAlignment="1" applyProtection="1">
      <alignment vertical="top" wrapText="1"/>
    </xf>
    <xf numFmtId="0" fontId="1" fillId="7" borderId="14" xfId="0" applyFont="1" applyFill="1" applyBorder="1" applyProtection="1"/>
    <xf numFmtId="0" fontId="14" fillId="7" borderId="11" xfId="0" applyFont="1" applyFill="1" applyBorder="1" applyAlignment="1" applyProtection="1">
      <alignment vertical="top" wrapText="1"/>
    </xf>
    <xf numFmtId="0" fontId="14" fillId="7" borderId="10" xfId="0" applyFont="1" applyFill="1" applyBorder="1" applyAlignment="1" applyProtection="1">
      <alignment vertical="top" wrapText="1"/>
    </xf>
    <xf numFmtId="0" fontId="14" fillId="7" borderId="0" xfId="0" applyFont="1" applyFill="1" applyBorder="1" applyProtection="1"/>
    <xf numFmtId="0" fontId="14" fillId="7" borderId="0" xfId="0" applyFont="1" applyFill="1" applyBorder="1" applyAlignment="1" applyProtection="1">
      <alignment vertical="top" wrapText="1"/>
    </xf>
    <xf numFmtId="0" fontId="15" fillId="7" borderId="0" xfId="0" applyFont="1" applyFill="1" applyBorder="1" applyAlignment="1" applyProtection="1">
      <alignment vertical="top" wrapText="1"/>
    </xf>
    <xf numFmtId="0" fontId="7" fillId="7" borderId="12" xfId="0" applyFont="1" applyFill="1" applyBorder="1" applyAlignment="1" applyProtection="1">
      <alignment vertical="top" wrapText="1"/>
    </xf>
    <xf numFmtId="0" fontId="7" fillId="7" borderId="13" xfId="0" applyFont="1" applyFill="1" applyBorder="1" applyAlignment="1" applyProtection="1">
      <alignment vertical="top" wrapText="1"/>
    </xf>
    <xf numFmtId="0" fontId="7" fillId="7" borderId="14" xfId="0" applyFont="1" applyFill="1" applyBorder="1" applyAlignment="1" applyProtection="1">
      <alignment vertical="top" wrapText="1"/>
    </xf>
    <xf numFmtId="0" fontId="72" fillId="7" borderId="7" xfId="0" applyFont="1" applyFill="1" applyBorder="1" applyAlignment="1">
      <alignment horizontal="left" vertical="center"/>
    </xf>
    <xf numFmtId="0" fontId="72" fillId="7" borderId="8" xfId="0" applyFont="1" applyFill="1" applyBorder="1" applyAlignment="1">
      <alignment horizontal="left" vertical="center"/>
    </xf>
    <xf numFmtId="0" fontId="72" fillId="7" borderId="8" xfId="0" applyFont="1" applyFill="1" applyBorder="1"/>
    <xf numFmtId="0" fontId="72" fillId="7" borderId="9" xfId="0" applyFont="1" applyFill="1" applyBorder="1"/>
    <xf numFmtId="0" fontId="72" fillId="7" borderId="10" xfId="0" applyFont="1" applyFill="1" applyBorder="1" applyAlignment="1">
      <alignment horizontal="left" vertical="center"/>
    </xf>
    <xf numFmtId="0" fontId="1" fillId="7" borderId="11" xfId="0" applyFont="1" applyFill="1" applyBorder="1" applyAlignment="1" applyProtection="1">
      <alignment vertical="top" wrapText="1"/>
    </xf>
    <xf numFmtId="0" fontId="1" fillId="7" borderId="10"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2" xfId="0" applyFont="1" applyFill="1" applyBorder="1" applyAlignment="1" applyProtection="1">
      <alignment horizontal="left" vertical="center" wrapText="1"/>
    </xf>
    <xf numFmtId="0" fontId="2" fillId="7" borderId="13" xfId="0" applyFont="1" applyFill="1" applyBorder="1" applyAlignment="1" applyProtection="1">
      <alignment vertical="top" wrapText="1"/>
    </xf>
    <xf numFmtId="0" fontId="1" fillId="7" borderId="14" xfId="0" applyFont="1" applyFill="1" applyBorder="1" applyAlignment="1" applyProtection="1">
      <alignment vertical="top" wrapText="1"/>
    </xf>
    <xf numFmtId="0" fontId="72" fillId="7" borderId="8" xfId="0" applyFont="1" applyFill="1" applyBorder="1" applyProtection="1"/>
    <xf numFmtId="0" fontId="72" fillId="7" borderId="9" xfId="0" applyFont="1" applyFill="1" applyBorder="1" applyProtection="1"/>
    <xf numFmtId="0" fontId="72" fillId="7" borderId="0" xfId="0" applyFont="1" applyFill="1" applyBorder="1" applyProtection="1"/>
    <xf numFmtId="0" fontId="72" fillId="7" borderId="11"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1"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3" xfId="0" applyFont="1" applyFill="1" applyBorder="1" applyProtection="1"/>
    <xf numFmtId="0" fontId="74" fillId="0" borderId="1" xfId="0" applyFont="1" applyBorder="1" applyAlignment="1">
      <alignment horizontal="center" readingOrder="1"/>
    </xf>
    <xf numFmtId="0" fontId="0" fillId="7" borderId="7" xfId="0" applyFill="1" applyBorder="1"/>
    <xf numFmtId="0" fontId="0" fillId="7" borderId="8" xfId="0" applyFill="1" applyBorder="1"/>
    <xf numFmtId="0" fontId="0" fillId="7" borderId="9" xfId="0" applyFill="1" applyBorder="1"/>
    <xf numFmtId="0" fontId="0" fillId="7" borderId="10" xfId="0" applyFill="1" applyBorder="1"/>
    <xf numFmtId="0" fontId="0" fillId="7" borderId="0" xfId="0" applyFill="1" applyBorder="1"/>
    <xf numFmtId="0" fontId="13" fillId="7" borderId="11" xfId="0" applyFont="1" applyFill="1" applyBorder="1" applyAlignment="1" applyProtection="1"/>
    <xf numFmtId="0" fontId="0" fillId="7" borderId="11" xfId="0" applyFill="1" applyBorder="1"/>
    <xf numFmtId="0" fontId="75" fillId="7" borderId="7" xfId="0" applyFont="1" applyFill="1" applyBorder="1" applyAlignment="1">
      <alignment vertical="center"/>
    </xf>
    <xf numFmtId="0" fontId="75" fillId="7" borderId="10" xfId="0" applyFont="1" applyFill="1" applyBorder="1" applyAlignment="1">
      <alignment vertical="center"/>
    </xf>
    <xf numFmtId="0" fontId="75" fillId="7" borderId="0" xfId="0" applyFont="1" applyFill="1" applyBorder="1" applyAlignment="1">
      <alignment vertical="center"/>
    </xf>
    <xf numFmtId="0" fontId="0" fillId="0" borderId="0" xfId="0" applyAlignment="1"/>
    <xf numFmtId="0" fontId="1" fillId="7" borderId="12" xfId="0" applyFont="1" applyFill="1" applyBorder="1" applyAlignment="1" applyProtection="1">
      <alignment vertical="center"/>
    </xf>
    <xf numFmtId="0" fontId="1" fillId="7" borderId="14" xfId="0" applyFont="1" applyFill="1" applyBorder="1" applyAlignment="1" applyProtection="1">
      <alignment vertical="center"/>
    </xf>
    <xf numFmtId="0" fontId="2" fillId="7" borderId="0" xfId="0" applyFont="1" applyFill="1" applyBorder="1" applyAlignment="1" applyProtection="1">
      <alignment horizontal="center" vertical="center" wrapText="1"/>
    </xf>
    <xf numFmtId="0" fontId="0" fillId="7" borderId="8" xfId="0" applyFill="1" applyBorder="1" applyAlignment="1"/>
    <xf numFmtId="0" fontId="0" fillId="7" borderId="0" xfId="0" applyFill="1" applyBorder="1" applyAlignment="1"/>
    <xf numFmtId="0" fontId="0" fillId="7" borderId="13" xfId="0" applyFill="1" applyBorder="1" applyAlignment="1"/>
    <xf numFmtId="0" fontId="0" fillId="7" borderId="0" xfId="0" applyFill="1" applyAlignment="1">
      <alignment horizontal="left" vertical="center"/>
    </xf>
    <xf numFmtId="0" fontId="72" fillId="7" borderId="7" xfId="0" applyFont="1" applyFill="1" applyBorder="1"/>
    <xf numFmtId="0" fontId="72" fillId="7" borderId="10" xfId="0" applyFont="1" applyFill="1" applyBorder="1"/>
    <xf numFmtId="0" fontId="72" fillId="7" borderId="11" xfId="0" applyFont="1" applyFill="1" applyBorder="1"/>
    <xf numFmtId="0" fontId="76" fillId="7" borderId="0" xfId="0" applyFont="1" applyFill="1" applyBorder="1"/>
    <xf numFmtId="0" fontId="76" fillId="0" borderId="15" xfId="0" applyFont="1" applyFill="1" applyBorder="1" applyAlignment="1">
      <alignment vertical="top" wrapText="1"/>
    </xf>
    <xf numFmtId="0" fontId="76" fillId="0" borderId="16" xfId="0" applyFont="1" applyFill="1" applyBorder="1" applyAlignment="1">
      <alignment vertical="top" wrapText="1"/>
    </xf>
    <xf numFmtId="0" fontId="76" fillId="0" borderId="1" xfId="0" applyFont="1" applyFill="1" applyBorder="1" applyAlignment="1">
      <alignment vertical="top" wrapText="1"/>
    </xf>
    <xf numFmtId="0" fontId="72" fillId="0" borderId="1" xfId="0" applyFont="1" applyFill="1" applyBorder="1" applyAlignment="1">
      <alignment vertical="top" wrapText="1"/>
    </xf>
    <xf numFmtId="0" fontId="72" fillId="7" borderId="13" xfId="0" applyFont="1" applyFill="1" applyBorder="1"/>
    <xf numFmtId="0" fontId="77" fillId="0" borderId="1" xfId="0" applyFont="1" applyFill="1" applyBorder="1" applyAlignment="1">
      <alignment horizontal="center" vertical="top" wrapText="1"/>
    </xf>
    <xf numFmtId="0" fontId="77" fillId="0" borderId="17" xfId="0" applyFont="1" applyFill="1" applyBorder="1" applyAlignment="1">
      <alignment horizontal="center" vertical="top" wrapText="1"/>
    </xf>
    <xf numFmtId="0" fontId="77" fillId="0" borderId="1" xfId="0" applyFont="1" applyFill="1" applyBorder="1" applyAlignment="1">
      <alignment horizontal="center" vertical="top"/>
    </xf>
    <xf numFmtId="0" fontId="11" fillId="7" borderId="0" xfId="0" applyFont="1" applyFill="1" applyBorder="1" applyAlignment="1" applyProtection="1">
      <alignment horizontal="center" wrapText="1"/>
    </xf>
    <xf numFmtId="1" fontId="1" fillId="5" borderId="18" xfId="0" applyNumberFormat="1" applyFont="1" applyFill="1" applyBorder="1" applyAlignment="1" applyProtection="1">
      <alignment horizontal="left"/>
      <protection locked="0"/>
    </xf>
    <xf numFmtId="0" fontId="72" fillId="0" borderId="0" xfId="0" applyFont="1" applyFill="1" applyAlignment="1" applyProtection="1">
      <alignment horizontal="right"/>
    </xf>
    <xf numFmtId="0" fontId="72" fillId="7" borderId="7" xfId="0" applyFont="1" applyFill="1" applyBorder="1" applyAlignment="1" applyProtection="1">
      <alignment horizontal="right"/>
    </xf>
    <xf numFmtId="0" fontId="72" fillId="7" borderId="8" xfId="0" applyFont="1" applyFill="1" applyBorder="1" applyAlignment="1" applyProtection="1">
      <alignment horizontal="right"/>
    </xf>
    <xf numFmtId="0" fontId="72" fillId="7" borderId="10" xfId="0" applyFont="1" applyFill="1" applyBorder="1" applyAlignment="1" applyProtection="1">
      <alignment horizontal="right"/>
    </xf>
    <xf numFmtId="0" fontId="72" fillId="7" borderId="0" xfId="0" applyFont="1" applyFill="1" applyBorder="1" applyAlignment="1" applyProtection="1">
      <alignment horizontal="right"/>
    </xf>
    <xf numFmtId="0" fontId="1" fillId="7" borderId="10" xfId="0" applyFont="1" applyFill="1" applyBorder="1" applyAlignment="1" applyProtection="1">
      <alignment horizontal="right"/>
    </xf>
    <xf numFmtId="0" fontId="1" fillId="7" borderId="10" xfId="0" applyFont="1" applyFill="1" applyBorder="1" applyAlignment="1" applyProtection="1">
      <alignment horizontal="right" vertical="top" wrapText="1"/>
    </xf>
    <xf numFmtId="0" fontId="78"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2" xfId="0" applyFont="1" applyFill="1" applyBorder="1" applyAlignment="1" applyProtection="1">
      <alignment horizontal="right"/>
    </xf>
    <xf numFmtId="0" fontId="1" fillId="7" borderId="13" xfId="0" applyFont="1" applyFill="1" applyBorder="1" applyAlignment="1" applyProtection="1">
      <alignment horizontal="right"/>
    </xf>
    <xf numFmtId="0" fontId="1" fillId="7" borderId="0" xfId="0" applyFont="1" applyFill="1" applyBorder="1" applyAlignment="1" applyProtection="1">
      <alignment horizontal="left" vertical="top" wrapText="1"/>
    </xf>
    <xf numFmtId="0" fontId="0" fillId="7" borderId="0" xfId="0" applyFill="1"/>
    <xf numFmtId="0" fontId="72" fillId="7" borderId="12" xfId="0" applyFont="1" applyFill="1" applyBorder="1"/>
    <xf numFmtId="0" fontId="72" fillId="7" borderId="14" xfId="0" applyFont="1" applyFill="1" applyBorder="1"/>
    <xf numFmtId="0" fontId="0" fillId="0" borderId="0" xfId="0" applyProtection="1"/>
    <xf numFmtId="0" fontId="69" fillId="4" borderId="19" xfId="7" applyFont="1" applyBorder="1" applyAlignment="1" applyProtection="1">
      <alignment horizontal="center" vertical="center"/>
      <protection locked="0"/>
    </xf>
    <xf numFmtId="10" fontId="79" fillId="4" borderId="19" xfId="7" applyNumberFormat="1" applyFont="1" applyBorder="1" applyAlignment="1" applyProtection="1">
      <alignment horizontal="center" vertical="center"/>
      <protection locked="0"/>
    </xf>
    <xf numFmtId="10" fontId="79" fillId="4" borderId="20" xfId="7" applyNumberFormat="1" applyFont="1" applyBorder="1" applyAlignment="1" applyProtection="1">
      <alignment horizontal="center" vertical="center"/>
      <protection locked="0"/>
    </xf>
    <xf numFmtId="0" fontId="0" fillId="0" borderId="0" xfId="0" applyProtection="1">
      <protection locked="0"/>
    </xf>
    <xf numFmtId="10" fontId="69" fillId="4" borderId="19" xfId="7" applyNumberFormat="1" applyBorder="1" applyAlignment="1" applyProtection="1">
      <alignment horizontal="center" vertical="center" wrapText="1"/>
      <protection locked="0"/>
    </xf>
    <xf numFmtId="10" fontId="69" fillId="8" borderId="19" xfId="7" applyNumberFormat="1" applyFill="1" applyBorder="1" applyAlignment="1" applyProtection="1">
      <alignment horizontal="center" vertical="center" wrapText="1"/>
      <protection locked="0"/>
    </xf>
    <xf numFmtId="0" fontId="80" fillId="4" borderId="21" xfId="7" applyFont="1" applyBorder="1" applyAlignment="1" applyProtection="1">
      <alignment vertical="center" wrapText="1"/>
      <protection locked="0"/>
    </xf>
    <xf numFmtId="0" fontId="80" fillId="4" borderId="19" xfId="7" applyFont="1" applyBorder="1" applyAlignment="1" applyProtection="1">
      <alignment horizontal="center" vertical="center"/>
      <protection locked="0"/>
    </xf>
    <xf numFmtId="0" fontId="80" fillId="4" borderId="20" xfId="7" applyFont="1" applyBorder="1" applyAlignment="1" applyProtection="1">
      <alignment horizontal="center" vertical="center"/>
      <protection locked="0"/>
    </xf>
    <xf numFmtId="0" fontId="80" fillId="8" borderId="19" xfId="7" applyFont="1" applyFill="1" applyBorder="1" applyAlignment="1" applyProtection="1">
      <alignment horizontal="center" vertical="center"/>
      <protection locked="0"/>
    </xf>
    <xf numFmtId="0" fontId="80" fillId="8" borderId="21" xfId="7" applyFont="1" applyFill="1" applyBorder="1" applyAlignment="1" applyProtection="1">
      <alignment vertical="center" wrapText="1"/>
      <protection locked="0"/>
    </xf>
    <xf numFmtId="0" fontId="80" fillId="8" borderId="20" xfId="7" applyFont="1" applyFill="1" applyBorder="1" applyAlignment="1" applyProtection="1">
      <alignment horizontal="center" vertical="center"/>
      <protection locked="0"/>
    </xf>
    <xf numFmtId="0" fontId="80" fillId="4" borderId="20" xfId="7" applyFont="1" applyBorder="1" applyAlignment="1" applyProtection="1">
      <alignment vertical="center"/>
      <protection locked="0"/>
    </xf>
    <xf numFmtId="0" fontId="80" fillId="8" borderId="20" xfId="7" applyFont="1" applyFill="1" applyBorder="1" applyAlignment="1" applyProtection="1">
      <alignment vertical="center"/>
      <protection locked="0"/>
    </xf>
    <xf numFmtId="0" fontId="80" fillId="4" borderId="22" xfId="7" applyFont="1" applyBorder="1" applyAlignment="1" applyProtection="1">
      <alignment vertical="center"/>
      <protection locked="0"/>
    </xf>
    <xf numFmtId="0" fontId="80" fillId="8" borderId="22" xfId="7" applyFont="1" applyFill="1" applyBorder="1" applyAlignment="1" applyProtection="1">
      <alignment vertical="center"/>
      <protection locked="0"/>
    </xf>
    <xf numFmtId="0" fontId="69" fillId="4" borderId="19" xfId="7" applyBorder="1" applyAlignment="1" applyProtection="1">
      <alignment horizontal="center" vertical="center"/>
      <protection locked="0"/>
    </xf>
    <xf numFmtId="10" fontId="69" fillId="4" borderId="19" xfId="7" applyNumberFormat="1" applyBorder="1" applyAlignment="1" applyProtection="1">
      <alignment horizontal="center" vertical="center"/>
      <protection locked="0"/>
    </xf>
    <xf numFmtId="0" fontId="69" fillId="8" borderId="19" xfId="7" applyFill="1" applyBorder="1" applyAlignment="1" applyProtection="1">
      <alignment horizontal="center" vertical="center"/>
      <protection locked="0"/>
    </xf>
    <xf numFmtId="10" fontId="69" fillId="8" borderId="19" xfId="7" applyNumberFormat="1" applyFill="1" applyBorder="1" applyAlignment="1" applyProtection="1">
      <alignment horizontal="center" vertical="center"/>
      <protection locked="0"/>
    </xf>
    <xf numFmtId="0" fontId="80" fillId="4" borderId="23" xfId="7" applyFont="1" applyBorder="1" applyAlignment="1" applyProtection="1">
      <alignment horizontal="center" vertical="center"/>
      <protection locked="0"/>
    </xf>
    <xf numFmtId="0" fontId="80" fillId="8" borderId="23" xfId="7" applyFont="1" applyFill="1" applyBorder="1" applyAlignment="1" applyProtection="1">
      <alignment horizontal="center" vertical="center"/>
      <protection locked="0"/>
    </xf>
    <xf numFmtId="0" fontId="69" fillId="4" borderId="21" xfId="7" applyBorder="1" applyAlignment="1" applyProtection="1">
      <alignment vertical="center" wrapText="1"/>
      <protection locked="0"/>
    </xf>
    <xf numFmtId="0" fontId="69" fillId="8" borderId="19" xfId="7" applyFill="1" applyBorder="1" applyAlignment="1" applyProtection="1">
      <alignment vertical="center" wrapText="1"/>
      <protection locked="0"/>
    </xf>
    <xf numFmtId="0" fontId="69" fillId="8" borderId="21" xfId="7" applyFill="1" applyBorder="1" applyAlignment="1" applyProtection="1">
      <alignment vertical="center" wrapText="1"/>
      <protection locked="0"/>
    </xf>
    <xf numFmtId="0" fontId="69" fillId="4" borderId="20" xfId="7" applyBorder="1" applyAlignment="1" applyProtection="1">
      <alignment horizontal="center" vertical="center"/>
      <protection locked="0"/>
    </xf>
    <xf numFmtId="0" fontId="69" fillId="8" borderId="20" xfId="7" applyFill="1" applyBorder="1" applyAlignment="1" applyProtection="1">
      <alignment horizontal="center" vertical="center"/>
      <protection locked="0"/>
    </xf>
    <xf numFmtId="0" fontId="69" fillId="4" borderId="20" xfId="7" applyBorder="1" applyAlignment="1" applyProtection="1">
      <alignment vertical="center" wrapText="1"/>
      <protection locked="0"/>
    </xf>
    <xf numFmtId="0" fontId="69" fillId="8" borderId="20" xfId="7" applyFill="1" applyBorder="1" applyAlignment="1" applyProtection="1">
      <alignment vertical="center" wrapText="1"/>
      <protection locked="0"/>
    </xf>
    <xf numFmtId="10" fontId="69" fillId="4" borderId="25" xfId="7" applyNumberFormat="1" applyBorder="1" applyAlignment="1" applyProtection="1">
      <alignment horizontal="center" vertical="center"/>
      <protection locked="0"/>
    </xf>
    <xf numFmtId="10" fontId="69" fillId="8" borderId="25" xfId="7" applyNumberFormat="1" applyFill="1" applyBorder="1" applyAlignment="1" applyProtection="1">
      <alignment horizontal="center" vertical="center"/>
      <protection locked="0"/>
    </xf>
    <xf numFmtId="0" fontId="80" fillId="4" borderId="19" xfId="7" applyFont="1" applyBorder="1" applyAlignment="1" applyProtection="1">
      <alignment horizontal="center" vertical="center" wrapText="1"/>
      <protection locked="0"/>
    </xf>
    <xf numFmtId="0" fontId="80" fillId="8" borderId="19" xfId="7" applyFont="1" applyFill="1" applyBorder="1" applyAlignment="1" applyProtection="1">
      <alignment horizontal="center" vertical="center" wrapText="1"/>
      <protection locked="0"/>
    </xf>
    <xf numFmtId="0" fontId="69" fillId="4" borderId="0" xfId="7" applyProtection="1"/>
    <xf numFmtId="0" fontId="67" fillId="3" borderId="0" xfId="5" applyProtection="1"/>
    <xf numFmtId="0" fontId="66" fillId="2" borderId="0" xfId="1" applyProtection="1"/>
    <xf numFmtId="0" fontId="0" fillId="0" borderId="0" xfId="0" applyAlignment="1" applyProtection="1">
      <alignment wrapText="1"/>
    </xf>
    <xf numFmtId="0" fontId="81" fillId="7" borderId="8" xfId="0" applyFont="1" applyFill="1" applyBorder="1" applyAlignment="1">
      <alignment vertical="top" wrapText="1"/>
    </xf>
    <xf numFmtId="0" fontId="81" fillId="7" borderId="9" xfId="0" applyFont="1" applyFill="1" applyBorder="1" applyAlignment="1">
      <alignment vertical="top" wrapText="1"/>
    </xf>
    <xf numFmtId="0" fontId="68" fillId="7" borderId="13" xfId="6" applyFill="1" applyBorder="1" applyAlignment="1" applyProtection="1">
      <alignment vertical="top" wrapText="1"/>
    </xf>
    <xf numFmtId="0" fontId="68" fillId="7" borderId="14" xfId="6" applyFill="1" applyBorder="1" applyAlignment="1" applyProtection="1">
      <alignment vertical="top" wrapText="1"/>
    </xf>
    <xf numFmtId="0" fontId="0" fillId="9" borderId="1" xfId="0" applyFill="1" applyBorder="1" applyProtection="1"/>
    <xf numFmtId="0" fontId="0" fillId="0" borderId="0" xfId="0" applyAlignment="1">
      <alignment vertical="center" wrapText="1"/>
    </xf>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70" fillId="0" borderId="0" xfId="0" applyFont="1" applyAlignment="1">
      <alignment horizontal="left" vertical="top" wrapText="1"/>
    </xf>
    <xf numFmtId="0" fontId="70" fillId="0" borderId="0" xfId="0" applyFont="1" applyAlignment="1">
      <alignment horizontal="left" vertical="top"/>
    </xf>
    <xf numFmtId="0" fontId="72" fillId="0" borderId="0" xfId="0" applyFont="1" applyAlignment="1">
      <alignment horizontal="left" vertical="top"/>
    </xf>
    <xf numFmtId="0" fontId="0" fillId="0" borderId="0" xfId="0" applyFill="1" applyAlignment="1">
      <alignment horizontal="left" vertical="top"/>
    </xf>
    <xf numFmtId="0" fontId="70" fillId="0" borderId="0" xfId="0" applyFont="1" applyFill="1" applyAlignment="1">
      <alignment horizontal="left" vertical="top"/>
    </xf>
    <xf numFmtId="0" fontId="70" fillId="0" borderId="0" xfId="0" applyFont="1" applyFill="1" applyAlignment="1">
      <alignment horizontal="left" vertical="top" wrapText="1"/>
    </xf>
    <xf numFmtId="0" fontId="0" fillId="5" borderId="0" xfId="0" applyFill="1"/>
    <xf numFmtId="0" fontId="72" fillId="0" borderId="0" xfId="0" applyFont="1" applyFill="1" applyAlignment="1">
      <alignment horizontal="left" vertical="top" wrapText="1"/>
    </xf>
    <xf numFmtId="0" fontId="72" fillId="0" borderId="0" xfId="0" applyFont="1" applyFill="1" applyAlignment="1">
      <alignment horizontal="left" vertical="top"/>
    </xf>
    <xf numFmtId="0" fontId="72" fillId="0" borderId="0" xfId="0" applyFont="1" applyFill="1" applyAlignment="1">
      <alignment wrapText="1"/>
    </xf>
    <xf numFmtId="0" fontId="72" fillId="0" borderId="0" xfId="0" applyFont="1" applyFill="1" applyAlignment="1">
      <alignment horizontal="center" vertical="top"/>
    </xf>
    <xf numFmtId="0" fontId="72" fillId="10" borderId="7" xfId="0" applyFont="1" applyFill="1" applyBorder="1"/>
    <xf numFmtId="0" fontId="72" fillId="10" borderId="8" xfId="0" applyFont="1" applyFill="1" applyBorder="1" applyAlignment="1">
      <alignment horizontal="center" vertical="top"/>
    </xf>
    <xf numFmtId="0" fontId="72" fillId="10" borderId="8" xfId="0" applyFont="1" applyFill="1" applyBorder="1" applyAlignment="1">
      <alignment wrapText="1"/>
    </xf>
    <xf numFmtId="0" fontId="72" fillId="10" borderId="9" xfId="0" applyFont="1" applyFill="1" applyBorder="1"/>
    <xf numFmtId="0" fontId="72" fillId="10" borderId="10" xfId="0" applyFont="1" applyFill="1" applyBorder="1"/>
    <xf numFmtId="0" fontId="72" fillId="10" borderId="11" xfId="0" applyFont="1" applyFill="1" applyBorder="1"/>
    <xf numFmtId="0" fontId="82" fillId="10" borderId="0" xfId="0" applyFont="1" applyFill="1" applyBorder="1" applyAlignment="1">
      <alignment horizontal="center"/>
    </xf>
    <xf numFmtId="0" fontId="78" fillId="10" borderId="0" xfId="0" applyFont="1" applyFill="1" applyBorder="1" applyAlignment="1">
      <alignment horizontal="left" vertical="top" wrapText="1"/>
    </xf>
    <xf numFmtId="0" fontId="78" fillId="10" borderId="0" xfId="0" applyFont="1" applyFill="1" applyBorder="1" applyAlignment="1">
      <alignment horizontal="left" vertical="top"/>
    </xf>
    <xf numFmtId="0" fontId="72" fillId="10" borderId="0" xfId="0" applyFont="1" applyFill="1" applyBorder="1" applyAlignment="1">
      <alignment horizontal="center" vertical="top"/>
    </xf>
    <xf numFmtId="0" fontId="72" fillId="10" borderId="0" xfId="0" applyFont="1" applyFill="1" applyBorder="1" applyAlignment="1">
      <alignment horizontal="left" vertical="top" wrapText="1"/>
    </xf>
    <xf numFmtId="0" fontId="72" fillId="10" borderId="0" xfId="0" applyFont="1" applyFill="1" applyBorder="1" applyAlignment="1">
      <alignment horizontal="left" vertical="top"/>
    </xf>
    <xf numFmtId="0" fontId="72" fillId="10" borderId="12" xfId="0" applyFont="1" applyFill="1" applyBorder="1"/>
    <xf numFmtId="0" fontId="72" fillId="10" borderId="13" xfId="0" applyFont="1" applyFill="1" applyBorder="1" applyAlignment="1">
      <alignment horizontal="center" vertical="top"/>
    </xf>
    <xf numFmtId="0" fontId="72" fillId="10" borderId="13" xfId="0" applyFont="1" applyFill="1" applyBorder="1" applyAlignment="1">
      <alignment horizontal="left" vertical="top" wrapText="1"/>
    </xf>
    <xf numFmtId="0" fontId="72" fillId="10" borderId="14" xfId="0" applyFont="1" applyFill="1" applyBorder="1"/>
    <xf numFmtId="0" fontId="72" fillId="0" borderId="19" xfId="0" applyFont="1" applyFill="1" applyBorder="1" applyAlignment="1">
      <alignment horizontal="left" vertical="top" wrapText="1"/>
    </xf>
    <xf numFmtId="0" fontId="72" fillId="0" borderId="19" xfId="0" applyFont="1" applyFill="1" applyBorder="1" applyAlignment="1">
      <alignment horizontal="left" vertical="top"/>
    </xf>
    <xf numFmtId="0" fontId="72" fillId="0" borderId="19" xfId="0" applyFont="1" applyFill="1" applyBorder="1" applyAlignment="1">
      <alignment horizontal="left" vertical="center" wrapText="1"/>
    </xf>
    <xf numFmtId="0" fontId="0" fillId="0" borderId="0" xfId="0" applyFill="1" applyAlignment="1">
      <alignment horizontal="left" vertical="center"/>
    </xf>
    <xf numFmtId="0" fontId="0" fillId="7" borderId="0" xfId="0" applyFill="1" applyAlignment="1">
      <alignment horizontal="left" vertical="top"/>
    </xf>
    <xf numFmtId="0" fontId="72" fillId="7" borderId="0" xfId="0" applyFont="1" applyFill="1" applyAlignment="1">
      <alignment horizontal="left" vertical="top"/>
    </xf>
    <xf numFmtId="0" fontId="70" fillId="7" borderId="0" xfId="0" applyFont="1" applyFill="1" applyAlignment="1">
      <alignment horizontal="left" vertical="top"/>
    </xf>
    <xf numFmtId="0" fontId="0" fillId="7" borderId="0" xfId="0" applyFill="1" applyAlignment="1">
      <alignment horizontal="left" vertical="top" wrapText="1"/>
    </xf>
    <xf numFmtId="0" fontId="70" fillId="7" borderId="0" xfId="0" applyFont="1" applyFill="1" applyAlignment="1">
      <alignment horizontal="left" vertical="top" wrapText="1"/>
    </xf>
    <xf numFmtId="0" fontId="0" fillId="10" borderId="0" xfId="0" applyFill="1" applyBorder="1"/>
    <xf numFmtId="0" fontId="78" fillId="10" borderId="0" xfId="0" applyFont="1" applyFill="1" applyBorder="1"/>
    <xf numFmtId="0" fontId="72" fillId="10" borderId="0" xfId="0" applyFont="1" applyFill="1" applyBorder="1"/>
    <xf numFmtId="0" fontId="0" fillId="10" borderId="0" xfId="0" applyFill="1" applyBorder="1" applyAlignment="1">
      <alignment horizontal="left" vertical="top"/>
    </xf>
    <xf numFmtId="0" fontId="70" fillId="10" borderId="0" xfId="0" applyFont="1" applyFill="1" applyBorder="1" applyAlignment="1">
      <alignment horizontal="left" vertical="top"/>
    </xf>
    <xf numFmtId="0" fontId="70" fillId="10" borderId="0" xfId="0" applyFont="1" applyFill="1" applyBorder="1" applyAlignment="1">
      <alignment horizontal="left" vertical="top" wrapText="1"/>
    </xf>
    <xf numFmtId="0" fontId="0" fillId="10" borderId="0" xfId="0" applyFill="1" applyBorder="1" applyAlignment="1">
      <alignment horizontal="left" vertical="center"/>
    </xf>
    <xf numFmtId="0" fontId="0" fillId="10" borderId="0" xfId="0" applyFill="1" applyBorder="1" applyAlignment="1">
      <alignment horizontal="left" vertical="top" wrapText="1"/>
    </xf>
    <xf numFmtId="0" fontId="72" fillId="7" borderId="0" xfId="0" applyFont="1" applyFill="1" applyBorder="1" applyAlignment="1">
      <alignment horizontal="left" vertical="top" wrapText="1"/>
    </xf>
    <xf numFmtId="0" fontId="0" fillId="7" borderId="0" xfId="0" applyFill="1" applyBorder="1" applyAlignment="1">
      <alignment horizontal="left" vertical="top"/>
    </xf>
    <xf numFmtId="0" fontId="0" fillId="7" borderId="12" xfId="0" applyFill="1" applyBorder="1" applyAlignment="1">
      <alignment horizontal="left" vertical="top"/>
    </xf>
    <xf numFmtId="0" fontId="0" fillId="7" borderId="7" xfId="0" applyFill="1" applyBorder="1" applyAlignment="1">
      <alignment horizontal="left" vertical="top"/>
    </xf>
    <xf numFmtId="0" fontId="0" fillId="10" borderId="8" xfId="0" applyFill="1" applyBorder="1" applyAlignment="1">
      <alignment horizontal="left" vertical="top"/>
    </xf>
    <xf numFmtId="0" fontId="0" fillId="10" borderId="9" xfId="0" applyFill="1" applyBorder="1" applyAlignment="1">
      <alignment horizontal="left" vertical="top"/>
    </xf>
    <xf numFmtId="0" fontId="0" fillId="10" borderId="11" xfId="0" applyFill="1" applyBorder="1"/>
    <xf numFmtId="0" fontId="0" fillId="7" borderId="10" xfId="0" applyFill="1" applyBorder="1" applyAlignment="1">
      <alignment horizontal="left" vertical="top"/>
    </xf>
    <xf numFmtId="0" fontId="0" fillId="10" borderId="11" xfId="0" applyFill="1" applyBorder="1" applyAlignment="1">
      <alignment horizontal="left" vertical="top"/>
    </xf>
    <xf numFmtId="0" fontId="0" fillId="10" borderId="11" xfId="0" applyFill="1" applyBorder="1" applyAlignment="1">
      <alignment horizontal="left" vertical="top" wrapText="1"/>
    </xf>
    <xf numFmtId="0" fontId="72" fillId="7" borderId="10" xfId="0" applyFont="1" applyFill="1" applyBorder="1" applyAlignment="1">
      <alignment horizontal="left" vertical="top"/>
    </xf>
    <xf numFmtId="0" fontId="72" fillId="10" borderId="11" xfId="0" applyFont="1" applyFill="1" applyBorder="1" applyAlignment="1">
      <alignment horizontal="left" vertical="top"/>
    </xf>
    <xf numFmtId="0" fontId="70" fillId="10" borderId="11" xfId="0" applyFont="1" applyFill="1" applyBorder="1" applyAlignment="1">
      <alignment horizontal="left" vertical="top"/>
    </xf>
    <xf numFmtId="0" fontId="70" fillId="10" borderId="11" xfId="0" applyFont="1" applyFill="1" applyBorder="1" applyAlignment="1">
      <alignment horizontal="left" vertical="top" wrapText="1"/>
    </xf>
    <xf numFmtId="0" fontId="0" fillId="7" borderId="10" xfId="0" applyFill="1" applyBorder="1" applyAlignment="1">
      <alignment horizontal="left" vertical="center"/>
    </xf>
    <xf numFmtId="0" fontId="0" fillId="10" borderId="11" xfId="0" applyFill="1" applyBorder="1" applyAlignment="1">
      <alignment horizontal="left" vertical="center"/>
    </xf>
    <xf numFmtId="0" fontId="70" fillId="7" borderId="10" xfId="0" applyFont="1" applyFill="1" applyBorder="1" applyAlignment="1">
      <alignment horizontal="left" vertical="top"/>
    </xf>
    <xf numFmtId="0" fontId="0" fillId="7" borderId="11" xfId="0" applyFill="1" applyBorder="1" applyAlignment="1">
      <alignment horizontal="left" vertical="top"/>
    </xf>
    <xf numFmtId="0" fontId="0" fillId="7" borderId="13" xfId="0" applyFill="1" applyBorder="1" applyAlignment="1">
      <alignment horizontal="left" vertical="top"/>
    </xf>
    <xf numFmtId="0" fontId="0" fillId="7" borderId="14" xfId="0" applyFill="1" applyBorder="1" applyAlignment="1">
      <alignment horizontal="left" vertical="top"/>
    </xf>
    <xf numFmtId="0" fontId="72" fillId="0" borderId="27" xfId="0" applyFont="1" applyFill="1" applyBorder="1" applyAlignment="1">
      <alignment horizontal="left" vertical="top"/>
    </xf>
    <xf numFmtId="0" fontId="78" fillId="0" borderId="28" xfId="0" applyFont="1" applyFill="1" applyBorder="1" applyAlignment="1">
      <alignment horizontal="center"/>
    </xf>
    <xf numFmtId="0" fontId="78" fillId="0" borderId="28" xfId="0" applyFont="1" applyFill="1" applyBorder="1" applyAlignment="1">
      <alignment horizontal="center" vertical="center" wrapText="1"/>
    </xf>
    <xf numFmtId="0" fontId="78" fillId="0" borderId="29" xfId="0" applyFont="1" applyFill="1" applyBorder="1" applyAlignment="1">
      <alignment horizontal="center" vertical="center" wrapText="1"/>
    </xf>
    <xf numFmtId="0" fontId="72" fillId="0" borderId="30" xfId="0" applyFont="1" applyFill="1" applyBorder="1" applyAlignment="1">
      <alignment horizontal="left" vertical="center" wrapText="1"/>
    </xf>
    <xf numFmtId="0" fontId="72" fillId="0" borderId="20" xfId="0" applyFont="1" applyFill="1" applyBorder="1" applyAlignment="1">
      <alignment horizontal="left" vertical="top" wrapText="1"/>
    </xf>
    <xf numFmtId="0" fontId="72" fillId="0" borderId="31" xfId="0" applyFont="1" applyFill="1" applyBorder="1" applyAlignment="1">
      <alignment horizontal="left" vertical="center" wrapText="1"/>
    </xf>
    <xf numFmtId="0" fontId="72" fillId="0" borderId="32" xfId="0" applyFont="1" applyFill="1" applyBorder="1" applyAlignment="1">
      <alignment horizontal="left" vertical="center" wrapText="1"/>
    </xf>
    <xf numFmtId="0" fontId="72" fillId="0" borderId="6" xfId="0" applyFont="1" applyFill="1" applyBorder="1" applyAlignment="1">
      <alignment horizontal="left" vertical="top" wrapText="1"/>
    </xf>
    <xf numFmtId="0" fontId="78" fillId="0" borderId="27" xfId="0" applyFont="1" applyFill="1" applyBorder="1" applyAlignment="1">
      <alignment horizontal="left" vertical="center" wrapText="1"/>
    </xf>
    <xf numFmtId="0" fontId="0" fillId="0" borderId="32" xfId="0" applyFill="1" applyBorder="1" applyAlignment="1">
      <alignment horizontal="left" vertical="top"/>
    </xf>
    <xf numFmtId="0" fontId="0" fillId="0" borderId="32" xfId="0" applyFill="1" applyBorder="1" applyAlignment="1">
      <alignment horizontal="left" vertical="top" wrapText="1"/>
    </xf>
    <xf numFmtId="0" fontId="0" fillId="0" borderId="6" xfId="0" applyFill="1" applyBorder="1" applyAlignment="1">
      <alignment horizontal="left" vertical="top" wrapText="1"/>
    </xf>
    <xf numFmtId="0" fontId="72" fillId="0" borderId="20" xfId="0" applyFont="1" applyFill="1" applyBorder="1" applyAlignment="1">
      <alignment wrapText="1"/>
    </xf>
    <xf numFmtId="0" fontId="78" fillId="0" borderId="30" xfId="0" applyFont="1" applyFill="1" applyBorder="1" applyAlignment="1">
      <alignment horizontal="center" vertical="center"/>
    </xf>
    <xf numFmtId="0" fontId="78" fillId="0" borderId="31" xfId="0" applyFont="1" applyFill="1" applyBorder="1" applyAlignment="1">
      <alignment horizontal="center" vertical="center"/>
    </xf>
    <xf numFmtId="0" fontId="78" fillId="0" borderId="33" xfId="0" applyFont="1" applyFill="1" applyBorder="1" applyAlignment="1">
      <alignment horizontal="center" vertical="center"/>
    </xf>
    <xf numFmtId="0" fontId="72" fillId="0" borderId="34" xfId="0" applyFont="1" applyFill="1" applyBorder="1" applyAlignment="1">
      <alignment horizontal="left" vertical="top" wrapText="1"/>
    </xf>
    <xf numFmtId="0" fontId="72" fillId="0" borderId="20" xfId="0" applyFont="1" applyFill="1" applyBorder="1" applyAlignment="1">
      <alignment horizontal="left" vertical="top"/>
    </xf>
    <xf numFmtId="0" fontId="72" fillId="7" borderId="0" xfId="0" applyFont="1" applyFill="1"/>
    <xf numFmtId="0" fontId="78" fillId="0" borderId="35" xfId="0" applyFont="1" applyFill="1" applyBorder="1" applyAlignment="1">
      <alignment horizontal="left" vertical="center" wrapText="1"/>
    </xf>
    <xf numFmtId="0" fontId="78" fillId="0" borderId="31" xfId="0" applyFont="1" applyFill="1" applyBorder="1" applyAlignment="1">
      <alignment horizontal="left" vertical="center" wrapText="1"/>
    </xf>
    <xf numFmtId="0" fontId="78" fillId="0" borderId="30" xfId="0" applyFont="1" applyBorder="1" applyAlignment="1">
      <alignment horizontal="center" vertical="center"/>
    </xf>
    <xf numFmtId="0" fontId="78" fillId="0" borderId="19" xfId="0" applyFont="1" applyBorder="1" applyAlignment="1">
      <alignment horizontal="center" vertical="center"/>
    </xf>
    <xf numFmtId="0" fontId="78" fillId="0" borderId="20" xfId="0" applyFont="1" applyBorder="1" applyAlignment="1">
      <alignment horizontal="center" vertical="center" wrapText="1"/>
    </xf>
    <xf numFmtId="0" fontId="72" fillId="7" borderId="0" xfId="0" applyFont="1" applyFill="1" applyBorder="1" applyAlignment="1">
      <alignment horizontal="left" vertical="top"/>
    </xf>
    <xf numFmtId="0" fontId="72" fillId="7" borderId="7" xfId="0" applyFont="1" applyFill="1" applyBorder="1" applyAlignment="1">
      <alignment horizontal="left" vertical="top"/>
    </xf>
    <xf numFmtId="0" fontId="72" fillId="7" borderId="8" xfId="0" applyFont="1" applyFill="1" applyBorder="1" applyAlignment="1">
      <alignment horizontal="left" vertical="top"/>
    </xf>
    <xf numFmtId="0" fontId="72" fillId="7" borderId="9" xfId="0" applyFont="1" applyFill="1" applyBorder="1" applyAlignment="1">
      <alignment horizontal="left" vertical="top"/>
    </xf>
    <xf numFmtId="0" fontId="72" fillId="7" borderId="11" xfId="0" applyFont="1" applyFill="1" applyBorder="1" applyAlignment="1">
      <alignment horizontal="left" vertical="top"/>
    </xf>
    <xf numFmtId="0" fontId="78" fillId="7" borderId="0" xfId="0" applyFont="1" applyFill="1" applyBorder="1" applyAlignment="1">
      <alignment horizontal="left" vertical="top"/>
    </xf>
    <xf numFmtId="0" fontId="78" fillId="7" borderId="0" xfId="0" applyFont="1" applyFill="1" applyBorder="1" applyAlignment="1">
      <alignment horizontal="left" vertical="top" wrapText="1"/>
    </xf>
    <xf numFmtId="0" fontId="72" fillId="7" borderId="12" xfId="0" applyFont="1" applyFill="1" applyBorder="1" applyAlignment="1">
      <alignment horizontal="left" vertical="top"/>
    </xf>
    <xf numFmtId="0" fontId="72" fillId="7" borderId="13" xfId="0" applyFont="1" applyFill="1" applyBorder="1" applyAlignment="1">
      <alignment horizontal="left" vertical="top"/>
    </xf>
    <xf numFmtId="0" fontId="72" fillId="7" borderId="14" xfId="0" applyFont="1" applyFill="1" applyBorder="1" applyAlignment="1">
      <alignment horizontal="left" vertical="top"/>
    </xf>
    <xf numFmtId="0" fontId="0" fillId="0" borderId="31" xfId="0" applyFill="1" applyBorder="1" applyAlignment="1">
      <alignment horizontal="left" vertical="center" wrapText="1"/>
    </xf>
    <xf numFmtId="0" fontId="78" fillId="10" borderId="27" xfId="0" applyFont="1" applyFill="1" applyBorder="1" applyAlignment="1">
      <alignment horizontal="center" vertical="center"/>
    </xf>
    <xf numFmtId="0" fontId="78" fillId="10" borderId="29" xfId="0" applyFont="1" applyFill="1" applyBorder="1" applyAlignment="1">
      <alignment horizontal="center" vertical="center" wrapText="1"/>
    </xf>
    <xf numFmtId="0" fontId="28" fillId="5" borderId="19" xfId="0" applyFont="1" applyFill="1" applyBorder="1" applyAlignment="1" applyProtection="1">
      <alignment vertical="top" wrapText="1"/>
    </xf>
    <xf numFmtId="0" fontId="28" fillId="0" borderId="19" xfId="0" applyFont="1" applyBorder="1" applyAlignment="1">
      <alignment vertical="top" wrapText="1"/>
    </xf>
    <xf numFmtId="0" fontId="81" fillId="0" borderId="19" xfId="0" applyFont="1" applyBorder="1" applyAlignment="1">
      <alignment horizontal="left" vertical="top" wrapText="1"/>
    </xf>
    <xf numFmtId="0" fontId="81" fillId="0" borderId="19" xfId="0" applyFont="1" applyBorder="1" applyAlignment="1">
      <alignment vertical="top" wrapText="1"/>
    </xf>
    <xf numFmtId="0" fontId="28" fillId="5" borderId="36" xfId="0" applyFont="1" applyFill="1" applyBorder="1" applyAlignment="1" applyProtection="1">
      <alignment vertical="top" wrapText="1"/>
    </xf>
    <xf numFmtId="0" fontId="28" fillId="0" borderId="19" xfId="0" applyFont="1" applyFill="1" applyBorder="1" applyAlignment="1">
      <alignment vertical="top" wrapText="1"/>
    </xf>
    <xf numFmtId="0" fontId="19" fillId="5" borderId="19" xfId="0" applyFont="1" applyFill="1" applyBorder="1" applyAlignment="1" applyProtection="1">
      <alignment vertical="top" wrapText="1"/>
    </xf>
    <xf numFmtId="0" fontId="81" fillId="0" borderId="19" xfId="0" applyFont="1" applyFill="1" applyBorder="1" applyAlignment="1">
      <alignment vertical="top" wrapText="1"/>
    </xf>
    <xf numFmtId="0" fontId="28" fillId="0" borderId="0" xfId="0" applyFont="1" applyAlignment="1">
      <alignment horizontal="left" vertical="top" wrapText="1"/>
    </xf>
    <xf numFmtId="0" fontId="83" fillId="0" borderId="0" xfId="0" applyFont="1" applyAlignment="1">
      <alignment vertical="top" wrapText="1"/>
    </xf>
    <xf numFmtId="0" fontId="83" fillId="0" borderId="19" xfId="0" applyFont="1" applyBorder="1" applyAlignment="1">
      <alignment vertical="top" wrapText="1"/>
    </xf>
    <xf numFmtId="0" fontId="84" fillId="7" borderId="1" xfId="0" applyFont="1" applyFill="1" applyBorder="1" applyAlignment="1">
      <alignment horizontal="center" vertical="center" wrapText="1"/>
    </xf>
    <xf numFmtId="0" fontId="20" fillId="5" borderId="1" xfId="0" applyFont="1" applyFill="1" applyBorder="1" applyAlignment="1" applyProtection="1">
      <alignment horizontal="center" vertical="center" wrapText="1"/>
    </xf>
    <xf numFmtId="0" fontId="20" fillId="5" borderId="5" xfId="0" applyFont="1" applyFill="1" applyBorder="1" applyAlignment="1" applyProtection="1">
      <alignment horizontal="center" vertical="center" wrapText="1"/>
    </xf>
    <xf numFmtId="0" fontId="20" fillId="7" borderId="37" xfId="0" applyFont="1" applyFill="1" applyBorder="1" applyAlignment="1" applyProtection="1">
      <alignment vertical="center" wrapText="1"/>
    </xf>
    <xf numFmtId="0" fontId="20" fillId="7" borderId="16" xfId="0" applyFont="1" applyFill="1" applyBorder="1" applyAlignment="1" applyProtection="1">
      <alignment vertical="center" wrapText="1"/>
    </xf>
    <xf numFmtId="0" fontId="19" fillId="7" borderId="13" xfId="0" applyFont="1" applyFill="1" applyBorder="1" applyAlignment="1" applyProtection="1">
      <alignment vertical="center"/>
    </xf>
    <xf numFmtId="0" fontId="83" fillId="0" borderId="0" xfId="0" applyFont="1" applyAlignment="1">
      <alignment horizontal="left" vertical="top" wrapText="1"/>
    </xf>
    <xf numFmtId="0" fontId="14" fillId="0" borderId="1" xfId="0" applyFont="1" applyFill="1" applyBorder="1" applyAlignment="1">
      <alignment horizontal="left" vertical="top" wrapText="1"/>
    </xf>
    <xf numFmtId="0" fontId="76" fillId="0" borderId="1" xfId="0" applyFont="1" applyBorder="1" applyAlignment="1">
      <alignment vertical="top" wrapText="1"/>
    </xf>
    <xf numFmtId="0" fontId="76" fillId="0" borderId="1" xfId="0" applyFont="1" applyFill="1" applyBorder="1" applyAlignment="1">
      <alignment horizontal="left" vertical="top" wrapText="1"/>
    </xf>
    <xf numFmtId="1" fontId="1" fillId="5" borderId="2" xfId="0" applyNumberFormat="1" applyFont="1" applyFill="1" applyBorder="1" applyAlignment="1" applyProtection="1">
      <alignment horizontal="left" vertical="top"/>
      <protection locked="0"/>
    </xf>
    <xf numFmtId="1" fontId="1" fillId="5" borderId="1" xfId="0" applyNumberFormat="1" applyFont="1" applyFill="1" applyBorder="1" applyAlignment="1" applyProtection="1">
      <alignment horizontal="left" vertical="top"/>
      <protection locked="0"/>
    </xf>
    <xf numFmtId="17" fontId="1" fillId="5" borderId="2" xfId="0" applyNumberFormat="1" applyFont="1" applyFill="1" applyBorder="1" applyAlignment="1" applyProtection="1">
      <alignment horizontal="left" vertical="top"/>
    </xf>
    <xf numFmtId="17" fontId="1" fillId="5" borderId="4" xfId="0" applyNumberFormat="1" applyFont="1" applyFill="1" applyBorder="1" applyAlignment="1" applyProtection="1">
      <alignment horizontal="left" vertical="top"/>
    </xf>
    <xf numFmtId="0" fontId="68" fillId="5" borderId="2" xfId="6" applyFill="1" applyBorder="1" applyAlignment="1" applyProtection="1">
      <protection locked="0"/>
    </xf>
    <xf numFmtId="0" fontId="15" fillId="5" borderId="1" xfId="0" applyFont="1" applyFill="1" applyBorder="1" applyAlignment="1" applyProtection="1">
      <alignment horizontal="center"/>
    </xf>
    <xf numFmtId="0" fontId="1" fillId="0" borderId="0" xfId="0" applyFont="1" applyFill="1" applyAlignment="1" applyProtection="1">
      <alignment horizontal="left" vertical="top" wrapText="1"/>
    </xf>
    <xf numFmtId="0" fontId="72" fillId="0" borderId="19" xfId="0" applyFont="1" applyBorder="1" applyAlignment="1">
      <alignment horizontal="left" vertical="top" wrapText="1"/>
    </xf>
    <xf numFmtId="0" fontId="85" fillId="0" borderId="19" xfId="0" applyFont="1" applyBorder="1" applyAlignment="1">
      <alignment horizontal="left" vertical="top" wrapText="1"/>
    </xf>
    <xf numFmtId="0" fontId="72" fillId="0" borderId="19" xfId="0" applyFont="1" applyBorder="1" applyAlignment="1">
      <alignment horizontal="left" vertical="top"/>
    </xf>
    <xf numFmtId="0" fontId="76" fillId="0" borderId="38" xfId="0" applyFont="1" applyFill="1" applyBorder="1" applyAlignment="1">
      <alignment vertical="top" wrapText="1"/>
    </xf>
    <xf numFmtId="0" fontId="78" fillId="0" borderId="28" xfId="0" applyFont="1" applyFill="1" applyBorder="1" applyAlignment="1">
      <alignment horizontal="center" vertical="center" wrapText="1"/>
    </xf>
    <xf numFmtId="0" fontId="72" fillId="0" borderId="19" xfId="0" applyFont="1" applyFill="1" applyBorder="1" applyAlignment="1">
      <alignment horizontal="left" vertical="center" wrapText="1"/>
    </xf>
    <xf numFmtId="0" fontId="72" fillId="0" borderId="32" xfId="0" applyFont="1" applyFill="1" applyBorder="1" applyAlignment="1">
      <alignment horizontal="left" vertical="center" wrapText="1"/>
    </xf>
    <xf numFmtId="0" fontId="69" fillId="4" borderId="24" xfId="7" applyBorder="1" applyAlignment="1" applyProtection="1">
      <alignment horizontal="center" vertical="center"/>
      <protection locked="0"/>
    </xf>
    <xf numFmtId="0" fontId="69" fillId="4" borderId="26" xfId="7" applyBorder="1" applyAlignment="1" applyProtection="1">
      <alignment horizontal="center" vertical="center"/>
      <protection locked="0"/>
    </xf>
    <xf numFmtId="0" fontId="69" fillId="8" borderId="26" xfId="7" applyFill="1" applyBorder="1" applyAlignment="1" applyProtection="1">
      <alignment horizontal="center" vertical="center"/>
      <protection locked="0"/>
    </xf>
    <xf numFmtId="0" fontId="69" fillId="8" borderId="24" xfId="7" applyFill="1" applyBorder="1" applyAlignment="1" applyProtection="1">
      <alignment horizontal="center" vertical="center" wrapText="1"/>
      <protection locked="0"/>
    </xf>
    <xf numFmtId="0" fontId="69" fillId="8" borderId="23" xfId="7" applyFill="1" applyBorder="1" applyAlignment="1" applyProtection="1">
      <alignment horizontal="center" vertical="center"/>
      <protection locked="0"/>
    </xf>
    <xf numFmtId="0" fontId="69" fillId="8" borderId="26" xfId="7" applyFill="1" applyBorder="1" applyAlignment="1" applyProtection="1">
      <alignment horizontal="center" vertical="center" wrapText="1"/>
      <protection locked="0"/>
    </xf>
    <xf numFmtId="0" fontId="69" fillId="4" borderId="21" xfId="7" applyBorder="1" applyAlignment="1" applyProtection="1">
      <alignment horizontal="center" vertical="center" wrapText="1"/>
      <protection locked="0"/>
    </xf>
    <xf numFmtId="0" fontId="80" fillId="4" borderId="24" xfId="7" applyFont="1" applyBorder="1" applyAlignment="1" applyProtection="1">
      <alignment horizontal="center" vertical="center" wrapText="1"/>
      <protection locked="0"/>
    </xf>
    <xf numFmtId="0" fontId="80" fillId="8" borderId="24" xfId="7" applyFont="1" applyFill="1" applyBorder="1" applyAlignment="1" applyProtection="1">
      <alignment horizontal="center" vertical="center" wrapText="1"/>
      <protection locked="0"/>
    </xf>
    <xf numFmtId="0" fontId="0" fillId="0" borderId="11" xfId="0" applyFill="1" applyBorder="1" applyAlignment="1">
      <alignment horizontal="left" vertical="top"/>
    </xf>
    <xf numFmtId="0" fontId="0" fillId="0" borderId="11" xfId="0" applyFill="1" applyBorder="1" applyAlignment="1">
      <alignment horizontal="left" vertical="top" wrapText="1"/>
    </xf>
    <xf numFmtId="0" fontId="72" fillId="0" borderId="32" xfId="0" applyFont="1" applyFill="1" applyBorder="1" applyAlignment="1">
      <alignment horizontal="left" vertical="top" wrapText="1"/>
    </xf>
    <xf numFmtId="0" fontId="86" fillId="0" borderId="0" xfId="0" applyFont="1" applyAlignment="1">
      <alignment horizontal="left" vertical="top" wrapText="1"/>
    </xf>
    <xf numFmtId="0" fontId="87" fillId="0" borderId="0" xfId="0" applyFont="1" applyAlignment="1">
      <alignment horizontal="left" vertical="top" wrapText="1"/>
    </xf>
    <xf numFmtId="0" fontId="88" fillId="0" borderId="0" xfId="0" applyFont="1" applyAlignment="1">
      <alignment vertical="top" wrapText="1"/>
    </xf>
    <xf numFmtId="0" fontId="0" fillId="0" borderId="39" xfId="0" applyBorder="1"/>
    <xf numFmtId="0" fontId="89" fillId="11" borderId="26" xfId="0" applyFont="1" applyFill="1" applyBorder="1" applyAlignment="1">
      <alignment horizontal="left" vertical="center" wrapText="1"/>
    </xf>
    <xf numFmtId="0" fontId="89" fillId="11" borderId="19" xfId="0" applyFont="1" applyFill="1" applyBorder="1" applyAlignment="1">
      <alignment horizontal="left" vertical="center" wrapText="1"/>
    </xf>
    <xf numFmtId="0" fontId="89" fillId="11" borderId="29" xfId="0" applyFont="1" applyFill="1" applyBorder="1" applyAlignment="1">
      <alignment horizontal="left" vertical="center" wrapText="1"/>
    </xf>
    <xf numFmtId="0" fontId="90" fillId="0" borderId="28" xfId="0" applyFont="1" applyBorder="1" applyAlignment="1">
      <alignment horizontal="left" vertical="center" wrapText="1"/>
    </xf>
    <xf numFmtId="3" fontId="69" fillId="4" borderId="19" xfId="7" applyNumberFormat="1" applyBorder="1" applyAlignment="1" applyProtection="1">
      <alignment horizontal="center" vertical="center"/>
      <protection locked="0"/>
    </xf>
    <xf numFmtId="3" fontId="79" fillId="4" borderId="19" xfId="7" applyNumberFormat="1" applyFont="1" applyBorder="1" applyAlignment="1" applyProtection="1">
      <alignment horizontal="center" vertical="center"/>
      <protection locked="0"/>
    </xf>
    <xf numFmtId="3" fontId="79" fillId="4" borderId="20" xfId="7" applyNumberFormat="1" applyFont="1" applyBorder="1" applyAlignment="1" applyProtection="1">
      <alignment horizontal="center" vertical="center"/>
      <protection locked="0"/>
    </xf>
    <xf numFmtId="0" fontId="90" fillId="0" borderId="40" xfId="0" applyFont="1" applyBorder="1" applyAlignment="1">
      <alignment horizontal="left" vertical="center" wrapText="1"/>
    </xf>
    <xf numFmtId="0" fontId="90" fillId="0" borderId="28" xfId="0" applyFont="1" applyBorder="1" applyAlignment="1">
      <alignment horizontal="left" vertical="center"/>
    </xf>
    <xf numFmtId="3" fontId="69" fillId="8" borderId="19" xfId="7" applyNumberFormat="1" applyFill="1" applyBorder="1" applyAlignment="1" applyProtection="1">
      <alignment horizontal="center" vertical="center"/>
      <protection locked="0"/>
    </xf>
    <xf numFmtId="0" fontId="91" fillId="0" borderId="19" xfId="0" applyFont="1" applyBorder="1" applyAlignment="1">
      <alignment horizontal="left" vertical="center"/>
    </xf>
    <xf numFmtId="0" fontId="91" fillId="0" borderId="26" xfId="0" applyFont="1" applyBorder="1" applyAlignment="1">
      <alignment horizontal="left" vertical="center"/>
    </xf>
    <xf numFmtId="0" fontId="0" fillId="0" borderId="0" xfId="0" applyAlignment="1">
      <alignment horizontal="left"/>
    </xf>
    <xf numFmtId="0" fontId="89" fillId="11" borderId="41" xfId="0" applyFont="1" applyFill="1" applyBorder="1" applyAlignment="1">
      <alignment horizontal="center" vertical="center" wrapText="1"/>
    </xf>
    <xf numFmtId="0" fontId="89" fillId="11" borderId="34" xfId="0" applyFont="1" applyFill="1" applyBorder="1" applyAlignment="1">
      <alignment horizontal="center" vertical="center" wrapText="1"/>
    </xf>
    <xf numFmtId="0" fontId="90" fillId="0" borderId="19" xfId="0" applyFont="1" applyBorder="1" applyAlignment="1">
      <alignment vertical="center" wrapText="1"/>
    </xf>
    <xf numFmtId="3" fontId="69" fillId="4" borderId="19" xfId="7" applyNumberFormat="1" applyBorder="1" applyAlignment="1" applyProtection="1">
      <alignment horizontal="center" vertical="center" wrapText="1"/>
      <protection locked="0"/>
    </xf>
    <xf numFmtId="0" fontId="92" fillId="5" borderId="19" xfId="0" applyFont="1" applyFill="1" applyBorder="1" applyAlignment="1">
      <alignment vertical="center" wrapText="1"/>
    </xf>
    <xf numFmtId="0" fontId="89" fillId="11" borderId="21" xfId="0" applyFont="1" applyFill="1" applyBorder="1" applyAlignment="1">
      <alignment horizontal="center" vertical="center" wrapText="1"/>
    </xf>
    <xf numFmtId="0" fontId="89" fillId="11" borderId="19" xfId="0" applyFont="1" applyFill="1" applyBorder="1" applyAlignment="1">
      <alignment horizontal="center" vertical="center" wrapText="1"/>
    </xf>
    <xf numFmtId="0" fontId="89" fillId="11" borderId="20" xfId="0" applyFont="1" applyFill="1" applyBorder="1" applyAlignment="1">
      <alignment horizontal="center" vertical="center" wrapText="1"/>
    </xf>
    <xf numFmtId="0" fontId="80" fillId="4" borderId="21" xfId="7" applyFont="1" applyBorder="1" applyAlignment="1" applyProtection="1">
      <alignment horizontal="center" vertical="center" wrapText="1"/>
      <protection locked="0"/>
    </xf>
    <xf numFmtId="0" fontId="0" fillId="0" borderId="0" xfId="0" applyAlignment="1">
      <alignment wrapText="1"/>
    </xf>
    <xf numFmtId="0" fontId="89" fillId="11" borderId="41" xfId="0" applyFont="1" applyFill="1" applyBorder="1" applyAlignment="1">
      <alignment horizontal="center" vertical="center"/>
    </xf>
    <xf numFmtId="0" fontId="89" fillId="11" borderId="29" xfId="0" applyFont="1" applyFill="1" applyBorder="1" applyAlignment="1">
      <alignment horizontal="center" vertical="center"/>
    </xf>
    <xf numFmtId="0" fontId="69" fillId="4" borderId="19" xfId="7" applyBorder="1" applyAlignment="1" applyProtection="1">
      <alignment horizontal="center" wrapText="1"/>
      <protection locked="0"/>
    </xf>
    <xf numFmtId="0" fontId="69" fillId="8" borderId="19" xfId="7" applyFill="1" applyBorder="1" applyAlignment="1" applyProtection="1">
      <alignment horizontal="center" wrapText="1"/>
      <protection locked="0"/>
    </xf>
    <xf numFmtId="0" fontId="89" fillId="11" borderId="26" xfId="0" applyFont="1" applyFill="1" applyBorder="1" applyAlignment="1">
      <alignment horizontal="center" vertical="center" wrapText="1"/>
    </xf>
    <xf numFmtId="0" fontId="89" fillId="11" borderId="25" xfId="0" applyFont="1" applyFill="1" applyBorder="1" applyAlignment="1">
      <alignment horizontal="center" vertical="center" wrapText="1"/>
    </xf>
    <xf numFmtId="0" fontId="89" fillId="11" borderId="24" xfId="0" applyFont="1" applyFill="1" applyBorder="1" applyAlignment="1">
      <alignment horizontal="center" vertical="center" wrapText="1"/>
    </xf>
    <xf numFmtId="0" fontId="89" fillId="11" borderId="23" xfId="0" applyFont="1" applyFill="1" applyBorder="1" applyAlignment="1">
      <alignment horizontal="center" vertical="center" wrapText="1"/>
    </xf>
    <xf numFmtId="0" fontId="93" fillId="0" borderId="0" xfId="0" applyFont="1" applyAlignment="1">
      <alignment horizontal="left" wrapText="1"/>
    </xf>
    <xf numFmtId="0" fontId="71" fillId="0" borderId="0" xfId="0" applyFont="1" applyAlignment="1">
      <alignment horizontal="left" wrapText="1"/>
    </xf>
    <xf numFmtId="0" fontId="89" fillId="11" borderId="30" xfId="0" applyFont="1" applyFill="1" applyBorder="1" applyAlignment="1">
      <alignment horizontal="center" vertical="center" wrapText="1"/>
    </xf>
    <xf numFmtId="0" fontId="89" fillId="11" borderId="42" xfId="0" applyFont="1" applyFill="1" applyBorder="1" applyAlignment="1">
      <alignment horizontal="center" vertical="center"/>
    </xf>
    <xf numFmtId="0" fontId="69" fillId="4" borderId="19" xfId="7" applyBorder="1" applyAlignment="1" applyProtection="1">
      <alignment horizontal="center" vertical="center" wrapText="1"/>
      <protection locked="0"/>
    </xf>
    <xf numFmtId="0" fontId="69" fillId="8" borderId="19" xfId="7" applyFill="1" applyBorder="1" applyAlignment="1" applyProtection="1">
      <alignment horizontal="center" vertical="center" wrapText="1"/>
      <protection locked="0"/>
    </xf>
    <xf numFmtId="0" fontId="69" fillId="8" borderId="21" xfId="7" applyFill="1" applyBorder="1" applyAlignment="1" applyProtection="1">
      <alignment horizontal="center" vertical="center" wrapText="1"/>
      <protection locked="0"/>
    </xf>
    <xf numFmtId="0" fontId="93" fillId="0" borderId="0" xfId="0" applyFont="1" applyAlignment="1">
      <alignment horizontal="left" vertical="center" wrapText="1"/>
    </xf>
    <xf numFmtId="0" fontId="89" fillId="11" borderId="34" xfId="0" applyFont="1" applyFill="1" applyBorder="1" applyAlignment="1">
      <alignment horizontal="center" vertical="center"/>
    </xf>
    <xf numFmtId="0" fontId="69" fillId="4" borderId="20" xfId="7" applyBorder="1" applyAlignment="1" applyProtection="1">
      <alignment horizontal="center" vertical="center" wrapText="1"/>
      <protection locked="0"/>
    </xf>
    <xf numFmtId="0" fontId="89" fillId="11" borderId="43" xfId="0" applyFont="1" applyFill="1" applyBorder="1" applyAlignment="1">
      <alignment horizontal="center" vertical="center"/>
    </xf>
    <xf numFmtId="0" fontId="89" fillId="11" borderId="28" xfId="0" applyFont="1" applyFill="1" applyBorder="1" applyAlignment="1">
      <alignment horizontal="center" vertical="center" wrapText="1"/>
    </xf>
    <xf numFmtId="3" fontId="69" fillId="4" borderId="44" xfId="7" applyNumberFormat="1" applyBorder="1" applyAlignment="1" applyProtection="1">
      <alignment horizontal="center" vertical="center"/>
      <protection locked="0"/>
    </xf>
    <xf numFmtId="3" fontId="69" fillId="8" borderId="44" xfId="7" applyNumberFormat="1" applyFill="1" applyBorder="1" applyAlignment="1" applyProtection="1">
      <alignment horizontal="center" vertical="center"/>
      <protection locked="0"/>
    </xf>
    <xf numFmtId="0" fontId="69" fillId="8" borderId="44" xfId="7" applyFill="1" applyBorder="1" applyProtection="1">
      <protection locked="0"/>
    </xf>
    <xf numFmtId="0" fontId="89" fillId="11" borderId="24" xfId="0" applyFont="1" applyFill="1" applyBorder="1" applyAlignment="1">
      <alignment horizontal="center" vertical="center"/>
    </xf>
    <xf numFmtId="0" fontId="69" fillId="4" borderId="44" xfId="7" applyBorder="1" applyAlignment="1" applyProtection="1">
      <alignment horizontal="center" vertical="center"/>
      <protection locked="0"/>
    </xf>
    <xf numFmtId="0" fontId="69" fillId="8" borderId="44" xfId="7" applyFill="1" applyBorder="1" applyAlignment="1" applyProtection="1">
      <alignment horizontal="center" vertical="center"/>
      <protection locked="0"/>
    </xf>
    <xf numFmtId="0" fontId="69" fillId="8" borderId="20" xfId="7" applyFill="1" applyBorder="1" applyAlignment="1" applyProtection="1">
      <alignment horizontal="center" vertical="center" wrapText="1"/>
      <protection locked="0"/>
    </xf>
    <xf numFmtId="0" fontId="69" fillId="4" borderId="44" xfId="7" applyBorder="1" applyProtection="1">
      <protection locked="0"/>
    </xf>
    <xf numFmtId="0" fontId="89" fillId="11" borderId="19" xfId="0" applyFont="1" applyFill="1" applyBorder="1" applyAlignment="1">
      <alignment horizontal="center" wrapText="1"/>
    </xf>
    <xf numFmtId="0" fontId="89" fillId="11" borderId="20" xfId="0" applyFont="1" applyFill="1" applyBorder="1" applyAlignment="1">
      <alignment horizontal="center" wrapText="1"/>
    </xf>
    <xf numFmtId="0" fontId="89" fillId="11" borderId="26" xfId="0" applyFont="1" applyFill="1" applyBorder="1" applyAlignment="1">
      <alignment horizontal="center" wrapText="1"/>
    </xf>
    <xf numFmtId="0" fontId="69" fillId="4" borderId="20" xfId="7" applyFont="1" applyBorder="1" applyAlignment="1" applyProtection="1">
      <alignment horizontal="center" vertical="center"/>
      <protection locked="0"/>
    </xf>
    <xf numFmtId="0" fontId="69" fillId="8" borderId="19" xfId="7" applyFont="1" applyFill="1" applyBorder="1" applyAlignment="1" applyProtection="1">
      <alignment horizontal="center" vertical="center" wrapText="1"/>
      <protection locked="0"/>
    </xf>
    <xf numFmtId="0" fontId="69" fillId="8" borderId="20" xfId="7" applyFont="1" applyFill="1" applyBorder="1" applyAlignment="1" applyProtection="1">
      <alignment horizontal="center" vertical="center"/>
      <protection locked="0"/>
    </xf>
    <xf numFmtId="0" fontId="69" fillId="4" borderId="20" xfId="7" applyFont="1" applyBorder="1" applyAlignment="1" applyProtection="1">
      <alignment horizontal="center" vertical="center" wrapText="1"/>
      <protection locked="0"/>
    </xf>
    <xf numFmtId="0" fontId="69" fillId="4" borderId="21" xfId="7" applyFont="1" applyBorder="1" applyAlignment="1" applyProtection="1">
      <alignment horizontal="center" vertical="center" wrapText="1"/>
      <protection locked="0"/>
    </xf>
    <xf numFmtId="0" fontId="94" fillId="0" borderId="0" xfId="0" applyFont="1" applyFill="1" applyProtection="1"/>
    <xf numFmtId="0" fontId="95" fillId="0" borderId="0" xfId="0" applyFont="1" applyProtection="1"/>
    <xf numFmtId="0" fontId="94" fillId="0" borderId="0" xfId="0" applyFont="1" applyProtection="1"/>
    <xf numFmtId="0" fontId="94" fillId="0" borderId="0" xfId="0" applyFont="1"/>
    <xf numFmtId="0" fontId="71" fillId="0" borderId="0" xfId="0" applyFont="1"/>
    <xf numFmtId="0" fontId="94" fillId="0" borderId="0" xfId="0" applyFont="1" applyAlignment="1">
      <alignment horizontal="left" vertical="top"/>
    </xf>
    <xf numFmtId="0" fontId="94" fillId="0" borderId="0" xfId="0" applyFont="1" applyAlignment="1">
      <alignment wrapText="1"/>
    </xf>
    <xf numFmtId="1" fontId="1" fillId="0" borderId="3" xfId="0" applyNumberFormat="1" applyFont="1" applyFill="1" applyBorder="1" applyAlignment="1" applyProtection="1">
      <alignment horizontal="left"/>
      <protection locked="0"/>
    </xf>
    <xf numFmtId="0" fontId="83" fillId="0" borderId="0" xfId="0" applyFont="1" applyFill="1" applyAlignment="1">
      <alignment vertical="top" wrapText="1"/>
    </xf>
    <xf numFmtId="0" fontId="72" fillId="0" borderId="30" xfId="0" applyFont="1" applyFill="1" applyBorder="1" applyAlignment="1">
      <alignment horizontal="left" vertical="top" wrapText="1"/>
    </xf>
    <xf numFmtId="0" fontId="28" fillId="0" borderId="2" xfId="0" applyFont="1" applyFill="1" applyBorder="1" applyAlignment="1" applyProtection="1">
      <alignment vertical="top" wrapText="1"/>
    </xf>
    <xf numFmtId="0" fontId="0" fillId="0" borderId="1" xfId="0" applyFill="1" applyBorder="1" applyProtection="1">
      <protection locked="0"/>
    </xf>
    <xf numFmtId="0" fontId="84" fillId="0" borderId="0" xfId="0" applyFont="1" applyAlignment="1">
      <alignment horizontal="left" vertical="top"/>
    </xf>
    <xf numFmtId="0" fontId="96" fillId="7" borderId="0" xfId="0" applyFont="1" applyFill="1" applyBorder="1"/>
    <xf numFmtId="0" fontId="89" fillId="11" borderId="24" xfId="0" applyFont="1" applyFill="1" applyBorder="1" applyAlignment="1">
      <alignment horizontal="center" vertical="center" wrapText="1"/>
    </xf>
    <xf numFmtId="0" fontId="89" fillId="11" borderId="23" xfId="0" applyFont="1" applyFill="1" applyBorder="1" applyAlignment="1">
      <alignment horizontal="center" vertical="center" wrapText="1"/>
    </xf>
    <xf numFmtId="0" fontId="89" fillId="11" borderId="21" xfId="0" applyFont="1" applyFill="1" applyBorder="1" applyAlignment="1">
      <alignment horizontal="center" vertical="center" wrapText="1"/>
    </xf>
    <xf numFmtId="3" fontId="71" fillId="8" borderId="19" xfId="7" applyNumberFormat="1" applyFont="1" applyFill="1" applyBorder="1" applyAlignment="1" applyProtection="1">
      <alignment horizontal="center" vertical="center"/>
      <protection locked="0"/>
    </xf>
    <xf numFmtId="3" fontId="71" fillId="8" borderId="20" xfId="7" applyNumberFormat="1" applyFont="1" applyFill="1" applyBorder="1" applyAlignment="1" applyProtection="1">
      <alignment horizontal="center" vertical="center"/>
      <protection locked="0"/>
    </xf>
    <xf numFmtId="10" fontId="71" fillId="4" borderId="19" xfId="7" applyNumberFormat="1" applyFont="1" applyBorder="1" applyAlignment="1" applyProtection="1">
      <alignment horizontal="center" vertical="center"/>
      <protection locked="0"/>
    </xf>
    <xf numFmtId="10" fontId="71" fillId="4" borderId="20" xfId="7" applyNumberFormat="1" applyFont="1" applyBorder="1" applyAlignment="1" applyProtection="1">
      <alignment horizontal="center" vertical="center"/>
      <protection locked="0"/>
    </xf>
    <xf numFmtId="3" fontId="71" fillId="8" borderId="19" xfId="7" applyNumberFormat="1" applyFont="1" applyFill="1" applyBorder="1" applyAlignment="1" applyProtection="1">
      <alignment horizontal="center" wrapText="1"/>
      <protection locked="0"/>
    </xf>
    <xf numFmtId="10" fontId="71" fillId="8" borderId="19" xfId="7" applyNumberFormat="1" applyFont="1" applyFill="1" applyBorder="1" applyAlignment="1" applyProtection="1">
      <alignment horizontal="center" vertical="center" wrapText="1"/>
      <protection locked="0"/>
    </xf>
    <xf numFmtId="0" fontId="71" fillId="8" borderId="19" xfId="7" applyFont="1" applyFill="1" applyBorder="1" applyAlignment="1" applyProtection="1">
      <alignment horizontal="center" vertical="center"/>
      <protection locked="0"/>
    </xf>
    <xf numFmtId="10" fontId="71" fillId="8" borderId="19" xfId="7" applyNumberFormat="1" applyFont="1" applyFill="1" applyBorder="1" applyAlignment="1" applyProtection="1">
      <alignment horizontal="center" vertical="center"/>
      <protection locked="0"/>
    </xf>
    <xf numFmtId="0" fontId="97" fillId="8" borderId="24" xfId="7" applyFont="1" applyFill="1" applyBorder="1" applyAlignment="1" applyProtection="1">
      <alignment horizontal="center" vertical="center" wrapText="1"/>
      <protection locked="0"/>
    </xf>
    <xf numFmtId="0" fontId="97" fillId="8" borderId="19" xfId="7" applyFont="1" applyFill="1" applyBorder="1" applyAlignment="1" applyProtection="1">
      <alignment horizontal="center" vertical="center"/>
      <protection locked="0"/>
    </xf>
    <xf numFmtId="0" fontId="97" fillId="8" borderId="23" xfId="7" applyFont="1" applyFill="1" applyBorder="1" applyAlignment="1" applyProtection="1">
      <alignment horizontal="center" vertical="center"/>
      <protection locked="0"/>
    </xf>
    <xf numFmtId="0" fontId="71" fillId="8" borderId="19" xfId="7" applyFont="1" applyFill="1" applyBorder="1" applyAlignment="1" applyProtection="1">
      <alignment horizontal="center" vertical="center" wrapText="1"/>
      <protection locked="0"/>
    </xf>
    <xf numFmtId="0" fontId="71" fillId="8" borderId="21" xfId="7" applyFont="1" applyFill="1" applyBorder="1" applyAlignment="1" applyProtection="1">
      <alignment horizontal="center" vertical="center" wrapText="1"/>
      <protection locked="0"/>
    </xf>
    <xf numFmtId="0" fontId="71" fillId="8" borderId="26" xfId="7" applyFont="1" applyFill="1" applyBorder="1" applyAlignment="1" applyProtection="1">
      <alignment horizontal="center" vertical="center"/>
      <protection locked="0"/>
    </xf>
    <xf numFmtId="0" fontId="71" fillId="8" borderId="20" xfId="7" applyFont="1" applyFill="1" applyBorder="1" applyAlignment="1" applyProtection="1">
      <alignment horizontal="center" vertical="center"/>
      <protection locked="0"/>
    </xf>
    <xf numFmtId="0" fontId="71" fillId="4" borderId="19" xfId="7" applyFont="1" applyBorder="1" applyAlignment="1" applyProtection="1">
      <alignment horizontal="center" vertical="center"/>
      <protection locked="0"/>
    </xf>
    <xf numFmtId="0" fontId="71" fillId="4" borderId="20" xfId="7" applyFont="1" applyBorder="1" applyAlignment="1" applyProtection="1">
      <alignment horizontal="center" vertical="center" wrapText="1"/>
      <protection locked="0"/>
    </xf>
    <xf numFmtId="0" fontId="71" fillId="8" borderId="19" xfId="7" applyFont="1" applyFill="1" applyBorder="1" applyAlignment="1" applyProtection="1">
      <alignment vertical="center" wrapText="1"/>
      <protection locked="0"/>
    </xf>
    <xf numFmtId="0" fontId="71" fillId="8" borderId="20" xfId="7" applyFont="1" applyFill="1" applyBorder="1" applyAlignment="1" applyProtection="1">
      <alignment vertical="center" wrapText="1"/>
      <protection locked="0"/>
    </xf>
    <xf numFmtId="3" fontId="71" fillId="8" borderId="44" xfId="7" applyNumberFormat="1" applyFont="1" applyFill="1" applyBorder="1" applyAlignment="1" applyProtection="1">
      <alignment horizontal="center" vertical="center"/>
      <protection locked="0"/>
    </xf>
    <xf numFmtId="10" fontId="71" fillId="8" borderId="25" xfId="7" applyNumberFormat="1" applyFont="1" applyFill="1" applyBorder="1" applyAlignment="1" applyProtection="1">
      <alignment horizontal="center" vertical="center"/>
      <protection locked="0"/>
    </xf>
    <xf numFmtId="0" fontId="71" fillId="8" borderId="44" xfId="7" applyFont="1" applyFill="1" applyBorder="1" applyAlignment="1" applyProtection="1">
      <alignment horizontal="center" vertical="center"/>
      <protection locked="0"/>
    </xf>
    <xf numFmtId="0" fontId="71" fillId="8" borderId="20" xfId="7" applyFont="1" applyFill="1" applyBorder="1" applyAlignment="1" applyProtection="1">
      <alignment horizontal="center" vertical="center" wrapText="1"/>
      <protection locked="0"/>
    </xf>
    <xf numFmtId="0" fontId="71" fillId="8" borderId="23" xfId="7" applyFont="1" applyFill="1" applyBorder="1" applyAlignment="1" applyProtection="1">
      <alignment horizontal="center" vertical="center" wrapText="1"/>
      <protection locked="0"/>
    </xf>
    <xf numFmtId="0" fontId="16" fillId="7" borderId="39" xfId="0" applyFont="1" applyFill="1" applyBorder="1" applyAlignment="1" applyProtection="1">
      <alignment vertical="top" wrapText="1"/>
    </xf>
    <xf numFmtId="0" fontId="72" fillId="0" borderId="20" xfId="0" applyFont="1" applyFill="1" applyBorder="1" applyAlignment="1">
      <alignment horizontal="left" vertical="top" wrapText="1"/>
    </xf>
    <xf numFmtId="0" fontId="15" fillId="5" borderId="19" xfId="0" applyFont="1" applyFill="1" applyBorder="1" applyAlignment="1" applyProtection="1">
      <alignment vertical="top" wrapText="1"/>
    </xf>
    <xf numFmtId="0" fontId="15" fillId="5" borderId="19" xfId="0" applyFont="1" applyFill="1" applyBorder="1" applyAlignment="1" applyProtection="1">
      <alignment horizontal="center" vertical="top" wrapText="1"/>
    </xf>
    <xf numFmtId="0" fontId="14" fillId="0" borderId="19" xfId="0" applyFont="1" applyBorder="1" applyAlignment="1">
      <alignment vertical="top" wrapText="1"/>
    </xf>
    <xf numFmtId="0" fontId="28" fillId="5" borderId="19" xfId="0" applyFont="1" applyFill="1" applyBorder="1" applyAlignment="1">
      <alignment vertical="top" wrapText="1"/>
    </xf>
    <xf numFmtId="0" fontId="72" fillId="0" borderId="0" xfId="0" applyFont="1" applyAlignment="1">
      <alignment vertical="top" wrapText="1"/>
    </xf>
    <xf numFmtId="0" fontId="28" fillId="0" borderId="18" xfId="0" applyFont="1" applyFill="1" applyBorder="1" applyAlignment="1" applyProtection="1">
      <alignment vertical="top" wrapText="1"/>
    </xf>
    <xf numFmtId="0" fontId="28" fillId="0" borderId="23" xfId="0" applyFont="1" applyFill="1" applyBorder="1" applyAlignment="1" applyProtection="1">
      <alignment vertical="top" wrapText="1"/>
    </xf>
    <xf numFmtId="0" fontId="78" fillId="0" borderId="27" xfId="0" applyFont="1" applyFill="1" applyBorder="1" applyAlignment="1">
      <alignment horizontal="left" vertical="center" wrapText="1"/>
    </xf>
    <xf numFmtId="0" fontId="72" fillId="0" borderId="19" xfId="0" applyFont="1" applyFill="1" applyBorder="1" applyAlignment="1">
      <alignment horizontal="left" vertical="top" wrapText="1"/>
    </xf>
    <xf numFmtId="0" fontId="72" fillId="0" borderId="19" xfId="0" applyFont="1" applyFill="1" applyBorder="1" applyAlignment="1">
      <alignment horizontal="left" vertical="center" wrapText="1"/>
    </xf>
    <xf numFmtId="0" fontId="0" fillId="0" borderId="1" xfId="0" applyFill="1" applyBorder="1" applyAlignment="1" applyProtection="1">
      <alignment horizontal="left"/>
      <protection locked="0"/>
    </xf>
    <xf numFmtId="0" fontId="0" fillId="0" borderId="19" xfId="0" applyFill="1" applyBorder="1" applyAlignment="1">
      <alignment horizontal="left" vertical="top"/>
    </xf>
    <xf numFmtId="0" fontId="71" fillId="10" borderId="0" xfId="0" applyFont="1" applyFill="1" applyBorder="1" applyAlignment="1">
      <alignment horizontal="left" vertical="top"/>
    </xf>
    <xf numFmtId="0" fontId="14" fillId="0" borderId="32" xfId="0" applyFont="1" applyFill="1" applyBorder="1" applyAlignment="1">
      <alignment horizontal="center" vertical="center"/>
    </xf>
    <xf numFmtId="165" fontId="1" fillId="0" borderId="4" xfId="0" applyNumberFormat="1" applyFont="1" applyFill="1" applyBorder="1" applyAlignment="1" applyProtection="1">
      <alignment horizontal="left"/>
      <protection locked="0"/>
    </xf>
    <xf numFmtId="0" fontId="81" fillId="0" borderId="1" xfId="0" applyFont="1" applyFill="1" applyBorder="1" applyAlignment="1">
      <alignment vertical="top" wrapText="1"/>
    </xf>
    <xf numFmtId="0" fontId="14" fillId="0" borderId="11" xfId="0" applyFont="1" applyFill="1" applyBorder="1" applyAlignment="1">
      <alignment vertical="top" wrapText="1"/>
    </xf>
    <xf numFmtId="0" fontId="72" fillId="0" borderId="19" xfId="0" applyFont="1" applyFill="1" applyBorder="1" applyAlignment="1">
      <alignment vertical="top" wrapText="1"/>
    </xf>
    <xf numFmtId="0" fontId="14" fillId="0" borderId="14" xfId="0" applyFont="1" applyFill="1" applyBorder="1" applyAlignment="1">
      <alignment vertical="top" wrapText="1"/>
    </xf>
    <xf numFmtId="0" fontId="98" fillId="0" borderId="19" xfId="0" applyFont="1" applyFill="1" applyBorder="1" applyAlignment="1">
      <alignment horizontal="center" vertical="center"/>
    </xf>
    <xf numFmtId="0" fontId="28" fillId="0" borderId="19" xfId="0" applyFont="1" applyFill="1" applyBorder="1" applyAlignment="1">
      <alignment horizontal="left" vertical="top" wrapText="1"/>
    </xf>
    <xf numFmtId="0" fontId="14" fillId="0" borderId="19" xfId="0" applyFont="1" applyFill="1" applyBorder="1" applyAlignment="1">
      <alignment horizontal="left" vertical="top" wrapText="1"/>
    </xf>
    <xf numFmtId="0" fontId="28" fillId="0" borderId="36" xfId="0" applyFont="1" applyFill="1" applyBorder="1" applyAlignment="1" applyProtection="1">
      <alignment vertical="top" wrapText="1"/>
    </xf>
    <xf numFmtId="0" fontId="28" fillId="0" borderId="19" xfId="0" applyFont="1" applyFill="1" applyBorder="1" applyAlignment="1" applyProtection="1">
      <alignment vertical="top" wrapText="1"/>
    </xf>
    <xf numFmtId="0" fontId="81" fillId="0" borderId="0" xfId="0" applyFont="1" applyFill="1" applyAlignment="1">
      <alignment horizontal="left" vertical="top" wrapText="1"/>
    </xf>
    <xf numFmtId="0" fontId="81" fillId="0" borderId="45" xfId="0" applyFont="1" applyFill="1" applyBorder="1" applyAlignment="1">
      <alignment horizontal="left" vertical="top" wrapText="1"/>
    </xf>
    <xf numFmtId="0" fontId="28" fillId="0" borderId="41" xfId="0" applyFont="1" applyFill="1" applyBorder="1" applyAlignment="1" applyProtection="1">
      <alignment vertical="top" wrapText="1"/>
    </xf>
    <xf numFmtId="0" fontId="28" fillId="0" borderId="41" xfId="0" applyFont="1" applyFill="1" applyBorder="1" applyAlignment="1">
      <alignment vertical="top" wrapText="1"/>
    </xf>
    <xf numFmtId="0" fontId="81" fillId="0" borderId="19" xfId="0" applyFont="1" applyFill="1" applyBorder="1" applyAlignment="1">
      <alignment horizontal="left" vertical="top" wrapText="1"/>
    </xf>
    <xf numFmtId="0" fontId="81" fillId="0" borderId="26" xfId="0" applyFont="1" applyFill="1" applyBorder="1" applyAlignment="1">
      <alignment vertical="top" wrapText="1"/>
    </xf>
    <xf numFmtId="0" fontId="83" fillId="0" borderId="19" xfId="0" applyFont="1" applyFill="1" applyBorder="1" applyAlignment="1">
      <alignment vertical="top" wrapText="1"/>
    </xf>
    <xf numFmtId="0" fontId="83" fillId="0" borderId="19" xfId="0" applyFont="1" applyFill="1" applyBorder="1" applyAlignment="1">
      <alignment horizontal="left" vertical="top" wrapText="1"/>
    </xf>
    <xf numFmtId="0" fontId="72" fillId="0" borderId="19" xfId="0" applyFont="1" applyFill="1" applyBorder="1" applyAlignment="1">
      <alignment vertical="center" wrapText="1"/>
    </xf>
    <xf numFmtId="0" fontId="94" fillId="0" borderId="32" xfId="0" applyFont="1" applyFill="1" applyBorder="1" applyAlignment="1">
      <alignment vertical="center" wrapText="1"/>
    </xf>
    <xf numFmtId="0" fontId="94" fillId="0" borderId="19" xfId="0" applyFont="1" applyFill="1" applyBorder="1" applyAlignment="1">
      <alignment horizontal="left" vertical="top" wrapText="1"/>
    </xf>
    <xf numFmtId="0" fontId="1" fillId="7" borderId="11" xfId="0" applyFont="1" applyFill="1" applyBorder="1" applyAlignment="1">
      <alignment vertical="top" wrapText="1"/>
    </xf>
    <xf numFmtId="0" fontId="1" fillId="7" borderId="0" xfId="0" applyFont="1" applyFill="1" applyAlignment="1">
      <alignment vertical="top" wrapText="1"/>
    </xf>
    <xf numFmtId="0" fontId="1" fillId="7" borderId="10" xfId="0" applyFont="1" applyFill="1" applyBorder="1" applyAlignment="1">
      <alignment horizontal="left" vertical="center" wrapText="1"/>
    </xf>
    <xf numFmtId="0" fontId="1" fillId="7" borderId="0" xfId="0" applyFont="1" applyFill="1" applyAlignment="1">
      <alignment horizontal="left" vertical="center"/>
    </xf>
    <xf numFmtId="0" fontId="1" fillId="7" borderId="0" xfId="0" applyFont="1" applyFill="1" applyAlignment="1">
      <alignment horizontal="left" vertical="center" wrapText="1"/>
    </xf>
    <xf numFmtId="0" fontId="1" fillId="7" borderId="0" xfId="0" applyFont="1" applyFill="1"/>
    <xf numFmtId="0" fontId="2" fillId="7" borderId="0" xfId="0" applyFont="1" applyFill="1" applyAlignment="1">
      <alignment vertical="top" wrapText="1"/>
    </xf>
    <xf numFmtId="0" fontId="4" fillId="7" borderId="0" xfId="0" applyFont="1" applyFill="1" applyAlignment="1">
      <alignment horizontal="center" vertical="center" wrapText="1"/>
    </xf>
    <xf numFmtId="0" fontId="68" fillId="0" borderId="0" xfId="6" applyFill="1" applyBorder="1" applyAlignment="1" applyProtection="1">
      <alignment wrapText="1"/>
    </xf>
    <xf numFmtId="0" fontId="72" fillId="0" borderId="0" xfId="0" applyFont="1" applyAlignment="1">
      <alignment horizontal="left" vertical="top" wrapText="1" indent="1"/>
    </xf>
    <xf numFmtId="0" fontId="1" fillId="0" borderId="3" xfId="0" applyFont="1" applyFill="1" applyBorder="1" applyProtection="1">
      <protection locked="0"/>
    </xf>
    <xf numFmtId="0" fontId="68" fillId="0" borderId="2" xfId="6" applyFill="1" applyBorder="1" applyAlignment="1" applyProtection="1">
      <protection locked="0"/>
    </xf>
    <xf numFmtId="0" fontId="28" fillId="0" borderId="19"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0" xfId="0" applyFont="1" applyFill="1" applyAlignment="1">
      <alignment vertical="top" wrapText="1"/>
    </xf>
    <xf numFmtId="0" fontId="14" fillId="0" borderId="23" xfId="0" applyFont="1" applyFill="1" applyBorder="1" applyAlignment="1">
      <alignment horizontal="left" vertical="top" wrapText="1"/>
    </xf>
    <xf numFmtId="0" fontId="14" fillId="0" borderId="19" xfId="0" applyFont="1" applyFill="1" applyBorder="1" applyAlignment="1">
      <alignment horizontal="left" vertical="top" wrapText="1"/>
    </xf>
    <xf numFmtId="0" fontId="71" fillId="8" borderId="26" xfId="7" applyFont="1" applyFill="1" applyBorder="1" applyAlignment="1" applyProtection="1">
      <alignment horizontal="center" vertical="center"/>
      <protection locked="0"/>
    </xf>
    <xf numFmtId="0" fontId="89" fillId="11" borderId="26" xfId="0" applyFont="1" applyFill="1" applyBorder="1" applyAlignment="1">
      <alignment horizontal="center" vertical="center" wrapText="1"/>
    </xf>
    <xf numFmtId="0" fontId="89" fillId="11" borderId="23" xfId="0" applyFont="1" applyFill="1" applyBorder="1" applyAlignment="1">
      <alignment horizontal="center" vertical="center" wrapText="1"/>
    </xf>
    <xf numFmtId="0" fontId="71" fillId="8" borderId="23" xfId="7" applyFont="1" applyFill="1" applyBorder="1" applyAlignment="1" applyProtection="1">
      <alignment horizontal="center" vertical="center"/>
      <protection locked="0"/>
    </xf>
    <xf numFmtId="0" fontId="71" fillId="8" borderId="21" xfId="7" applyFont="1" applyFill="1" applyBorder="1" applyAlignment="1" applyProtection="1">
      <alignment horizontal="center" vertical="center" wrapText="1"/>
      <protection locked="0"/>
    </xf>
    <xf numFmtId="0" fontId="109" fillId="0" borderId="1" xfId="0" applyFont="1" applyFill="1" applyBorder="1" applyAlignment="1">
      <alignment horizontal="center" vertical="center"/>
    </xf>
    <xf numFmtId="0" fontId="71" fillId="14" borderId="19" xfId="7" applyFont="1" applyFill="1" applyBorder="1" applyAlignment="1" applyProtection="1">
      <alignment horizontal="center" vertical="center"/>
      <protection locked="0"/>
    </xf>
    <xf numFmtId="0" fontId="71" fillId="14" borderId="21" xfId="7" applyFont="1" applyFill="1" applyBorder="1" applyAlignment="1" applyProtection="1">
      <alignment horizontal="center" vertical="center" wrapText="1"/>
      <protection locked="0"/>
    </xf>
    <xf numFmtId="3" fontId="71" fillId="14" borderId="19" xfId="7" applyNumberFormat="1" applyFont="1" applyFill="1" applyBorder="1" applyAlignment="1" applyProtection="1">
      <alignment horizontal="center" vertical="center"/>
      <protection locked="0"/>
    </xf>
    <xf numFmtId="3" fontId="71" fillId="14" borderId="20" xfId="7" applyNumberFormat="1" applyFont="1" applyFill="1" applyBorder="1" applyAlignment="1" applyProtection="1">
      <alignment horizontal="center" vertical="center"/>
      <protection locked="0"/>
    </xf>
    <xf numFmtId="10" fontId="71" fillId="14" borderId="19" xfId="7" applyNumberFormat="1" applyFont="1" applyFill="1" applyBorder="1" applyAlignment="1" applyProtection="1">
      <alignment horizontal="center" vertical="center"/>
      <protection locked="0"/>
    </xf>
    <xf numFmtId="10" fontId="71" fillId="14" borderId="20" xfId="7" applyNumberFormat="1" applyFont="1" applyFill="1" applyBorder="1" applyAlignment="1" applyProtection="1">
      <alignment horizontal="center" vertical="center"/>
      <protection locked="0"/>
    </xf>
    <xf numFmtId="0" fontId="71" fillId="14" borderId="20" xfId="7" applyFont="1" applyFill="1" applyBorder="1" applyAlignment="1" applyProtection="1">
      <alignment horizontal="center" vertical="center" wrapText="1"/>
      <protection locked="0"/>
    </xf>
    <xf numFmtId="0" fontId="80" fillId="14" borderId="19" xfId="7" applyFont="1" applyFill="1" applyBorder="1" applyAlignment="1" applyProtection="1">
      <alignment horizontal="center" vertical="center"/>
      <protection locked="0"/>
    </xf>
    <xf numFmtId="0" fontId="80" fillId="14" borderId="21" xfId="7" applyFont="1" applyFill="1" applyBorder="1" applyAlignment="1" applyProtection="1">
      <alignment vertical="center" wrapText="1"/>
      <protection locked="0"/>
    </xf>
    <xf numFmtId="0" fontId="80" fillId="14" borderId="20" xfId="7" applyFont="1" applyFill="1" applyBorder="1" applyAlignment="1" applyProtection="1">
      <alignment horizontal="center" vertical="center"/>
      <protection locked="0"/>
    </xf>
    <xf numFmtId="3" fontId="71" fillId="14" borderId="19" xfId="7" applyNumberFormat="1" applyFont="1" applyFill="1" applyBorder="1" applyAlignment="1" applyProtection="1">
      <alignment horizontal="center" wrapText="1"/>
      <protection locked="0"/>
    </xf>
    <xf numFmtId="10" fontId="71" fillId="14" borderId="19" xfId="7" applyNumberFormat="1" applyFont="1" applyFill="1" applyBorder="1" applyAlignment="1" applyProtection="1">
      <alignment horizontal="center" vertical="center" wrapText="1"/>
      <protection locked="0"/>
    </xf>
    <xf numFmtId="0" fontId="97" fillId="8" borderId="24" xfId="7" applyFont="1" applyFill="1" applyBorder="1" applyAlignment="1" applyProtection="1">
      <alignment vertical="center" wrapText="1"/>
      <protection locked="0"/>
    </xf>
    <xf numFmtId="0" fontId="71" fillId="8" borderId="21" xfId="7" applyFont="1" applyFill="1" applyBorder="1" applyAlignment="1" applyProtection="1">
      <alignment vertical="center" wrapText="1"/>
      <protection locked="0"/>
    </xf>
    <xf numFmtId="0" fontId="71" fillId="8" borderId="26" xfId="7" applyFont="1" applyFill="1" applyBorder="1" applyAlignment="1" applyProtection="1">
      <alignment vertical="center"/>
      <protection locked="0"/>
    </xf>
    <xf numFmtId="0" fontId="1" fillId="0" borderId="0" xfId="0" applyFont="1" applyFill="1" applyBorder="1" applyProtection="1"/>
    <xf numFmtId="0" fontId="72" fillId="0" borderId="0" xfId="0" applyFont="1"/>
    <xf numFmtId="0" fontId="72" fillId="0" borderId="0" xfId="0" applyFont="1" applyFill="1"/>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7" borderId="11" xfId="0" applyFont="1" applyFill="1" applyBorder="1" applyAlignment="1">
      <alignment vertical="top" wrapText="1"/>
    </xf>
    <xf numFmtId="0" fontId="1" fillId="7" borderId="0" xfId="0" applyFont="1" applyFill="1" applyAlignment="1">
      <alignment vertical="top" wrapText="1"/>
    </xf>
    <xf numFmtId="0" fontId="1" fillId="7" borderId="10" xfId="0" applyFont="1" applyFill="1" applyBorder="1" applyAlignment="1">
      <alignment horizontal="left" vertical="center" wrapText="1"/>
    </xf>
    <xf numFmtId="0" fontId="1" fillId="7" borderId="0" xfId="0" applyFont="1" applyFill="1" applyAlignment="1">
      <alignment horizontal="left" vertical="center" wrapText="1"/>
    </xf>
    <xf numFmtId="0" fontId="2" fillId="7" borderId="0" xfId="0" applyFont="1" applyFill="1" applyAlignment="1">
      <alignment horizontal="left" vertical="center" wrapText="1"/>
    </xf>
    <xf numFmtId="0" fontId="14" fillId="5" borderId="33" xfId="0" applyFont="1" applyFill="1" applyBorder="1" applyAlignment="1">
      <alignment vertical="top" wrapText="1"/>
    </xf>
    <xf numFmtId="0" fontId="28" fillId="5" borderId="30" xfId="0" applyFont="1" applyFill="1" applyBorder="1" applyAlignment="1">
      <alignment vertical="top" wrapText="1"/>
    </xf>
    <xf numFmtId="17" fontId="14" fillId="5" borderId="19" xfId="0" applyNumberFormat="1" applyFont="1" applyFill="1" applyBorder="1" applyAlignment="1">
      <alignment horizontal="center" vertical="center" wrapText="1"/>
    </xf>
    <xf numFmtId="0" fontId="28" fillId="5" borderId="33" xfId="0" applyFont="1" applyFill="1" applyBorder="1" applyAlignment="1">
      <alignment vertical="top" wrapText="1"/>
    </xf>
    <xf numFmtId="166" fontId="28" fillId="5" borderId="20" xfId="2" applyNumberFormat="1" applyFont="1" applyFill="1" applyBorder="1" applyAlignment="1" applyProtection="1">
      <alignment vertical="top" wrapText="1"/>
    </xf>
    <xf numFmtId="166" fontId="28" fillId="5" borderId="20" xfId="0" applyNumberFormat="1" applyFont="1" applyFill="1" applyBorder="1" applyAlignment="1">
      <alignment vertical="top" wrapText="1"/>
    </xf>
    <xf numFmtId="166" fontId="28" fillId="5" borderId="22" xfId="0" applyNumberFormat="1" applyFont="1" applyFill="1" applyBorder="1" applyAlignment="1">
      <alignment vertical="top" wrapText="1"/>
    </xf>
    <xf numFmtId="0" fontId="15" fillId="0" borderId="19" xfId="0" applyFont="1" applyFill="1" applyBorder="1" applyAlignment="1">
      <alignment horizontal="center" vertical="center" wrapText="1"/>
    </xf>
    <xf numFmtId="0" fontId="15" fillId="0" borderId="19" xfId="0" applyFont="1" applyFill="1" applyBorder="1" applyAlignment="1">
      <alignment horizontal="left" vertical="center" wrapText="1" indent="1"/>
    </xf>
    <xf numFmtId="166" fontId="15" fillId="0" borderId="19" xfId="0" applyNumberFormat="1" applyFont="1" applyFill="1" applyBorder="1" applyAlignment="1">
      <alignment vertical="top" wrapText="1"/>
    </xf>
    <xf numFmtId="0" fontId="14" fillId="0" borderId="23" xfId="0" applyFont="1" applyFill="1" applyBorder="1" applyAlignment="1">
      <alignment vertical="top" wrapText="1"/>
    </xf>
    <xf numFmtId="0" fontId="20" fillId="15" borderId="35" xfId="0" applyFont="1" applyFill="1" applyBorder="1" applyAlignment="1">
      <alignment horizontal="left" vertical="center" wrapText="1"/>
    </xf>
    <xf numFmtId="166" fontId="19" fillId="15" borderId="39" xfId="0" applyNumberFormat="1" applyFont="1" applyFill="1" applyBorder="1" applyAlignment="1">
      <alignment vertical="top" wrapText="1"/>
    </xf>
    <xf numFmtId="0" fontId="23" fillId="15" borderId="47" xfId="0" applyFont="1" applyFill="1" applyBorder="1" applyAlignment="1">
      <alignment horizontal="center" vertical="center" wrapText="1"/>
    </xf>
    <xf numFmtId="0" fontId="23" fillId="15" borderId="48" xfId="0" applyFont="1" applyFill="1" applyBorder="1" applyAlignment="1">
      <alignment horizontal="center" vertical="center" wrapText="1"/>
    </xf>
    <xf numFmtId="0" fontId="15" fillId="15" borderId="47" xfId="0" applyFont="1" applyFill="1" applyBorder="1" applyAlignment="1">
      <alignment horizontal="center" vertical="center" wrapText="1"/>
    </xf>
    <xf numFmtId="0" fontId="15" fillId="15" borderId="48" xfId="0" applyFont="1" applyFill="1" applyBorder="1" applyAlignment="1">
      <alignment horizontal="center" vertical="center" wrapText="1"/>
    </xf>
    <xf numFmtId="0" fontId="15" fillId="15" borderId="37" xfId="0" applyFont="1" applyFill="1" applyBorder="1" applyAlignment="1">
      <alignment horizontal="center" vertical="center" wrapText="1"/>
    </xf>
    <xf numFmtId="0" fontId="15" fillId="0" borderId="19" xfId="0" applyFont="1" applyFill="1" applyBorder="1" applyAlignment="1">
      <alignment horizontal="left" vertical="center" wrapText="1"/>
    </xf>
    <xf numFmtId="166" fontId="14" fillId="5" borderId="20" xfId="2" applyNumberFormat="1" applyFont="1" applyFill="1" applyBorder="1" applyAlignment="1" applyProtection="1">
      <alignment horizontal="center" vertical="center" wrapText="1"/>
    </xf>
    <xf numFmtId="0" fontId="15" fillId="15" borderId="19" xfId="0" applyFont="1" applyFill="1" applyBorder="1" applyAlignment="1">
      <alignment horizontal="right" vertical="center" wrapText="1"/>
    </xf>
    <xf numFmtId="166" fontId="15" fillId="15" borderId="19" xfId="0" applyNumberFormat="1" applyFont="1" applyFill="1" applyBorder="1" applyAlignment="1">
      <alignment vertical="top" wrapText="1"/>
    </xf>
    <xf numFmtId="0" fontId="14" fillId="15" borderId="14" xfId="0" applyFont="1" applyFill="1" applyBorder="1" applyAlignment="1">
      <alignment horizontal="center" vertical="top" wrapText="1"/>
    </xf>
    <xf numFmtId="0" fontId="15" fillId="0" borderId="19" xfId="0" applyFont="1" applyFill="1" applyBorder="1" applyAlignment="1">
      <alignment horizontal="left" vertical="top" wrapText="1"/>
    </xf>
    <xf numFmtId="0" fontId="14" fillId="5" borderId="30" xfId="0" applyFont="1" applyFill="1" applyBorder="1" applyAlignment="1">
      <alignment horizontal="left" vertical="top" wrapText="1"/>
    </xf>
    <xf numFmtId="166" fontId="14" fillId="5" borderId="20" xfId="0" applyNumberFormat="1" applyFont="1" applyFill="1" applyBorder="1" applyAlignment="1">
      <alignment horizontal="left" vertical="top" wrapText="1"/>
    </xf>
    <xf numFmtId="17" fontId="14" fillId="0" borderId="23" xfId="0" applyNumberFormat="1" applyFont="1" applyBorder="1" applyAlignment="1">
      <alignment horizontal="left" vertical="top" wrapText="1"/>
    </xf>
    <xf numFmtId="166" fontId="15" fillId="0" borderId="19" xfId="0" applyNumberFormat="1" applyFont="1" applyFill="1" applyBorder="1" applyAlignment="1">
      <alignment horizontal="left" vertical="top" wrapText="1"/>
    </xf>
    <xf numFmtId="4" fontId="14" fillId="0" borderId="19" xfId="0" applyNumberFormat="1" applyFont="1" applyFill="1" applyBorder="1" applyAlignment="1">
      <alignment horizontal="left" vertical="top" wrapText="1"/>
    </xf>
    <xf numFmtId="17" fontId="14" fillId="0" borderId="19" xfId="0" applyNumberFormat="1" applyFont="1" applyFill="1" applyBorder="1" applyAlignment="1">
      <alignment horizontal="left" vertical="top" wrapText="1"/>
    </xf>
    <xf numFmtId="17" fontId="14" fillId="0" borderId="19" xfId="0" applyNumberFormat="1" applyFont="1" applyBorder="1" applyAlignment="1">
      <alignment horizontal="left" vertical="top" wrapText="1"/>
    </xf>
    <xf numFmtId="0" fontId="15" fillId="0" borderId="19" xfId="0" applyFont="1" applyFill="1" applyBorder="1" applyAlignment="1">
      <alignment horizontal="left" vertical="top"/>
    </xf>
    <xf numFmtId="166" fontId="15" fillId="0" borderId="19" xfId="0" applyNumberFormat="1" applyFont="1" applyFill="1" applyBorder="1" applyAlignment="1">
      <alignment horizontal="left" vertical="top"/>
    </xf>
    <xf numFmtId="0" fontId="15" fillId="0" borderId="30" xfId="0" applyFont="1" applyFill="1" applyBorder="1" applyAlignment="1">
      <alignment horizontal="left" vertical="top" wrapText="1"/>
    </xf>
    <xf numFmtId="166" fontId="14" fillId="0" borderId="19" xfId="0" applyNumberFormat="1" applyFont="1" applyFill="1" applyBorder="1" applyAlignment="1">
      <alignment horizontal="left" vertical="top" wrapText="1"/>
    </xf>
    <xf numFmtId="17" fontId="14" fillId="0" borderId="26" xfId="0" applyNumberFormat="1" applyFont="1" applyFill="1" applyBorder="1" applyAlignment="1">
      <alignment horizontal="left" vertical="top" wrapText="1"/>
    </xf>
    <xf numFmtId="0" fontId="14" fillId="0" borderId="26" xfId="0" applyFont="1" applyFill="1" applyBorder="1" applyAlignment="1">
      <alignment horizontal="left" vertical="top" wrapText="1"/>
    </xf>
    <xf numFmtId="0" fontId="2" fillId="0" borderId="11" xfId="0" applyFont="1" applyFill="1" applyBorder="1" applyAlignment="1" applyProtection="1">
      <alignment horizontal="left" vertical="center" wrapText="1"/>
    </xf>
    <xf numFmtId="0" fontId="28" fillId="0" borderId="1" xfId="0" applyFont="1" applyFill="1" applyBorder="1" applyAlignment="1">
      <alignment horizontal="left" vertical="top" wrapText="1"/>
    </xf>
    <xf numFmtId="0" fontId="81" fillId="0" borderId="1" xfId="0" applyFont="1" applyFill="1" applyBorder="1" applyAlignment="1">
      <alignment vertical="top"/>
    </xf>
    <xf numFmtId="0" fontId="19" fillId="0" borderId="1" xfId="0" applyFont="1" applyFill="1" applyBorder="1" applyAlignment="1" applyProtection="1">
      <alignment horizontal="left" vertical="top" wrapText="1"/>
    </xf>
    <xf numFmtId="0" fontId="28" fillId="0" borderId="1" xfId="0" applyFont="1" applyFill="1" applyBorder="1" applyAlignment="1">
      <alignment vertical="top" wrapText="1"/>
    </xf>
    <xf numFmtId="0" fontId="81" fillId="0" borderId="1" xfId="0" applyFont="1" applyFill="1" applyBorder="1" applyAlignment="1">
      <alignment horizontal="left" vertical="top" wrapText="1"/>
    </xf>
    <xf numFmtId="0" fontId="19"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1" fillId="0" borderId="0" xfId="0" applyFont="1" applyFill="1" applyBorder="1" applyAlignment="1" applyProtection="1">
      <alignment horizontal="right"/>
    </xf>
    <xf numFmtId="0" fontId="0" fillId="0" borderId="0" xfId="0" applyFill="1" applyBorder="1" applyAlignment="1"/>
    <xf numFmtId="0" fontId="11"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xf numFmtId="0" fontId="14" fillId="0" borderId="37" xfId="0" applyFont="1" applyFill="1" applyBorder="1" applyAlignment="1">
      <alignment horizontal="justify" vertical="top" wrapText="1"/>
    </xf>
    <xf numFmtId="0" fontId="76" fillId="0" borderId="37" xfId="0" applyFont="1" applyFill="1" applyBorder="1" applyAlignment="1">
      <alignment horizontal="center" vertical="center" wrapText="1"/>
    </xf>
    <xf numFmtId="0" fontId="76" fillId="0" borderId="19" xfId="0" applyFont="1" applyFill="1" applyBorder="1" applyAlignment="1">
      <alignment horizontal="center" vertical="center"/>
    </xf>
    <xf numFmtId="0" fontId="14" fillId="0" borderId="19" xfId="0" applyFont="1" applyFill="1" applyBorder="1" applyAlignment="1">
      <alignment horizontal="justify" vertical="top" wrapText="1"/>
    </xf>
    <xf numFmtId="0" fontId="1" fillId="0" borderId="19" xfId="0" applyFont="1" applyFill="1" applyBorder="1" applyAlignment="1">
      <alignment horizontal="left" vertical="center"/>
    </xf>
    <xf numFmtId="0" fontId="1" fillId="0" borderId="41" xfId="0" applyFont="1" applyFill="1" applyBorder="1" applyAlignment="1">
      <alignment horizontal="right" vertical="center"/>
    </xf>
    <xf numFmtId="0" fontId="10" fillId="0" borderId="0" xfId="0" applyFont="1" applyFill="1" applyBorder="1" applyAlignment="1" applyProtection="1">
      <alignment vertical="top" wrapText="1"/>
    </xf>
    <xf numFmtId="0" fontId="2" fillId="0" borderId="0" xfId="0" applyFont="1" applyFill="1" applyBorder="1" applyProtection="1"/>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28" fillId="0" borderId="19" xfId="0" applyFont="1" applyFill="1" applyBorder="1" applyAlignment="1">
      <alignment horizontal="left" vertical="top" wrapText="1"/>
    </xf>
    <xf numFmtId="0" fontId="61" fillId="0" borderId="1" xfId="0" applyFont="1" applyFill="1" applyBorder="1" applyAlignment="1" applyProtection="1">
      <alignment horizontal="center" vertical="center"/>
    </xf>
    <xf numFmtId="0" fontId="1" fillId="0" borderId="14" xfId="0" applyFont="1" applyFill="1" applyBorder="1" applyAlignment="1">
      <alignment horizontal="center" vertical="center"/>
    </xf>
    <xf numFmtId="0" fontId="19" fillId="0" borderId="1" xfId="0" applyFont="1" applyFill="1" applyBorder="1" applyAlignment="1" applyProtection="1">
      <alignment horizontal="center" vertical="center"/>
    </xf>
    <xf numFmtId="0" fontId="1" fillId="5" borderId="37" xfId="0" applyFont="1" applyFill="1" applyBorder="1" applyAlignment="1" applyProtection="1">
      <alignment horizontal="left"/>
    </xf>
    <xf numFmtId="0" fontId="1" fillId="5" borderId="36" xfId="0" applyFont="1" applyFill="1" applyBorder="1" applyAlignment="1" applyProtection="1">
      <alignment horizontal="left"/>
    </xf>
    <xf numFmtId="0" fontId="2" fillId="7" borderId="10" xfId="0" applyFont="1" applyFill="1" applyBorder="1" applyAlignment="1" applyProtection="1">
      <alignment horizontal="right" wrapText="1"/>
    </xf>
    <xf numFmtId="0" fontId="2" fillId="7" borderId="11"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0" xfId="0" applyFont="1" applyFill="1" applyBorder="1" applyAlignment="1" applyProtection="1">
      <alignment horizontal="right" vertical="top" wrapText="1"/>
    </xf>
    <xf numFmtId="0" fontId="2" fillId="7" borderId="11" xfId="0" applyFont="1" applyFill="1" applyBorder="1" applyAlignment="1" applyProtection="1">
      <alignment horizontal="right" vertical="top" wrapText="1"/>
    </xf>
    <xf numFmtId="0" fontId="13" fillId="5" borderId="38" xfId="0" applyFont="1" applyFill="1" applyBorder="1" applyAlignment="1">
      <alignment horizontal="center"/>
    </xf>
    <xf numFmtId="0" fontId="13" fillId="5" borderId="5" xfId="0" applyFont="1" applyFill="1" applyBorder="1" applyAlignment="1">
      <alignment horizontal="center"/>
    </xf>
    <xf numFmtId="0" fontId="13" fillId="5" borderId="17" xfId="0" applyFont="1" applyFill="1" applyBorder="1" applyAlignment="1">
      <alignment horizontal="center"/>
    </xf>
    <xf numFmtId="0" fontId="2" fillId="7" borderId="0" xfId="0" applyFont="1" applyFill="1" applyBorder="1" applyAlignment="1" applyProtection="1">
      <alignment horizontal="left" vertical="center" wrapText="1"/>
    </xf>
    <xf numFmtId="0" fontId="10" fillId="7" borderId="10" xfId="0" applyFont="1" applyFill="1" applyBorder="1" applyAlignment="1">
      <alignment horizontal="center" wrapText="1"/>
    </xf>
    <xf numFmtId="0" fontId="10" fillId="7" borderId="0" xfId="0" applyFont="1" applyFill="1" applyAlignment="1">
      <alignment horizontal="center" wrapText="1"/>
    </xf>
    <xf numFmtId="0" fontId="10" fillId="7" borderId="0" xfId="0" applyFont="1" applyFill="1" applyAlignment="1">
      <alignment horizontal="center"/>
    </xf>
    <xf numFmtId="0" fontId="4" fillId="7" borderId="0" xfId="0" applyFont="1" applyFill="1" applyAlignment="1">
      <alignment horizontal="left" vertical="top" wrapText="1"/>
    </xf>
    <xf numFmtId="0" fontId="2" fillId="7" borderId="0" xfId="0" applyFont="1" applyFill="1" applyAlignment="1">
      <alignment horizontal="left" vertical="center" wrapText="1"/>
    </xf>
    <xf numFmtId="0" fontId="23" fillId="5" borderId="50" xfId="0" applyFont="1" applyFill="1" applyBorder="1" applyAlignment="1">
      <alignment horizontal="left" vertical="top" wrapText="1"/>
    </xf>
    <xf numFmtId="0" fontId="23" fillId="5" borderId="51" xfId="0" applyFont="1" applyFill="1" applyBorder="1" applyAlignment="1">
      <alignment horizontal="left" vertical="top" wrapText="1"/>
    </xf>
    <xf numFmtId="0" fontId="23" fillId="5" borderId="49" xfId="0" applyFont="1" applyFill="1" applyBorder="1" applyAlignment="1">
      <alignment horizontal="left" vertical="top" wrapText="1"/>
    </xf>
    <xf numFmtId="0" fontId="23" fillId="5" borderId="23" xfId="0" applyFont="1" applyFill="1" applyBorder="1" applyAlignment="1">
      <alignment horizontal="left" vertical="top" wrapText="1"/>
    </xf>
    <xf numFmtId="0" fontId="15" fillId="7" borderId="0" xfId="0" applyFont="1" applyFill="1" applyAlignment="1">
      <alignment horizontal="left" vertical="center" wrapText="1"/>
    </xf>
    <xf numFmtId="0" fontId="4" fillId="7" borderId="0" xfId="0" applyFont="1" applyFill="1" applyAlignment="1">
      <alignment horizontal="left" vertical="center" wrapText="1"/>
    </xf>
    <xf numFmtId="3" fontId="1" fillId="5" borderId="38" xfId="0" applyNumberFormat="1" applyFont="1" applyFill="1" applyBorder="1" applyAlignment="1" applyProtection="1">
      <alignment horizontal="center" vertical="top" wrapText="1"/>
      <protection locked="0"/>
    </xf>
    <xf numFmtId="3" fontId="1" fillId="5" borderId="17" xfId="0" applyNumberFormat="1" applyFont="1" applyFill="1" applyBorder="1" applyAlignment="1" applyProtection="1">
      <alignment horizontal="center" vertical="top" wrapText="1"/>
      <protection locked="0"/>
    </xf>
    <xf numFmtId="44" fontId="28" fillId="0" borderId="38" xfId="8" applyFont="1" applyFill="1" applyBorder="1" applyAlignment="1" applyProtection="1">
      <alignment vertical="center" wrapText="1"/>
      <protection locked="0"/>
    </xf>
    <xf numFmtId="44" fontId="28" fillId="0" borderId="17" xfId="8" applyFont="1" applyFill="1" applyBorder="1" applyAlignment="1" applyProtection="1">
      <alignment vertical="center" wrapText="1"/>
      <protection locked="0"/>
    </xf>
    <xf numFmtId="0" fontId="1" fillId="0" borderId="38"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2" fillId="0" borderId="0" xfId="0" applyFont="1" applyFill="1" applyBorder="1" applyAlignment="1" applyProtection="1">
      <alignment horizontal="center" vertical="top" wrapText="1"/>
    </xf>
    <xf numFmtId="0" fontId="1" fillId="0" borderId="38" xfId="0" applyFont="1" applyFill="1" applyBorder="1" applyAlignment="1" applyProtection="1">
      <alignment vertical="top" wrapText="1"/>
      <protection locked="0"/>
    </xf>
    <xf numFmtId="0" fontId="1" fillId="0" borderId="17" xfId="0" applyFont="1" applyFill="1" applyBorder="1" applyAlignment="1" applyProtection="1">
      <alignment vertical="top" wrapText="1"/>
      <protection locked="0"/>
    </xf>
    <xf numFmtId="3" fontId="1" fillId="0" borderId="38" xfId="0" applyNumberFormat="1" applyFont="1" applyFill="1" applyBorder="1" applyAlignment="1" applyProtection="1">
      <alignment vertical="top" wrapText="1"/>
      <protection locked="0"/>
    </xf>
    <xf numFmtId="3" fontId="1" fillId="0" borderId="17" xfId="0" applyNumberFormat="1" applyFont="1" applyFill="1" applyBorder="1" applyAlignment="1" applyProtection="1">
      <alignment vertical="top" wrapText="1"/>
      <protection locked="0"/>
    </xf>
    <xf numFmtId="0" fontId="14" fillId="0" borderId="38"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1" fillId="7" borderId="0" xfId="0" applyFont="1" applyFill="1" applyBorder="1" applyAlignment="1" applyProtection="1">
      <alignment vertical="top" wrapText="1"/>
    </xf>
    <xf numFmtId="0" fontId="2" fillId="0" borderId="0" xfId="0" applyFont="1" applyAlignment="1">
      <alignment horizontal="left" vertical="center" wrapText="1"/>
    </xf>
    <xf numFmtId="0" fontId="2" fillId="7" borderId="1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13" fillId="0" borderId="38" xfId="0" applyFont="1" applyFill="1" applyBorder="1" applyAlignment="1" applyProtection="1">
      <alignment horizontal="center"/>
    </xf>
    <xf numFmtId="0" fontId="13" fillId="0" borderId="5" xfId="0" applyFont="1" applyFill="1" applyBorder="1" applyAlignment="1" applyProtection="1">
      <alignment horizontal="center"/>
    </xf>
    <xf numFmtId="0" fontId="13" fillId="0" borderId="17" xfId="0" applyFont="1" applyFill="1" applyBorder="1" applyAlignment="1" applyProtection="1">
      <alignment horizontal="center"/>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28" fillId="0" borderId="38" xfId="0" applyFont="1" applyFill="1" applyBorder="1" applyAlignment="1" applyProtection="1">
      <alignment horizontal="left" vertical="top" wrapText="1"/>
    </xf>
    <xf numFmtId="0" fontId="102" fillId="0" borderId="5" xfId="0" applyFont="1" applyFill="1" applyBorder="1" applyAlignment="1" applyProtection="1">
      <alignment horizontal="left" vertical="top" wrapText="1"/>
    </xf>
    <xf numFmtId="0" fontId="102" fillId="0" borderId="17" xfId="0" applyFont="1" applyFill="1" applyBorder="1" applyAlignment="1" applyProtection="1">
      <alignment horizontal="left" vertical="top" wrapText="1"/>
    </xf>
    <xf numFmtId="0" fontId="11" fillId="7" borderId="0" xfId="0" applyFont="1" applyFill="1" applyBorder="1" applyAlignment="1" applyProtection="1">
      <alignment horizontal="left" vertical="top" wrapText="1"/>
    </xf>
    <xf numFmtId="0" fontId="28" fillId="0" borderId="19" xfId="0" applyFont="1" applyFill="1" applyBorder="1" applyAlignment="1">
      <alignment horizontal="left" vertical="top" wrapText="1"/>
    </xf>
    <xf numFmtId="0" fontId="23" fillId="12" borderId="19" xfId="0" applyFont="1" applyFill="1" applyBorder="1" applyAlignment="1">
      <alignment horizontal="left" vertical="top" wrapText="1"/>
    </xf>
    <xf numFmtId="0" fontId="14" fillId="7" borderId="0" xfId="0" applyFont="1" applyFill="1" applyBorder="1" applyAlignment="1" applyProtection="1">
      <alignment horizontal="left" vertical="top" wrapText="1"/>
    </xf>
    <xf numFmtId="0" fontId="15" fillId="5" borderId="35" xfId="0" applyFont="1" applyFill="1" applyBorder="1" applyAlignment="1" applyProtection="1">
      <alignment horizontal="center" vertical="top" wrapText="1"/>
    </xf>
    <xf numFmtId="0" fontId="15" fillId="5" borderId="39" xfId="0" applyFont="1" applyFill="1" applyBorder="1" applyAlignment="1" applyProtection="1">
      <alignment horizontal="center" vertical="top" wrapText="1"/>
    </xf>
    <xf numFmtId="0" fontId="28" fillId="12" borderId="19" xfId="0" applyFont="1" applyFill="1" applyBorder="1" applyAlignment="1">
      <alignment horizontal="left" vertical="top" wrapText="1"/>
    </xf>
    <xf numFmtId="0" fontId="23" fillId="0" borderId="19" xfId="0" applyFont="1" applyFill="1" applyBorder="1" applyAlignment="1">
      <alignment horizontal="left" vertical="top" wrapText="1"/>
    </xf>
    <xf numFmtId="0" fontId="28" fillId="0" borderId="49" xfId="0" applyFont="1" applyFill="1" applyBorder="1" applyAlignment="1" applyProtection="1">
      <alignment horizontal="left" vertical="top" wrapText="1"/>
    </xf>
    <xf numFmtId="0" fontId="28" fillId="0" borderId="23" xfId="0" applyFont="1" applyFill="1" applyBorder="1" applyAlignment="1" applyProtection="1">
      <alignment horizontal="left" vertical="top" wrapText="1"/>
    </xf>
    <xf numFmtId="0" fontId="23" fillId="0" borderId="30" xfId="0" applyFont="1" applyFill="1" applyBorder="1" applyAlignment="1" applyProtection="1">
      <alignment horizontal="left" vertical="top" wrapText="1"/>
    </xf>
    <xf numFmtId="0" fontId="28" fillId="0" borderId="20" xfId="0" applyFont="1" applyFill="1" applyBorder="1" applyAlignment="1" applyProtection="1">
      <alignment horizontal="left" vertical="top" wrapText="1"/>
    </xf>
    <xf numFmtId="0" fontId="28" fillId="0" borderId="24" xfId="0" applyFont="1" applyFill="1" applyBorder="1" applyAlignment="1" applyProtection="1">
      <alignment horizontal="left" vertical="top" wrapText="1"/>
    </xf>
    <xf numFmtId="0" fontId="14" fillId="7" borderId="10" xfId="0" applyFont="1" applyFill="1" applyBorder="1" applyAlignment="1" applyProtection="1">
      <alignment horizontal="center" wrapText="1"/>
    </xf>
    <xf numFmtId="0" fontId="14" fillId="7" borderId="0" xfId="0" applyFont="1" applyFill="1" applyBorder="1" applyAlignment="1" applyProtection="1">
      <alignment horizontal="center" wrapText="1"/>
    </xf>
    <xf numFmtId="0" fontId="14" fillId="7" borderId="0" xfId="0" applyFont="1" applyFill="1" applyBorder="1" applyAlignment="1" applyProtection="1">
      <alignment horizontal="center"/>
    </xf>
    <xf numFmtId="0" fontId="15" fillId="7" borderId="0" xfId="0" applyFont="1" applyFill="1" applyBorder="1" applyAlignment="1" applyProtection="1">
      <alignment horizontal="left" vertical="top" wrapText="1"/>
    </xf>
    <xf numFmtId="0" fontId="15" fillId="5" borderId="19" xfId="0" applyFont="1" applyFill="1" applyBorder="1" applyAlignment="1" applyProtection="1">
      <alignment horizontal="center" vertical="top" wrapText="1"/>
    </xf>
    <xf numFmtId="0" fontId="78" fillId="7" borderId="0" xfId="0" applyFont="1" applyFill="1" applyAlignment="1">
      <alignment horizontal="left" wrapText="1"/>
    </xf>
    <xf numFmtId="0" fontId="78" fillId="7" borderId="0" xfId="0" applyFont="1" applyFill="1" applyAlignment="1">
      <alignment horizontal="left"/>
    </xf>
    <xf numFmtId="0" fontId="28" fillId="0" borderId="24" xfId="0" applyFont="1" applyFill="1" applyBorder="1" applyAlignment="1">
      <alignment horizontal="left" vertical="top" wrapText="1"/>
    </xf>
    <xf numFmtId="0" fontId="99" fillId="0" borderId="26" xfId="0" applyFont="1" applyFill="1" applyBorder="1" applyAlignment="1">
      <alignment horizontal="left" vertical="top" wrapText="1"/>
    </xf>
    <xf numFmtId="0" fontId="96" fillId="7" borderId="0" xfId="0" applyFont="1" applyFill="1" applyAlignment="1">
      <alignment horizontal="left"/>
    </xf>
    <xf numFmtId="0" fontId="100" fillId="7" borderId="0" xfId="0" applyFont="1" applyFill="1" applyAlignment="1">
      <alignment horizontal="left"/>
    </xf>
    <xf numFmtId="0" fontId="23" fillId="0" borderId="58" xfId="0" applyFont="1" applyFill="1" applyBorder="1" applyAlignment="1" applyProtection="1">
      <alignment horizontal="left" vertical="top" wrapText="1"/>
    </xf>
    <xf numFmtId="0" fontId="28" fillId="0" borderId="22" xfId="0" applyFont="1" applyFill="1" applyBorder="1" applyAlignment="1" applyProtection="1">
      <alignment horizontal="left" vertical="top" wrapText="1"/>
    </xf>
    <xf numFmtId="0" fontId="28" fillId="0" borderId="50" xfId="0" applyFont="1" applyFill="1" applyBorder="1" applyAlignment="1" applyProtection="1">
      <alignment horizontal="left" vertical="top" wrapText="1"/>
    </xf>
    <xf numFmtId="0" fontId="28" fillId="0" borderId="51" xfId="0" applyFont="1" applyFill="1" applyBorder="1" applyAlignment="1" applyProtection="1">
      <alignment horizontal="left" vertical="top" wrapText="1"/>
    </xf>
    <xf numFmtId="0" fontId="101" fillId="0" borderId="24" xfId="0" applyFont="1" applyFill="1" applyBorder="1" applyAlignment="1">
      <alignment horizontal="left" vertical="top" wrapText="1"/>
    </xf>
    <xf numFmtId="0" fontId="101" fillId="0" borderId="26" xfId="0" applyFont="1" applyFill="1" applyBorder="1" applyAlignment="1">
      <alignment horizontal="left" vertical="top" wrapText="1"/>
    </xf>
    <xf numFmtId="0" fontId="23" fillId="0" borderId="19" xfId="0" applyFont="1" applyFill="1" applyBorder="1" applyAlignment="1" applyProtection="1">
      <alignment horizontal="left" vertical="top" wrapText="1"/>
    </xf>
    <xf numFmtId="0" fontId="19" fillId="0" borderId="38" xfId="0" applyFont="1" applyFill="1" applyBorder="1" applyAlignment="1" applyProtection="1">
      <alignment horizontal="left"/>
      <protection locked="0"/>
    </xf>
    <xf numFmtId="0" fontId="19" fillId="0" borderId="5" xfId="0" applyFont="1" applyFill="1" applyBorder="1" applyAlignment="1" applyProtection="1">
      <alignment horizontal="left"/>
      <protection locked="0"/>
    </xf>
    <xf numFmtId="0" fontId="19" fillId="0" borderId="17" xfId="0" applyFont="1" applyFill="1" applyBorder="1" applyAlignment="1" applyProtection="1">
      <alignment horizontal="left"/>
      <protection locked="0"/>
    </xf>
    <xf numFmtId="0" fontId="2" fillId="0" borderId="13" xfId="0" applyFont="1" applyFill="1" applyBorder="1" applyAlignment="1" applyProtection="1">
      <alignment horizontal="center" vertical="center" wrapText="1"/>
    </xf>
    <xf numFmtId="0" fontId="72" fillId="0" borderId="38" xfId="0" applyFont="1" applyFill="1" applyBorder="1" applyAlignment="1" applyProtection="1">
      <alignment horizontal="center" vertical="center" wrapText="1"/>
    </xf>
    <xf numFmtId="0" fontId="72" fillId="0" borderId="17" xfId="0" applyFont="1" applyFill="1" applyBorder="1" applyAlignment="1" applyProtection="1">
      <alignment horizontal="center" vertical="center" wrapText="1"/>
    </xf>
    <xf numFmtId="0" fontId="81" fillId="0" borderId="38" xfId="0" applyFont="1" applyFill="1" applyBorder="1" applyAlignment="1" applyProtection="1">
      <alignment horizontal="left" vertical="top" wrapText="1"/>
    </xf>
    <xf numFmtId="0" fontId="81" fillId="0" borderId="17" xfId="0" applyFont="1" applyFill="1" applyBorder="1" applyAlignment="1" applyProtection="1">
      <alignment horizontal="left" vertical="top" wrapText="1"/>
    </xf>
    <xf numFmtId="0" fontId="81" fillId="0" borderId="38" xfId="0" applyFont="1" applyFill="1" applyBorder="1" applyAlignment="1" applyProtection="1">
      <alignment horizontal="center" vertical="center" wrapText="1"/>
    </xf>
    <xf numFmtId="0" fontId="81" fillId="0" borderId="17" xfId="0" applyFont="1" applyFill="1" applyBorder="1" applyAlignment="1" applyProtection="1">
      <alignment horizontal="center" vertical="center" wrapText="1"/>
    </xf>
    <xf numFmtId="0" fontId="14" fillId="0" borderId="52" xfId="0" applyFont="1" applyFill="1" applyBorder="1" applyAlignment="1" applyProtection="1">
      <alignment horizontal="left" vertical="center" wrapText="1"/>
    </xf>
    <xf numFmtId="0" fontId="14" fillId="0" borderId="53" xfId="0" applyFont="1" applyFill="1" applyBorder="1" applyAlignment="1" applyProtection="1">
      <alignment horizontal="left" vertical="center" wrapText="1"/>
    </xf>
    <xf numFmtId="0" fontId="14" fillId="0" borderId="54" xfId="0" applyFont="1" applyFill="1" applyBorder="1" applyAlignment="1" applyProtection="1">
      <alignment horizontal="left" vertical="center" wrapText="1"/>
    </xf>
    <xf numFmtId="0" fontId="1" fillId="0" borderId="38" xfId="0" applyFont="1" applyFill="1" applyBorder="1" applyAlignment="1">
      <alignment vertical="top" wrapText="1"/>
    </xf>
    <xf numFmtId="0" fontId="1" fillId="0" borderId="5" xfId="0" applyFont="1" applyFill="1" applyBorder="1" applyAlignment="1">
      <alignment vertical="top" wrapText="1"/>
    </xf>
    <xf numFmtId="0" fontId="14" fillId="0" borderId="50" xfId="0" applyFont="1" applyFill="1" applyBorder="1" applyAlignment="1" applyProtection="1">
      <alignment horizontal="left" vertical="center" wrapText="1"/>
    </xf>
    <xf numFmtId="0" fontId="14" fillId="0" borderId="55" xfId="0" applyFont="1" applyFill="1" applyBorder="1" applyAlignment="1" applyProtection="1">
      <alignment horizontal="left" vertical="center" wrapText="1"/>
    </xf>
    <xf numFmtId="0" fontId="14" fillId="0" borderId="51" xfId="0" applyFont="1" applyFill="1" applyBorder="1" applyAlignment="1" applyProtection="1">
      <alignment horizontal="left" vertical="center" wrapText="1"/>
    </xf>
    <xf numFmtId="0" fontId="14" fillId="0" borderId="49" xfId="0" applyFont="1" applyFill="1" applyBorder="1" applyAlignment="1" applyProtection="1">
      <alignment horizontal="left" vertical="center" wrapText="1"/>
    </xf>
    <xf numFmtId="0" fontId="14" fillId="0" borderId="21"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68" fillId="0" borderId="38" xfId="6" applyFill="1" applyBorder="1" applyAlignment="1" applyProtection="1">
      <alignment horizontal="left"/>
      <protection locked="0"/>
    </xf>
    <xf numFmtId="0" fontId="94" fillId="0" borderId="5" xfId="0" applyFont="1" applyFill="1" applyBorder="1" applyAlignment="1" applyProtection="1">
      <alignment horizontal="left"/>
      <protection locked="0"/>
    </xf>
    <xf numFmtId="0" fontId="94" fillId="0" borderId="17" xfId="0" applyFont="1" applyFill="1" applyBorder="1" applyAlignment="1" applyProtection="1">
      <alignment horizontal="left"/>
      <protection locked="0"/>
    </xf>
    <xf numFmtId="0" fontId="1" fillId="0" borderId="3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4" fillId="0" borderId="38" xfId="0" applyFont="1" applyFill="1" applyBorder="1" applyAlignment="1" applyProtection="1">
      <alignment horizontal="left"/>
      <protection locked="0"/>
    </xf>
    <xf numFmtId="0" fontId="21" fillId="0" borderId="0" xfId="0" applyFont="1" applyFill="1" applyBorder="1" applyAlignment="1" applyProtection="1">
      <alignment horizontal="left" vertical="center" wrapText="1"/>
    </xf>
    <xf numFmtId="0" fontId="11" fillId="0" borderId="5"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 fillId="0" borderId="19" xfId="0" applyFont="1" applyFill="1" applyBorder="1" applyAlignment="1">
      <alignment horizontal="center" vertical="center" wrapText="1"/>
    </xf>
    <xf numFmtId="0" fontId="11" fillId="7" borderId="8" xfId="0" applyFont="1" applyFill="1" applyBorder="1" applyAlignment="1" applyProtection="1">
      <alignment horizontal="center" wrapText="1"/>
    </xf>
    <xf numFmtId="0" fontId="11" fillId="0" borderId="0" xfId="0" applyFont="1" applyFill="1" applyBorder="1" applyAlignment="1" applyProtection="1">
      <alignment horizontal="left" vertical="center" wrapText="1"/>
    </xf>
    <xf numFmtId="0" fontId="19" fillId="0" borderId="38" xfId="0" applyFont="1" applyFill="1" applyBorder="1" applyAlignment="1" applyProtection="1">
      <alignment horizontal="justify" vertical="top" wrapText="1"/>
    </xf>
    <xf numFmtId="0" fontId="19" fillId="0" borderId="17" xfId="0" applyFont="1" applyFill="1" applyBorder="1" applyAlignment="1" applyProtection="1">
      <alignment horizontal="justify" vertical="top" wrapText="1"/>
    </xf>
    <xf numFmtId="0" fontId="2" fillId="7" borderId="13" xfId="0" applyFont="1" applyFill="1" applyBorder="1" applyAlignment="1" applyProtection="1">
      <alignment horizontal="center" vertical="center" wrapText="1"/>
    </xf>
    <xf numFmtId="0" fontId="1" fillId="0" borderId="38" xfId="0" applyFont="1" applyFill="1" applyBorder="1" applyAlignment="1">
      <alignment horizontal="left" vertical="top" wrapText="1"/>
    </xf>
    <xf numFmtId="0" fontId="1" fillId="0" borderId="17" xfId="0" applyFont="1" applyFill="1" applyBorder="1" applyAlignment="1">
      <alignment horizontal="left" vertical="top" wrapText="1"/>
    </xf>
    <xf numFmtId="0" fontId="28" fillId="0" borderId="7" xfId="0" applyFont="1" applyFill="1" applyBorder="1" applyAlignment="1" applyProtection="1">
      <alignment horizontal="left" vertical="top" wrapText="1"/>
    </xf>
    <xf numFmtId="0" fontId="28" fillId="0" borderId="8" xfId="0" applyFont="1" applyFill="1" applyBorder="1" applyAlignment="1" applyProtection="1">
      <alignment horizontal="left" vertical="top" wrapText="1"/>
    </xf>
    <xf numFmtId="0" fontId="28" fillId="0" borderId="9" xfId="0" applyFont="1" applyFill="1" applyBorder="1" applyAlignment="1" applyProtection="1">
      <alignment horizontal="left" vertical="top" wrapText="1"/>
    </xf>
    <xf numFmtId="0" fontId="28" fillId="0" borderId="10" xfId="0" applyFont="1" applyFill="1" applyBorder="1" applyAlignment="1" applyProtection="1">
      <alignment horizontal="left" vertical="top" wrapText="1"/>
    </xf>
    <xf numFmtId="0" fontId="28" fillId="0" borderId="0" xfId="0" applyFont="1" applyFill="1" applyBorder="1" applyAlignment="1" applyProtection="1">
      <alignment horizontal="left" vertical="top" wrapText="1"/>
    </xf>
    <xf numFmtId="0" fontId="28" fillId="0" borderId="11" xfId="0" applyFont="1" applyFill="1" applyBorder="1" applyAlignment="1" applyProtection="1">
      <alignment horizontal="left" vertical="top" wrapText="1"/>
    </xf>
    <xf numFmtId="0" fontId="28" fillId="0" borderId="12" xfId="0" applyFont="1" applyFill="1" applyBorder="1" applyAlignment="1" applyProtection="1">
      <alignment horizontal="left" vertical="top" wrapText="1"/>
    </xf>
    <xf numFmtId="0" fontId="28" fillId="0" borderId="13" xfId="0" applyFont="1" applyFill="1" applyBorder="1" applyAlignment="1" applyProtection="1">
      <alignment horizontal="left" vertical="top" wrapText="1"/>
    </xf>
    <xf numFmtId="0" fontId="28" fillId="0" borderId="14" xfId="0" applyFont="1" applyFill="1" applyBorder="1" applyAlignment="1" applyProtection="1">
      <alignment horizontal="left" vertical="top" wrapText="1"/>
    </xf>
    <xf numFmtId="0" fontId="19" fillId="0" borderId="38" xfId="0" applyFont="1" applyFill="1" applyBorder="1" applyAlignment="1" applyProtection="1">
      <alignment horizontal="left" vertical="top" wrapText="1"/>
    </xf>
    <xf numFmtId="0" fontId="19" fillId="0" borderId="17" xfId="0" applyFont="1" applyFill="1" applyBorder="1" applyAlignment="1" applyProtection="1">
      <alignment horizontal="left" vertical="top" wrapText="1"/>
    </xf>
    <xf numFmtId="0" fontId="19" fillId="0" borderId="7" xfId="0" applyFont="1" applyFill="1" applyBorder="1" applyAlignment="1" applyProtection="1">
      <alignment horizontal="left" wrapText="1"/>
      <protection locked="0"/>
    </xf>
    <xf numFmtId="0" fontId="19" fillId="0" borderId="8" xfId="0" applyFont="1" applyFill="1" applyBorder="1" applyAlignment="1" applyProtection="1">
      <alignment horizontal="left" wrapText="1"/>
      <protection locked="0"/>
    </xf>
    <xf numFmtId="0" fontId="19" fillId="0" borderId="9" xfId="0" applyFont="1" applyFill="1" applyBorder="1" applyAlignment="1" applyProtection="1">
      <alignment horizontal="left" wrapText="1"/>
      <protection locked="0"/>
    </xf>
    <xf numFmtId="0" fontId="28" fillId="0" borderId="5" xfId="0" applyFont="1" applyFill="1" applyBorder="1" applyAlignment="1" applyProtection="1">
      <alignment horizontal="left"/>
      <protection locked="0"/>
    </xf>
    <xf numFmtId="0" fontId="28" fillId="0" borderId="17" xfId="0" applyFont="1" applyFill="1" applyBorder="1" applyAlignment="1" applyProtection="1">
      <alignment horizontal="left"/>
      <protection locked="0"/>
    </xf>
    <xf numFmtId="0" fontId="4" fillId="0" borderId="0" xfId="0" applyFont="1" applyFill="1" applyBorder="1" applyAlignment="1" applyProtection="1">
      <alignment horizontal="left"/>
    </xf>
    <xf numFmtId="0" fontId="28" fillId="0" borderId="17" xfId="0" applyFont="1" applyFill="1" applyBorder="1" applyAlignment="1" applyProtection="1">
      <alignment horizontal="left" vertical="top" wrapText="1"/>
    </xf>
    <xf numFmtId="0" fontId="23" fillId="0" borderId="38" xfId="0" applyFont="1" applyFill="1" applyBorder="1" applyAlignment="1" applyProtection="1">
      <alignment horizontal="left" vertical="top" wrapText="1"/>
    </xf>
    <xf numFmtId="0" fontId="78" fillId="0" borderId="50" xfId="0" applyFont="1" applyBorder="1" applyAlignment="1">
      <alignment horizontal="left" vertical="center" wrapText="1"/>
    </xf>
    <xf numFmtId="0" fontId="78" fillId="0" borderId="55" xfId="0" applyFont="1" applyBorder="1" applyAlignment="1">
      <alignment horizontal="left" vertical="center" wrapText="1"/>
    </xf>
    <xf numFmtId="0" fontId="78" fillId="0" borderId="51" xfId="0" applyFont="1" applyBorder="1" applyAlignment="1">
      <alignment horizontal="left" vertical="center" wrapText="1"/>
    </xf>
    <xf numFmtId="0" fontId="82" fillId="0" borderId="38" xfId="0" applyFont="1" applyFill="1" applyBorder="1" applyAlignment="1">
      <alignment horizontal="center" vertical="top"/>
    </xf>
    <xf numFmtId="0" fontId="82" fillId="0" borderId="5" xfId="0" applyFont="1" applyFill="1" applyBorder="1" applyAlignment="1">
      <alignment horizontal="center" vertical="top"/>
    </xf>
    <xf numFmtId="0" fontId="82" fillId="0" borderId="17" xfId="0" applyFont="1" applyFill="1" applyBorder="1" applyAlignment="1">
      <alignment horizontal="center" vertical="top"/>
    </xf>
    <xf numFmtId="0" fontId="78" fillId="0" borderId="27" xfId="0" applyFont="1" applyFill="1" applyBorder="1" applyAlignment="1">
      <alignment horizontal="left" vertical="center" wrapText="1"/>
    </xf>
    <xf numFmtId="0" fontId="78" fillId="0" borderId="28" xfId="0" applyFont="1" applyFill="1" applyBorder="1" applyAlignment="1">
      <alignment horizontal="left" vertical="center" wrapText="1"/>
    </xf>
    <xf numFmtId="0" fontId="78" fillId="7" borderId="0" xfId="0" applyFont="1" applyFill="1" applyBorder="1" applyAlignment="1">
      <alignment horizontal="left" vertical="center" wrapText="1"/>
    </xf>
    <xf numFmtId="0" fontId="72" fillId="0" borderId="43" xfId="0" applyFont="1" applyFill="1" applyBorder="1" applyAlignment="1">
      <alignment horizontal="left" vertical="top" wrapText="1"/>
    </xf>
    <xf numFmtId="0" fontId="72" fillId="0" borderId="55" xfId="0" applyFont="1" applyFill="1" applyBorder="1" applyAlignment="1">
      <alignment horizontal="left" vertical="top"/>
    </xf>
    <xf numFmtId="0" fontId="72" fillId="0" borderId="51" xfId="0" applyFont="1" applyFill="1" applyBorder="1" applyAlignment="1">
      <alignment horizontal="left" vertical="top"/>
    </xf>
    <xf numFmtId="0" fontId="72" fillId="7" borderId="0" xfId="0" applyFont="1" applyFill="1" applyBorder="1" applyAlignment="1">
      <alignment horizontal="center" vertical="top"/>
    </xf>
    <xf numFmtId="0" fontId="78" fillId="0" borderId="31" xfId="0" applyFont="1" applyFill="1" applyBorder="1" applyAlignment="1">
      <alignment horizontal="left" vertical="center" wrapText="1"/>
    </xf>
    <xf numFmtId="0" fontId="78" fillId="0" borderId="32" xfId="0" applyFont="1" applyFill="1" applyBorder="1" applyAlignment="1">
      <alignment horizontal="left" vertical="center" wrapText="1"/>
    </xf>
    <xf numFmtId="0" fontId="72" fillId="0" borderId="61" xfId="0" applyFont="1" applyFill="1" applyBorder="1" applyAlignment="1">
      <alignment horizontal="left" vertical="top" wrapText="1"/>
    </xf>
    <xf numFmtId="0" fontId="72" fillId="0" borderId="53" xfId="0" applyFont="1" applyFill="1" applyBorder="1" applyAlignment="1">
      <alignment horizontal="left" vertical="top" wrapText="1"/>
    </xf>
    <xf numFmtId="0" fontId="72" fillId="0" borderId="54" xfId="0" applyFont="1" applyFill="1" applyBorder="1" applyAlignment="1">
      <alignment horizontal="left" vertical="top" wrapText="1"/>
    </xf>
    <xf numFmtId="0" fontId="78" fillId="0" borderId="27" xfId="0" applyFont="1" applyFill="1" applyBorder="1" applyAlignment="1">
      <alignment horizontal="left" vertical="top" wrapText="1"/>
    </xf>
    <xf numFmtId="0" fontId="78" fillId="0" borderId="28" xfId="0" applyFont="1" applyFill="1" applyBorder="1" applyAlignment="1">
      <alignment horizontal="left" vertical="top" wrapText="1"/>
    </xf>
    <xf numFmtId="0" fontId="78" fillId="0" borderId="29" xfId="0" applyFont="1" applyFill="1" applyBorder="1" applyAlignment="1">
      <alignment horizontal="left" vertical="top" wrapText="1"/>
    </xf>
    <xf numFmtId="0" fontId="72" fillId="0" borderId="49" xfId="0" applyFont="1" applyFill="1" applyBorder="1" applyAlignment="1">
      <alignment horizontal="left" vertical="top" wrapText="1"/>
    </xf>
    <xf numFmtId="0" fontId="78" fillId="0" borderId="26" xfId="0" applyFont="1" applyFill="1" applyBorder="1" applyAlignment="1">
      <alignment horizontal="left" vertical="top" wrapText="1"/>
    </xf>
    <xf numFmtId="0" fontId="72" fillId="0" borderId="24" xfId="0" applyFont="1" applyFill="1" applyBorder="1" applyAlignment="1">
      <alignment horizontal="left" vertical="top" wrapText="1"/>
    </xf>
    <xf numFmtId="0" fontId="72" fillId="0" borderId="21" xfId="0" applyFont="1" applyFill="1" applyBorder="1" applyAlignment="1">
      <alignment horizontal="left" vertical="top" wrapText="1"/>
    </xf>
    <xf numFmtId="0" fontId="72" fillId="0" borderId="23" xfId="0" applyFont="1" applyFill="1" applyBorder="1" applyAlignment="1">
      <alignment horizontal="left" vertical="top" wrapText="1"/>
    </xf>
    <xf numFmtId="0" fontId="72" fillId="0" borderId="26" xfId="0" applyFont="1" applyFill="1" applyBorder="1" applyAlignment="1">
      <alignment horizontal="left" vertical="top" wrapText="1"/>
    </xf>
    <xf numFmtId="0" fontId="78" fillId="0" borderId="30" xfId="0" applyFont="1" applyFill="1" applyBorder="1" applyAlignment="1">
      <alignment horizontal="center" vertical="center" wrapText="1"/>
    </xf>
    <xf numFmtId="0" fontId="78" fillId="0" borderId="19" xfId="0" applyFont="1" applyFill="1" applyBorder="1" applyAlignment="1">
      <alignment horizontal="center" vertical="center" wrapText="1"/>
    </xf>
    <xf numFmtId="0" fontId="78" fillId="0" borderId="20" xfId="0" applyFont="1" applyFill="1" applyBorder="1" applyAlignment="1">
      <alignment horizontal="center" vertical="center" wrapText="1"/>
    </xf>
    <xf numFmtId="0" fontId="72" fillId="0" borderId="52" xfId="0" applyFont="1" applyFill="1" applyBorder="1" applyAlignment="1">
      <alignment horizontal="left" vertical="top" wrapText="1"/>
    </xf>
    <xf numFmtId="0" fontId="72" fillId="0" borderId="60" xfId="0" applyFont="1" applyFill="1" applyBorder="1" applyAlignment="1">
      <alignment horizontal="left" vertical="top" wrapText="1"/>
    </xf>
    <xf numFmtId="0" fontId="14" fillId="0" borderId="61" xfId="0" applyFont="1" applyFill="1" applyBorder="1" applyAlignment="1">
      <alignment horizontal="left" vertical="top" wrapText="1"/>
    </xf>
    <xf numFmtId="0" fontId="14" fillId="0" borderId="24" xfId="0" applyFont="1" applyFill="1" applyBorder="1" applyAlignment="1">
      <alignment horizontal="left" vertical="top" wrapText="1"/>
    </xf>
    <xf numFmtId="0" fontId="72" fillId="0" borderId="52" xfId="0" applyFont="1" applyFill="1" applyBorder="1" applyAlignment="1">
      <alignment horizontal="left" vertical="center"/>
    </xf>
    <xf numFmtId="0" fontId="72" fillId="0" borderId="60" xfId="0" applyFont="1" applyFill="1" applyBorder="1" applyAlignment="1">
      <alignment horizontal="left" vertical="center"/>
    </xf>
    <xf numFmtId="0" fontId="72" fillId="0" borderId="61" xfId="0" applyFont="1" applyFill="1" applyBorder="1" applyAlignment="1">
      <alignment horizontal="center" vertical="top"/>
    </xf>
    <xf numFmtId="0" fontId="72" fillId="0" borderId="53" xfId="0" applyFont="1" applyFill="1" applyBorder="1" applyAlignment="1">
      <alignment horizontal="center" vertical="top"/>
    </xf>
    <xf numFmtId="0" fontId="72" fillId="0" borderId="54" xfId="0" applyFont="1" applyFill="1" applyBorder="1" applyAlignment="1">
      <alignment horizontal="center" vertical="top"/>
    </xf>
    <xf numFmtId="0" fontId="72" fillId="0" borderId="49" xfId="0" applyFont="1" applyFill="1" applyBorder="1" applyAlignment="1">
      <alignment horizontal="left" vertical="center" wrapText="1"/>
    </xf>
    <xf numFmtId="0" fontId="78" fillId="0" borderId="26" xfId="0" applyFont="1" applyFill="1" applyBorder="1" applyAlignment="1">
      <alignment horizontal="left" vertical="center" wrapText="1"/>
    </xf>
    <xf numFmtId="0" fontId="78" fillId="0" borderId="21" xfId="0" applyFont="1" applyFill="1" applyBorder="1" applyAlignment="1">
      <alignment horizontal="left" vertical="top" wrapText="1"/>
    </xf>
    <xf numFmtId="0" fontId="78" fillId="0" borderId="23" xfId="0" applyFont="1" applyFill="1" applyBorder="1" applyAlignment="1">
      <alignment horizontal="left" vertical="top" wrapText="1"/>
    </xf>
    <xf numFmtId="0" fontId="72" fillId="0" borderId="8" xfId="0" applyFont="1" applyBorder="1" applyAlignment="1">
      <alignment horizontal="left" vertical="top" wrapText="1"/>
    </xf>
    <xf numFmtId="0" fontId="78" fillId="0" borderId="30" xfId="0" applyFont="1" applyFill="1" applyBorder="1" applyAlignment="1">
      <alignment horizontal="left" vertical="center" wrapText="1"/>
    </xf>
    <xf numFmtId="0" fontId="78" fillId="0" borderId="19" xfId="0" applyFont="1" applyFill="1" applyBorder="1" applyAlignment="1">
      <alignment horizontal="left" vertical="center" wrapText="1"/>
    </xf>
    <xf numFmtId="0" fontId="72" fillId="0" borderId="28" xfId="0" applyFont="1" applyFill="1" applyBorder="1" applyAlignment="1">
      <alignment horizontal="center" vertical="top"/>
    </xf>
    <xf numFmtId="0" fontId="72" fillId="0" borderId="29" xfId="0" applyFont="1" applyFill="1" applyBorder="1" applyAlignment="1">
      <alignment horizontal="center" vertical="top"/>
    </xf>
    <xf numFmtId="0" fontId="78" fillId="0" borderId="20" xfId="0" applyFont="1" applyFill="1" applyBorder="1" applyAlignment="1">
      <alignment horizontal="left" vertical="center" wrapText="1"/>
    </xf>
    <xf numFmtId="0" fontId="72" fillId="0" borderId="32" xfId="0" applyFont="1" applyFill="1" applyBorder="1" applyAlignment="1">
      <alignment horizontal="left" vertical="center" wrapText="1"/>
    </xf>
    <xf numFmtId="0" fontId="72" fillId="0" borderId="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72" fillId="0" borderId="19" xfId="0" applyFont="1" applyFill="1" applyBorder="1" applyAlignment="1">
      <alignment horizontal="left" vertical="center" wrapText="1"/>
    </xf>
    <xf numFmtId="0" fontId="72" fillId="0" borderId="20" xfId="0" applyFont="1" applyFill="1" applyBorder="1" applyAlignment="1">
      <alignment horizontal="left" vertical="center" wrapText="1"/>
    </xf>
    <xf numFmtId="0" fontId="14" fillId="0" borderId="19" xfId="0" applyFont="1" applyFill="1" applyBorder="1" applyAlignment="1">
      <alignment horizontal="left" vertical="top" wrapText="1"/>
    </xf>
    <xf numFmtId="0" fontId="14" fillId="0" borderId="20" xfId="0" applyFont="1" applyFill="1" applyBorder="1" applyAlignment="1">
      <alignment horizontal="left" vertical="top" wrapText="1"/>
    </xf>
    <xf numFmtId="0" fontId="82" fillId="0" borderId="38" xfId="0" applyFont="1" applyFill="1" applyBorder="1" applyAlignment="1">
      <alignment horizontal="center"/>
    </xf>
    <xf numFmtId="0" fontId="82" fillId="0" borderId="5" xfId="0" applyFont="1" applyFill="1" applyBorder="1" applyAlignment="1">
      <alignment horizontal="center"/>
    </xf>
    <xf numFmtId="0" fontId="82" fillId="0" borderId="17" xfId="0" applyFont="1" applyFill="1" applyBorder="1" applyAlignment="1">
      <alignment horizontal="center"/>
    </xf>
    <xf numFmtId="0" fontId="78" fillId="0" borderId="50" xfId="0" applyFont="1" applyFill="1" applyBorder="1" applyAlignment="1">
      <alignment horizontal="left" vertical="top" wrapText="1"/>
    </xf>
    <xf numFmtId="0" fontId="78" fillId="0" borderId="40" xfId="0" applyFont="1" applyFill="1" applyBorder="1" applyAlignment="1">
      <alignment horizontal="left" vertical="top" wrapText="1"/>
    </xf>
    <xf numFmtId="0" fontId="78" fillId="0" borderId="49" xfId="0" applyFont="1" applyFill="1" applyBorder="1" applyAlignment="1">
      <alignment horizontal="left" vertical="top" wrapText="1"/>
    </xf>
    <xf numFmtId="0" fontId="78" fillId="0" borderId="52" xfId="0" applyFont="1" applyFill="1" applyBorder="1" applyAlignment="1">
      <alignment horizontal="left" vertical="top" wrapText="1"/>
    </xf>
    <xf numFmtId="0" fontId="78" fillId="0" borderId="60" xfId="0" applyFont="1" applyFill="1" applyBorder="1" applyAlignment="1">
      <alignment horizontal="left" vertical="top" wrapText="1"/>
    </xf>
    <xf numFmtId="0" fontId="72" fillId="0" borderId="43" xfId="0" applyFont="1" applyFill="1" applyBorder="1" applyAlignment="1">
      <alignment horizontal="left" vertical="top"/>
    </xf>
    <xf numFmtId="0" fontId="14" fillId="0" borderId="53" xfId="0" applyFont="1" applyFill="1" applyBorder="1" applyAlignment="1">
      <alignment horizontal="left" vertical="top" wrapText="1"/>
    </xf>
    <xf numFmtId="0" fontId="14" fillId="0" borderId="54" xfId="0" applyFont="1" applyFill="1" applyBorder="1" applyAlignment="1">
      <alignment horizontal="left" vertical="top" wrapText="1"/>
    </xf>
    <xf numFmtId="0" fontId="78" fillId="0" borderId="28" xfId="0" applyFont="1" applyFill="1" applyBorder="1" applyAlignment="1">
      <alignment horizontal="center"/>
    </xf>
    <xf numFmtId="0" fontId="78" fillId="0" borderId="29" xfId="0" applyFont="1" applyFill="1" applyBorder="1" applyAlignment="1">
      <alignment horizontal="center"/>
    </xf>
    <xf numFmtId="0" fontId="72" fillId="0" borderId="32" xfId="0" applyFont="1" applyFill="1" applyBorder="1" applyAlignment="1">
      <alignment horizontal="center"/>
    </xf>
    <xf numFmtId="0" fontId="72" fillId="0" borderId="6" xfId="0" applyFont="1" applyFill="1" applyBorder="1" applyAlignment="1">
      <alignment horizontal="center"/>
    </xf>
    <xf numFmtId="0" fontId="72" fillId="0" borderId="59" xfId="0" applyFont="1" applyFill="1" applyBorder="1" applyAlignment="1">
      <alignment horizontal="center" vertical="top" wrapText="1"/>
    </xf>
    <xf numFmtId="0" fontId="72" fillId="0" borderId="39" xfId="0" applyFont="1" applyFill="1" applyBorder="1" applyAlignment="1">
      <alignment horizontal="center" vertical="top" wrapText="1"/>
    </xf>
    <xf numFmtId="0" fontId="14" fillId="0" borderId="43"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51"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top" wrapText="1"/>
    </xf>
    <xf numFmtId="0" fontId="14" fillId="0" borderId="23" xfId="0" applyFont="1" applyFill="1" applyBorder="1" applyAlignment="1">
      <alignment horizontal="left" vertical="top" wrapText="1"/>
    </xf>
    <xf numFmtId="0" fontId="72" fillId="0" borderId="32" xfId="0" applyFont="1" applyFill="1" applyBorder="1" applyAlignment="1">
      <alignment horizontal="left" vertical="top" wrapText="1"/>
    </xf>
    <xf numFmtId="0" fontId="72" fillId="0" borderId="6" xfId="0" applyFont="1" applyFill="1" applyBorder="1" applyAlignment="1">
      <alignment horizontal="left" vertical="top" wrapText="1"/>
    </xf>
    <xf numFmtId="0" fontId="78" fillId="0" borderId="50" xfId="0" applyFont="1" applyFill="1" applyBorder="1" applyAlignment="1">
      <alignment horizontal="left" vertical="center" wrapText="1"/>
    </xf>
    <xf numFmtId="0" fontId="78" fillId="0" borderId="40" xfId="0" applyFont="1" applyFill="1" applyBorder="1" applyAlignment="1">
      <alignment horizontal="left" vertical="center" wrapText="1"/>
    </xf>
    <xf numFmtId="0" fontId="72" fillId="0" borderId="32" xfId="0" applyFont="1" applyFill="1" applyBorder="1" applyAlignment="1">
      <alignment horizontal="left" vertical="center"/>
    </xf>
    <xf numFmtId="0" fontId="72" fillId="0" borderId="6" xfId="0" applyFont="1" applyFill="1" applyBorder="1" applyAlignment="1">
      <alignment horizontal="left" vertical="center"/>
    </xf>
    <xf numFmtId="0" fontId="0" fillId="0" borderId="28" xfId="0" applyFill="1" applyBorder="1" applyAlignment="1">
      <alignment horizontal="center" vertical="top"/>
    </xf>
    <xf numFmtId="0" fontId="0" fillId="0" borderId="29" xfId="0" applyFill="1" applyBorder="1" applyAlignment="1">
      <alignment horizontal="center" vertical="top"/>
    </xf>
    <xf numFmtId="0" fontId="78" fillId="10" borderId="0" xfId="0" applyFont="1" applyFill="1" applyBorder="1" applyAlignment="1">
      <alignment horizontal="left" vertical="top" wrapText="1"/>
    </xf>
    <xf numFmtId="0" fontId="72" fillId="0" borderId="28" xfId="0" applyFont="1" applyFill="1" applyBorder="1" applyAlignment="1">
      <alignment horizontal="center" vertical="top" wrapText="1"/>
    </xf>
    <xf numFmtId="0" fontId="72" fillId="0" borderId="29" xfId="0" applyFont="1" applyFill="1" applyBorder="1" applyAlignment="1">
      <alignment horizontal="center" vertical="top" wrapText="1"/>
    </xf>
    <xf numFmtId="0" fontId="78" fillId="0" borderId="35" xfId="0" applyFont="1" applyFill="1" applyBorder="1" applyAlignment="1">
      <alignment horizontal="left" vertical="center" wrapText="1"/>
    </xf>
    <xf numFmtId="0" fontId="72" fillId="0" borderId="59" xfId="0" applyFont="1" applyFill="1" applyBorder="1" applyAlignment="1">
      <alignment horizontal="left" vertical="center" wrapText="1"/>
    </xf>
    <xf numFmtId="0" fontId="78" fillId="0" borderId="43" xfId="0" applyFont="1" applyFill="1" applyBorder="1" applyAlignment="1">
      <alignment horizontal="left" vertical="top" wrapText="1"/>
    </xf>
    <xf numFmtId="0" fontId="78" fillId="0" borderId="51" xfId="0" applyFont="1" applyFill="1" applyBorder="1" applyAlignment="1">
      <alignment horizontal="left" vertical="top" wrapText="1"/>
    </xf>
    <xf numFmtId="0" fontId="98" fillId="0" borderId="23" xfId="0" applyFont="1" applyFill="1" applyBorder="1" applyAlignment="1">
      <alignment horizontal="left" vertical="top" wrapText="1"/>
    </xf>
    <xf numFmtId="0" fontId="19" fillId="5" borderId="49" xfId="0" applyFont="1" applyFill="1" applyBorder="1" applyAlignment="1" applyProtection="1">
      <alignment vertical="top" wrapText="1"/>
    </xf>
    <xf numFmtId="0" fontId="19" fillId="5" borderId="26" xfId="0" applyFont="1" applyFill="1" applyBorder="1" applyAlignment="1" applyProtection="1">
      <alignment vertical="top" wrapText="1"/>
    </xf>
    <xf numFmtId="0" fontId="4" fillId="7" borderId="0" xfId="0" applyFont="1" applyFill="1" applyBorder="1" applyAlignment="1" applyProtection="1">
      <alignment horizontal="center" vertical="center" wrapText="1"/>
    </xf>
    <xf numFmtId="0" fontId="0" fillId="0" borderId="5" xfId="0" applyFill="1" applyBorder="1"/>
    <xf numFmtId="0" fontId="0" fillId="0" borderId="17" xfId="0" applyFill="1" applyBorder="1"/>
    <xf numFmtId="0" fontId="100" fillId="7" borderId="8" xfId="0" applyFont="1" applyFill="1" applyBorder="1" applyAlignment="1">
      <alignment horizontal="center"/>
    </xf>
    <xf numFmtId="0" fontId="11" fillId="7" borderId="0" xfId="0" applyFont="1" applyFill="1" applyBorder="1" applyAlignment="1" applyProtection="1">
      <alignment horizontal="center" wrapText="1"/>
    </xf>
    <xf numFmtId="0" fontId="20" fillId="5" borderId="35" xfId="0" applyFont="1" applyFill="1" applyBorder="1" applyAlignment="1" applyProtection="1">
      <alignment horizontal="center" vertical="center" wrapText="1"/>
    </xf>
    <xf numFmtId="0" fontId="20" fillId="5" borderId="64" xfId="0" applyFont="1" applyFill="1" applyBorder="1" applyAlignment="1" applyProtection="1">
      <alignment horizontal="center" vertical="center" wrapText="1"/>
    </xf>
    <xf numFmtId="0" fontId="19" fillId="5" borderId="50" xfId="0" applyFont="1" applyFill="1" applyBorder="1" applyAlignment="1" applyProtection="1">
      <alignment horizontal="left" vertical="top" wrapText="1"/>
    </xf>
    <xf numFmtId="0" fontId="19" fillId="5" borderId="40" xfId="0" applyFont="1" applyFill="1" applyBorder="1" applyAlignment="1" applyProtection="1">
      <alignment horizontal="left" vertical="top" wrapText="1"/>
    </xf>
    <xf numFmtId="0" fontId="19" fillId="0" borderId="62" xfId="0" applyFont="1" applyFill="1" applyBorder="1" applyAlignment="1" applyProtection="1">
      <alignment vertical="top" wrapText="1"/>
    </xf>
    <xf numFmtId="0" fontId="19" fillId="0" borderId="46" xfId="0" applyFont="1" applyFill="1" applyBorder="1" applyAlignment="1" applyProtection="1">
      <alignment vertical="top" wrapText="1"/>
    </xf>
    <xf numFmtId="0" fontId="19" fillId="0" borderId="10" xfId="0" applyFont="1" applyFill="1" applyBorder="1" applyAlignment="1" applyProtection="1">
      <alignment vertical="top" wrapText="1"/>
    </xf>
    <xf numFmtId="0" fontId="19" fillId="0" borderId="56" xfId="0" applyFont="1" applyFill="1" applyBorder="1" applyAlignment="1" applyProtection="1">
      <alignment vertical="top" wrapText="1"/>
    </xf>
    <xf numFmtId="0" fontId="81" fillId="0" borderId="25" xfId="0" applyFont="1" applyBorder="1" applyAlignment="1">
      <alignment vertical="top" wrapText="1"/>
    </xf>
    <xf numFmtId="0" fontId="81" fillId="0" borderId="45" xfId="0" applyFont="1" applyBorder="1" applyAlignment="1">
      <alignment vertical="top" wrapText="1"/>
    </xf>
    <xf numFmtId="0" fontId="81" fillId="0" borderId="24" xfId="0" applyFont="1" applyFill="1" applyBorder="1" applyAlignment="1">
      <alignment vertical="top" wrapText="1"/>
    </xf>
    <xf numFmtId="0" fontId="81" fillId="0" borderId="26" xfId="0" applyFont="1" applyFill="1" applyBorder="1" applyAlignment="1">
      <alignment vertical="top" wrapText="1"/>
    </xf>
    <xf numFmtId="0" fontId="81" fillId="0" borderId="49" xfId="0" applyFont="1" applyFill="1" applyBorder="1" applyAlignment="1">
      <alignment vertical="top" wrapText="1"/>
    </xf>
    <xf numFmtId="0" fontId="19" fillId="0" borderId="49" xfId="0" applyNumberFormat="1" applyFont="1" applyFill="1" applyBorder="1" applyAlignment="1" applyProtection="1">
      <alignment vertical="top" wrapText="1"/>
    </xf>
    <xf numFmtId="0" fontId="19" fillId="0" borderId="26" xfId="0" applyNumberFormat="1" applyFont="1" applyFill="1" applyBorder="1" applyAlignment="1" applyProtection="1">
      <alignment vertical="top" wrapText="1"/>
    </xf>
    <xf numFmtId="0" fontId="81" fillId="0" borderId="62" xfId="0" applyFont="1" applyFill="1" applyBorder="1" applyAlignment="1">
      <alignment vertical="top" wrapText="1"/>
    </xf>
    <xf numFmtId="0" fontId="81" fillId="0" borderId="46" xfId="0" applyFont="1" applyFill="1" applyBorder="1" applyAlignment="1">
      <alignment vertical="top" wrapText="1"/>
    </xf>
    <xf numFmtId="0" fontId="81" fillId="0" borderId="10" xfId="0" applyFont="1" applyFill="1" applyBorder="1" applyAlignment="1">
      <alignment vertical="top" wrapText="1"/>
    </xf>
    <xf numFmtId="0" fontId="81" fillId="0" borderId="56" xfId="0" applyFont="1" applyFill="1" applyBorder="1" applyAlignment="1">
      <alignment vertical="top" wrapText="1"/>
    </xf>
    <xf numFmtId="0" fontId="81" fillId="0" borderId="63" xfId="0" applyFont="1" applyFill="1" applyBorder="1" applyAlignment="1">
      <alignment vertical="top" wrapText="1"/>
    </xf>
    <xf numFmtId="0" fontId="81" fillId="0" borderId="57" xfId="0" applyFont="1" applyFill="1" applyBorder="1" applyAlignment="1">
      <alignment vertical="top" wrapText="1"/>
    </xf>
    <xf numFmtId="0" fontId="103" fillId="0" borderId="49" xfId="0" applyFont="1" applyBorder="1" applyAlignment="1">
      <alignment vertical="top" wrapText="1"/>
    </xf>
    <xf numFmtId="0" fontId="103" fillId="0" borderId="26" xfId="0" applyFont="1" applyBorder="1" applyAlignment="1">
      <alignment vertical="top" wrapText="1"/>
    </xf>
    <xf numFmtId="0" fontId="28" fillId="0" borderId="49" xfId="0" applyFont="1" applyFill="1" applyBorder="1" applyAlignment="1">
      <alignment vertical="top" wrapText="1"/>
    </xf>
    <xf numFmtId="0" fontId="28" fillId="0" borderId="26" xfId="0" applyFont="1" applyFill="1" applyBorder="1" applyAlignment="1">
      <alignment vertical="top" wrapText="1"/>
    </xf>
    <xf numFmtId="0" fontId="81" fillId="0" borderId="49" xfId="0" applyFont="1" applyBorder="1" applyAlignment="1">
      <alignment vertical="top" wrapText="1"/>
    </xf>
    <xf numFmtId="0" fontId="81" fillId="0" borderId="26" xfId="0" applyFont="1" applyBorder="1" applyAlignment="1">
      <alignment vertical="top" wrapText="1"/>
    </xf>
    <xf numFmtId="0" fontId="19" fillId="0" borderId="49" xfId="0" applyFont="1" applyFill="1" applyBorder="1" applyAlignment="1" applyProtection="1">
      <alignment vertical="top" wrapText="1"/>
    </xf>
    <xf numFmtId="0" fontId="19" fillId="0" borderId="26" xfId="0" applyFont="1" applyFill="1" applyBorder="1" applyAlignment="1" applyProtection="1">
      <alignment vertical="top" wrapText="1"/>
    </xf>
    <xf numFmtId="0" fontId="104" fillId="6" borderId="1" xfId="0" applyFont="1" applyFill="1" applyBorder="1" applyAlignment="1">
      <alignment horizontal="center"/>
    </xf>
    <xf numFmtId="0" fontId="74" fillId="0" borderId="38" xfId="0" applyFont="1" applyFill="1" applyBorder="1" applyAlignment="1">
      <alignment horizontal="center"/>
    </xf>
    <xf numFmtId="0" fontId="74" fillId="0" borderId="66" xfId="0" applyFont="1" applyFill="1" applyBorder="1" applyAlignment="1">
      <alignment horizontal="center"/>
    </xf>
    <xf numFmtId="0" fontId="96" fillId="7" borderId="13" xfId="0" applyFont="1" applyFill="1" applyBorder="1"/>
    <xf numFmtId="0" fontId="105" fillId="6" borderId="38" xfId="0" applyFont="1" applyFill="1" applyBorder="1" applyAlignment="1">
      <alignment horizontal="center"/>
    </xf>
    <xf numFmtId="0" fontId="105" fillId="6" borderId="17" xfId="0" applyFont="1" applyFill="1" applyBorder="1" applyAlignment="1">
      <alignment horizontal="center"/>
    </xf>
    <xf numFmtId="0" fontId="69" fillId="8" borderId="24" xfId="7" applyFill="1" applyBorder="1" applyAlignment="1" applyProtection="1">
      <alignment horizontal="center" vertical="center" wrapText="1"/>
      <protection locked="0"/>
    </xf>
    <xf numFmtId="0" fontId="69" fillId="8" borderId="23" xfId="7" applyFill="1" applyBorder="1" applyAlignment="1" applyProtection="1">
      <alignment horizontal="center" vertical="center" wrapText="1"/>
      <protection locked="0"/>
    </xf>
    <xf numFmtId="0" fontId="71" fillId="8" borderId="25" xfId="7" applyFont="1" applyFill="1" applyBorder="1" applyAlignment="1" applyProtection="1">
      <alignment horizontal="center" vertical="center"/>
      <protection locked="0"/>
    </xf>
    <xf numFmtId="0" fontId="71" fillId="8" borderId="41" xfId="7" applyFont="1" applyFill="1" applyBorder="1" applyAlignment="1" applyProtection="1">
      <alignment horizontal="center" vertical="center"/>
      <protection locked="0"/>
    </xf>
    <xf numFmtId="0" fontId="71" fillId="8" borderId="22" xfId="7" applyFont="1" applyFill="1" applyBorder="1" applyAlignment="1" applyProtection="1">
      <alignment horizontal="center" vertical="center"/>
      <protection locked="0"/>
    </xf>
    <xf numFmtId="0" fontId="71" fillId="8" borderId="34" xfId="7" applyFont="1" applyFill="1" applyBorder="1" applyAlignment="1" applyProtection="1">
      <alignment horizontal="center" vertical="center"/>
      <protection locked="0"/>
    </xf>
    <xf numFmtId="0" fontId="71" fillId="8" borderId="24" xfId="7" applyFont="1" applyFill="1" applyBorder="1" applyAlignment="1" applyProtection="1">
      <alignment horizontal="center" vertical="center"/>
      <protection locked="0"/>
    </xf>
    <xf numFmtId="0" fontId="71" fillId="8" borderId="26" xfId="7" applyFont="1" applyFill="1" applyBorder="1" applyAlignment="1" applyProtection="1">
      <alignment horizontal="center" vertical="center"/>
      <protection locked="0"/>
    </xf>
    <xf numFmtId="0" fontId="69" fillId="8" borderId="24" xfId="7" applyFill="1" applyBorder="1" applyAlignment="1" applyProtection="1">
      <alignment horizontal="center" vertical="center"/>
      <protection locked="0"/>
    </xf>
    <xf numFmtId="0" fontId="69" fillId="8" borderId="26" xfId="7" applyFill="1" applyBorder="1" applyAlignment="1" applyProtection="1">
      <alignment horizontal="center" vertical="center"/>
      <protection locked="0"/>
    </xf>
    <xf numFmtId="0" fontId="71" fillId="8" borderId="49" xfId="7" applyFont="1" applyFill="1" applyBorder="1" applyAlignment="1" applyProtection="1">
      <alignment horizontal="center" vertical="center" wrapText="1"/>
      <protection locked="0"/>
    </xf>
    <xf numFmtId="0" fontId="71" fillId="0" borderId="26" xfId="0" applyFont="1" applyBorder="1" applyAlignment="1">
      <alignment horizontal="center" vertical="center" wrapText="1"/>
    </xf>
    <xf numFmtId="0" fontId="89" fillId="11" borderId="50" xfId="0" applyFont="1" applyFill="1" applyBorder="1" applyAlignment="1">
      <alignment horizontal="center" vertical="center"/>
    </xf>
    <xf numFmtId="0" fontId="89" fillId="11" borderId="40" xfId="0" applyFont="1" applyFill="1" applyBorder="1" applyAlignment="1">
      <alignment horizontal="center" vertical="center"/>
    </xf>
    <xf numFmtId="0" fontId="0" fillId="9" borderId="65" xfId="0" applyFill="1" applyBorder="1" applyAlignment="1">
      <alignment horizontal="center" vertical="center"/>
    </xf>
    <xf numFmtId="0" fontId="0" fillId="9" borderId="59" xfId="0" applyFill="1" applyBorder="1" applyAlignment="1">
      <alignment horizontal="center" vertical="center"/>
    </xf>
    <xf numFmtId="0" fontId="0" fillId="9" borderId="39" xfId="0" applyFill="1" applyBorder="1" applyAlignment="1">
      <alignment horizontal="center" vertical="center"/>
    </xf>
    <xf numFmtId="0" fontId="69" fillId="8" borderId="22" xfId="7" applyFill="1" applyBorder="1" applyAlignment="1" applyProtection="1">
      <alignment horizontal="center" vertical="center"/>
      <protection locked="0"/>
    </xf>
    <xf numFmtId="0" fontId="69" fillId="8" borderId="34" xfId="7" applyFill="1" applyBorder="1" applyAlignment="1" applyProtection="1">
      <alignment horizontal="center" vertical="center"/>
      <protection locked="0"/>
    </xf>
    <xf numFmtId="3" fontId="71" fillId="8" borderId="25" xfId="7" applyNumberFormat="1" applyFont="1" applyFill="1" applyBorder="1" applyAlignment="1" applyProtection="1">
      <alignment horizontal="center" vertical="center"/>
      <protection locked="0"/>
    </xf>
    <xf numFmtId="0" fontId="80" fillId="8" borderId="24" xfId="7" applyFont="1" applyFill="1" applyBorder="1" applyAlignment="1" applyProtection="1">
      <alignment horizontal="center" vertical="center"/>
      <protection locked="0"/>
    </xf>
    <xf numFmtId="0" fontId="80" fillId="8" borderId="26" xfId="7" applyFont="1" applyFill="1" applyBorder="1" applyAlignment="1" applyProtection="1">
      <alignment horizontal="center" vertical="center"/>
      <protection locked="0"/>
    </xf>
    <xf numFmtId="0" fontId="89" fillId="11" borderId="24" xfId="0" applyFont="1" applyFill="1" applyBorder="1" applyAlignment="1">
      <alignment horizontal="center" vertical="center" wrapText="1"/>
    </xf>
    <xf numFmtId="0" fontId="89" fillId="11" borderId="26" xfId="0" applyFont="1" applyFill="1" applyBorder="1" applyAlignment="1">
      <alignment horizontal="center" vertical="center" wrapText="1"/>
    </xf>
    <xf numFmtId="0" fontId="89" fillId="11" borderId="43" xfId="0" applyFont="1" applyFill="1" applyBorder="1" applyAlignment="1">
      <alignment horizontal="center" vertical="center"/>
    </xf>
    <xf numFmtId="0" fontId="89" fillId="11" borderId="51" xfId="0" applyFont="1" applyFill="1" applyBorder="1" applyAlignment="1">
      <alignment horizontal="center" vertical="center"/>
    </xf>
    <xf numFmtId="10" fontId="71" fillId="8" borderId="24" xfId="7" applyNumberFormat="1" applyFont="1" applyFill="1" applyBorder="1" applyAlignment="1" applyProtection="1">
      <alignment horizontal="center" vertical="center"/>
      <protection locked="0"/>
    </xf>
    <xf numFmtId="10" fontId="71" fillId="8" borderId="26" xfId="7" applyNumberFormat="1" applyFont="1" applyFill="1" applyBorder="1" applyAlignment="1" applyProtection="1">
      <alignment horizontal="center" vertical="center"/>
      <protection locked="0"/>
    </xf>
    <xf numFmtId="0" fontId="75" fillId="7" borderId="8" xfId="0" applyFont="1" applyFill="1" applyBorder="1" applyAlignment="1">
      <alignment horizontal="center" vertical="center"/>
    </xf>
    <xf numFmtId="0" fontId="19" fillId="7" borderId="7" xfId="0" applyFont="1" applyFill="1" applyBorder="1" applyAlignment="1">
      <alignment horizontal="center" vertical="top" wrapText="1"/>
    </xf>
    <xf numFmtId="0" fontId="19" fillId="7" borderId="8" xfId="0" applyFont="1" applyFill="1" applyBorder="1" applyAlignment="1">
      <alignment horizontal="center" vertical="top" wrapText="1"/>
    </xf>
    <xf numFmtId="0" fontId="81" fillId="7" borderId="8" xfId="0" applyFont="1" applyFill="1" applyBorder="1" applyAlignment="1">
      <alignment horizontal="center" vertical="top" wrapText="1"/>
    </xf>
    <xf numFmtId="0" fontId="68" fillId="7" borderId="12" xfId="6" applyFill="1" applyBorder="1" applyAlignment="1" applyProtection="1">
      <alignment horizontal="center" vertical="top" wrapText="1"/>
    </xf>
    <xf numFmtId="0" fontId="68" fillId="7" borderId="13" xfId="6" applyFill="1" applyBorder="1" applyAlignment="1" applyProtection="1">
      <alignment horizontal="center" vertical="top" wrapText="1"/>
    </xf>
    <xf numFmtId="0" fontId="107" fillId="0" borderId="24" xfId="0" applyFont="1" applyFill="1" applyBorder="1" applyAlignment="1">
      <alignment horizontal="center" vertical="center"/>
    </xf>
    <xf numFmtId="0" fontId="107" fillId="0" borderId="21" xfId="0" applyFont="1" applyFill="1" applyBorder="1" applyAlignment="1">
      <alignment horizontal="center" vertical="center"/>
    </xf>
    <xf numFmtId="0" fontId="107" fillId="0" borderId="26" xfId="0" applyFont="1" applyFill="1" applyBorder="1" applyAlignment="1">
      <alignment horizontal="center" vertical="center"/>
    </xf>
    <xf numFmtId="0" fontId="69" fillId="8" borderId="25" xfId="7" applyFill="1" applyBorder="1" applyAlignment="1" applyProtection="1">
      <alignment horizontal="center" vertical="center"/>
      <protection locked="0"/>
    </xf>
    <xf numFmtId="0" fontId="69" fillId="8" borderId="41" xfId="7" applyFill="1" applyBorder="1" applyAlignment="1" applyProtection="1">
      <alignment horizontal="center" vertical="center"/>
      <protection locked="0"/>
    </xf>
    <xf numFmtId="0" fontId="99" fillId="0" borderId="19" xfId="0" applyFont="1" applyBorder="1" applyAlignment="1">
      <alignment horizontal="center" vertical="center" wrapText="1"/>
    </xf>
    <xf numFmtId="0" fontId="99" fillId="0" borderId="25" xfId="0" applyFont="1" applyBorder="1" applyAlignment="1">
      <alignment horizontal="left" vertical="center" wrapText="1"/>
    </xf>
    <xf numFmtId="0" fontId="99" fillId="0" borderId="45" xfId="0" applyFont="1" applyBorder="1" applyAlignment="1">
      <alignment horizontal="left" vertical="center" wrapText="1"/>
    </xf>
    <xf numFmtId="0" fontId="99" fillId="0" borderId="41" xfId="0" applyFont="1" applyBorder="1" applyAlignment="1">
      <alignment horizontal="left" vertical="center" wrapText="1"/>
    </xf>
    <xf numFmtId="0" fontId="71" fillId="8" borderId="24" xfId="7" applyFont="1" applyFill="1" applyBorder="1" applyAlignment="1" applyProtection="1">
      <alignment horizontal="center" vertical="center" wrapText="1"/>
      <protection locked="0"/>
    </xf>
    <xf numFmtId="0" fontId="71" fillId="8" borderId="23" xfId="7" applyFont="1" applyFill="1" applyBorder="1" applyAlignment="1" applyProtection="1">
      <alignment horizontal="center" vertical="center" wrapText="1"/>
      <protection locked="0"/>
    </xf>
    <xf numFmtId="0" fontId="89" fillId="11" borderId="23" xfId="0" applyFont="1" applyFill="1" applyBorder="1" applyAlignment="1">
      <alignment horizontal="center" vertical="center" wrapText="1"/>
    </xf>
    <xf numFmtId="0" fontId="69" fillId="8" borderId="23" xfId="7" applyFill="1" applyBorder="1" applyAlignment="1" applyProtection="1">
      <alignment horizontal="center" vertical="center"/>
      <protection locked="0"/>
    </xf>
    <xf numFmtId="0" fontId="71" fillId="8" borderId="23" xfId="7" applyFont="1" applyFill="1" applyBorder="1" applyAlignment="1" applyProtection="1">
      <alignment horizontal="center" vertical="center"/>
      <protection locked="0"/>
    </xf>
    <xf numFmtId="0" fontId="99" fillId="9" borderId="25" xfId="0" applyFont="1" applyFill="1" applyBorder="1" applyAlignment="1">
      <alignment horizontal="left" vertical="center" wrapText="1"/>
    </xf>
    <xf numFmtId="0" fontId="99" fillId="9" borderId="41" xfId="0" applyFont="1" applyFill="1" applyBorder="1" applyAlignment="1">
      <alignment horizontal="left" vertical="center" wrapText="1"/>
    </xf>
    <xf numFmtId="0" fontId="0" fillId="0" borderId="25"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wrapText="1"/>
    </xf>
    <xf numFmtId="0" fontId="0" fillId="0" borderId="46" xfId="0" applyBorder="1" applyAlignment="1">
      <alignment horizontal="left" vertical="center" wrapText="1"/>
    </xf>
    <xf numFmtId="0" fontId="0" fillId="0" borderId="57" xfId="0" applyBorder="1" applyAlignment="1">
      <alignment horizontal="left" vertical="center" wrapText="1"/>
    </xf>
    <xf numFmtId="0" fontId="80" fillId="4" borderId="24" xfId="7" applyFont="1" applyBorder="1" applyAlignment="1" applyProtection="1">
      <alignment horizontal="center" vertical="center"/>
      <protection locked="0"/>
    </xf>
    <xf numFmtId="0" fontId="80" fillId="4" borderId="26" xfId="7" applyFont="1" applyBorder="1" applyAlignment="1" applyProtection="1">
      <alignment horizontal="center" vertical="center"/>
      <protection locked="0"/>
    </xf>
    <xf numFmtId="0" fontId="89" fillId="11" borderId="55" xfId="0" applyFont="1" applyFill="1" applyBorder="1" applyAlignment="1">
      <alignment horizontal="center" vertical="center"/>
    </xf>
    <xf numFmtId="0" fontId="0" fillId="9" borderId="38" xfId="0" applyFill="1" applyBorder="1" applyAlignment="1">
      <alignment horizontal="center" vertical="center"/>
    </xf>
    <xf numFmtId="0" fontId="0" fillId="9" borderId="5" xfId="0" applyFill="1" applyBorder="1" applyAlignment="1">
      <alignment horizontal="center" vertical="center"/>
    </xf>
    <xf numFmtId="0" fontId="0" fillId="9" borderId="17" xfId="0" applyFill="1" applyBorder="1" applyAlignment="1">
      <alignment horizontal="center" vertical="center"/>
    </xf>
    <xf numFmtId="0" fontId="69" fillId="8" borderId="24" xfId="7" applyFont="1" applyFill="1" applyBorder="1" applyAlignment="1" applyProtection="1">
      <alignment horizontal="center" vertical="center"/>
      <protection locked="0"/>
    </xf>
    <xf numFmtId="0" fontId="69" fillId="8" borderId="26" xfId="7" applyFont="1" applyFill="1" applyBorder="1" applyAlignment="1" applyProtection="1">
      <alignment horizontal="center" vertical="center"/>
      <protection locked="0"/>
    </xf>
    <xf numFmtId="0" fontId="69" fillId="4" borderId="24" xfId="7" applyBorder="1" applyAlignment="1" applyProtection="1">
      <alignment horizontal="center" vertical="center" wrapText="1"/>
      <protection locked="0"/>
    </xf>
    <xf numFmtId="0" fontId="69" fillId="4" borderId="21" xfId="7" applyBorder="1" applyAlignment="1" applyProtection="1">
      <alignment horizontal="center" vertical="center" wrapText="1"/>
      <protection locked="0"/>
    </xf>
    <xf numFmtId="0" fontId="69" fillId="4" borderId="23" xfId="7" applyBorder="1" applyAlignment="1" applyProtection="1">
      <alignment horizontal="center" vertical="center" wrapText="1"/>
      <protection locked="0"/>
    </xf>
    <xf numFmtId="0" fontId="69" fillId="8" borderId="21" xfId="7" applyFill="1" applyBorder="1" applyAlignment="1" applyProtection="1">
      <alignment horizontal="center" vertical="center" wrapText="1"/>
      <protection locked="0"/>
    </xf>
    <xf numFmtId="0" fontId="71" fillId="8" borderId="21" xfId="7" applyFont="1" applyFill="1" applyBorder="1" applyAlignment="1" applyProtection="1">
      <alignment horizontal="center" vertical="center" wrapText="1"/>
      <protection locked="0"/>
    </xf>
    <xf numFmtId="0" fontId="0" fillId="9" borderId="25" xfId="0" applyFill="1" applyBorder="1" applyAlignment="1">
      <alignment horizontal="center" vertical="center" wrapText="1"/>
    </xf>
    <xf numFmtId="0" fontId="0" fillId="9" borderId="45" xfId="0" applyFill="1" applyBorder="1" applyAlignment="1">
      <alignment horizontal="center" vertical="center" wrapText="1"/>
    </xf>
    <xf numFmtId="0" fontId="0" fillId="9" borderId="41" xfId="0" applyFill="1" applyBorder="1" applyAlignment="1">
      <alignment horizontal="center" vertical="center" wrapText="1"/>
    </xf>
    <xf numFmtId="0" fontId="0" fillId="9" borderId="25" xfId="0" applyFill="1" applyBorder="1" applyAlignment="1">
      <alignment horizontal="left" vertical="center" wrapText="1"/>
    </xf>
    <xf numFmtId="0" fontId="0" fillId="9" borderId="41" xfId="0" applyFill="1" applyBorder="1" applyAlignment="1">
      <alignment horizontal="left" vertical="center" wrapText="1"/>
    </xf>
    <xf numFmtId="10" fontId="69" fillId="8" borderId="24" xfId="7" applyNumberFormat="1" applyFill="1" applyBorder="1" applyAlignment="1" applyProtection="1">
      <alignment horizontal="center" vertical="center"/>
      <protection locked="0"/>
    </xf>
    <xf numFmtId="10" fontId="69" fillId="8" borderId="26" xfId="7" applyNumberFormat="1" applyFill="1" applyBorder="1" applyAlignment="1" applyProtection="1">
      <alignment horizontal="center" vertical="center"/>
      <protection locked="0"/>
    </xf>
    <xf numFmtId="0" fontId="69" fillId="4" borderId="25" xfId="7" applyBorder="1" applyAlignment="1" applyProtection="1">
      <alignment horizontal="center" vertical="center"/>
      <protection locked="0"/>
    </xf>
    <xf numFmtId="0" fontId="69" fillId="4" borderId="41" xfId="7" applyBorder="1" applyAlignment="1" applyProtection="1">
      <alignment horizontal="center" vertical="center"/>
      <protection locked="0"/>
    </xf>
    <xf numFmtId="0" fontId="69" fillId="13" borderId="25" xfId="7" applyFill="1" applyBorder="1" applyAlignment="1" applyProtection="1">
      <alignment horizontal="center" vertical="center"/>
      <protection locked="0"/>
    </xf>
    <xf numFmtId="0" fontId="69" fillId="13" borderId="41" xfId="7" applyFill="1" applyBorder="1" applyAlignment="1" applyProtection="1">
      <alignment horizontal="center" vertical="center"/>
      <protection locked="0"/>
    </xf>
    <xf numFmtId="0" fontId="69" fillId="4" borderId="22" xfId="7" applyBorder="1" applyAlignment="1" applyProtection="1">
      <alignment horizontal="center" vertical="center"/>
      <protection locked="0"/>
    </xf>
    <xf numFmtId="0" fontId="69" fillId="4" borderId="34" xfId="7" applyBorder="1" applyAlignment="1" applyProtection="1">
      <alignment horizontal="center" vertical="center"/>
      <protection locked="0"/>
    </xf>
    <xf numFmtId="0" fontId="69" fillId="4" borderId="26" xfId="7" applyBorder="1" applyAlignment="1" applyProtection="1">
      <alignment horizontal="center" vertical="center" wrapText="1"/>
      <protection locked="0"/>
    </xf>
    <xf numFmtId="0" fontId="69" fillId="8" borderId="49" xfId="7" applyFill="1" applyBorder="1" applyAlignment="1" applyProtection="1">
      <alignment horizontal="center" vertical="center" wrapText="1"/>
      <protection locked="0"/>
    </xf>
    <xf numFmtId="0" fontId="0" fillId="0" borderId="26" xfId="0" applyBorder="1" applyAlignment="1">
      <alignment horizontal="center" vertical="center" wrapText="1"/>
    </xf>
    <xf numFmtId="0" fontId="69" fillId="4" borderId="24" xfId="7" applyBorder="1" applyAlignment="1" applyProtection="1">
      <alignment horizontal="center" vertical="center"/>
      <protection locked="0"/>
    </xf>
    <xf numFmtId="0" fontId="69" fillId="4" borderId="26" xfId="7" applyBorder="1" applyAlignment="1" applyProtection="1">
      <alignment horizontal="center" vertical="center"/>
      <protection locked="0"/>
    </xf>
    <xf numFmtId="0" fontId="92" fillId="0" borderId="19" xfId="0" applyFont="1" applyBorder="1" applyAlignment="1">
      <alignment horizontal="left" vertical="center" wrapText="1"/>
    </xf>
    <xf numFmtId="0" fontId="99" fillId="9" borderId="45" xfId="0" applyFont="1" applyFill="1" applyBorder="1" applyAlignment="1">
      <alignment horizontal="left" vertical="center" wrapText="1"/>
    </xf>
    <xf numFmtId="0" fontId="69" fillId="4" borderId="23" xfId="7" applyBorder="1" applyAlignment="1" applyProtection="1">
      <alignment horizontal="center" vertical="center"/>
      <protection locked="0"/>
    </xf>
    <xf numFmtId="10" fontId="69" fillId="4" borderId="24" xfId="7" applyNumberFormat="1" applyBorder="1" applyAlignment="1" applyProtection="1">
      <alignment horizontal="center" vertical="center" wrapText="1"/>
      <protection locked="0"/>
    </xf>
    <xf numFmtId="10" fontId="69" fillId="4" borderId="26" xfId="7" applyNumberFormat="1" applyBorder="1" applyAlignment="1" applyProtection="1">
      <alignment horizontal="center" vertical="center" wrapText="1"/>
      <protection locked="0"/>
    </xf>
    <xf numFmtId="0" fontId="69" fillId="8" borderId="26" xfId="7" applyFill="1" applyBorder="1" applyAlignment="1" applyProtection="1">
      <alignment horizontal="center" vertical="center" wrapText="1"/>
      <protection locked="0"/>
    </xf>
    <xf numFmtId="0" fontId="71" fillId="8" borderId="26" xfId="7" applyFont="1" applyFill="1" applyBorder="1" applyAlignment="1" applyProtection="1">
      <alignment horizontal="center" vertical="center" wrapText="1"/>
      <protection locked="0"/>
    </xf>
    <xf numFmtId="0" fontId="0" fillId="0" borderId="25" xfId="0" applyBorder="1" applyAlignment="1">
      <alignment horizontal="left" vertical="center" wrapText="1"/>
    </xf>
    <xf numFmtId="0" fontId="0" fillId="0" borderId="41" xfId="0" applyBorder="1" applyAlignment="1">
      <alignment horizontal="left" vertical="center" wrapText="1"/>
    </xf>
    <xf numFmtId="0" fontId="89" fillId="11" borderId="21" xfId="0" applyFont="1" applyFill="1" applyBorder="1" applyAlignment="1">
      <alignment horizontal="center" vertical="center" wrapText="1"/>
    </xf>
    <xf numFmtId="0" fontId="69" fillId="4" borderId="21" xfId="7" applyBorder="1" applyAlignment="1" applyProtection="1">
      <alignment horizontal="center" vertical="center"/>
      <protection locked="0"/>
    </xf>
    <xf numFmtId="0" fontId="69" fillId="8" borderId="21" xfId="7" applyFill="1" applyBorder="1" applyAlignment="1" applyProtection="1">
      <alignment horizontal="center" vertical="center"/>
      <protection locked="0"/>
    </xf>
    <xf numFmtId="0" fontId="71" fillId="8" borderId="21" xfId="7" applyFont="1" applyFill="1" applyBorder="1" applyAlignment="1" applyProtection="1">
      <alignment horizontal="center" vertical="center"/>
      <protection locked="0"/>
    </xf>
    <xf numFmtId="0" fontId="71" fillId="8" borderId="22" xfId="7" applyFont="1" applyFill="1" applyBorder="1" applyAlignment="1" applyProtection="1">
      <alignment horizontal="center" vertical="center" wrapText="1"/>
      <protection locked="0"/>
    </xf>
    <xf numFmtId="0" fontId="71" fillId="8" borderId="34" xfId="7" applyFont="1" applyFill="1" applyBorder="1" applyAlignment="1" applyProtection="1">
      <alignment horizontal="center" vertical="center" wrapText="1"/>
      <protection locked="0"/>
    </xf>
    <xf numFmtId="0" fontId="89" fillId="11" borderId="50" xfId="0" applyFont="1" applyFill="1" applyBorder="1" applyAlignment="1">
      <alignment horizontal="center" vertical="center" wrapText="1"/>
    </xf>
    <xf numFmtId="0" fontId="89" fillId="11" borderId="40" xfId="0" applyFont="1" applyFill="1" applyBorder="1" applyAlignment="1">
      <alignment horizontal="center" vertical="center" wrapText="1"/>
    </xf>
    <xf numFmtId="0" fontId="71" fillId="8" borderId="25" xfId="7" applyFont="1" applyFill="1" applyBorder="1" applyAlignment="1" applyProtection="1">
      <alignment horizontal="center" vertical="center" wrapText="1"/>
      <protection locked="0"/>
    </xf>
    <xf numFmtId="0" fontId="71" fillId="8" borderId="41" xfId="7" applyFont="1" applyFill="1" applyBorder="1" applyAlignment="1" applyProtection="1">
      <alignment horizontal="center" vertical="center" wrapText="1"/>
      <protection locked="0"/>
    </xf>
    <xf numFmtId="0" fontId="89" fillId="11" borderId="43" xfId="0" applyFont="1" applyFill="1" applyBorder="1" applyAlignment="1">
      <alignment horizontal="center" vertical="center" wrapText="1"/>
    </xf>
    <xf numFmtId="0" fontId="92" fillId="0" borderId="25" xfId="0" applyFont="1" applyBorder="1" applyAlignment="1">
      <alignment horizontal="left" vertical="center" wrapText="1"/>
    </xf>
    <xf numFmtId="0" fontId="92" fillId="0" borderId="45" xfId="0" applyFont="1" applyBorder="1" applyAlignment="1">
      <alignment horizontal="left" vertical="center" wrapText="1"/>
    </xf>
    <xf numFmtId="0" fontId="92" fillId="0" borderId="41" xfId="0" applyFont="1" applyBorder="1" applyAlignment="1">
      <alignment horizontal="left" vertical="center" wrapText="1"/>
    </xf>
    <xf numFmtId="0" fontId="92" fillId="0" borderId="42" xfId="0" applyFont="1" applyBorder="1" applyAlignment="1">
      <alignment horizontal="left" vertical="center" wrapText="1"/>
    </xf>
    <xf numFmtId="0" fontId="69" fillId="4" borderId="25" xfId="7" applyBorder="1" applyAlignment="1" applyProtection="1">
      <alignment horizontal="center" vertical="center" wrapText="1"/>
      <protection locked="0"/>
    </xf>
    <xf numFmtId="0" fontId="69" fillId="4" borderId="41" xfId="7" applyBorder="1" applyAlignment="1" applyProtection="1">
      <alignment horizontal="center" vertical="center" wrapText="1"/>
      <protection locked="0"/>
    </xf>
    <xf numFmtId="0" fontId="69" fillId="4" borderId="22" xfId="7" applyBorder="1" applyAlignment="1" applyProtection="1">
      <alignment horizontal="center" vertical="center" wrapText="1"/>
      <protection locked="0"/>
    </xf>
    <xf numFmtId="0" fontId="69" fillId="4" borderId="34" xfId="7" applyBorder="1" applyAlignment="1" applyProtection="1">
      <alignment horizontal="center" vertical="center" wrapText="1"/>
      <protection locked="0"/>
    </xf>
    <xf numFmtId="0" fontId="69" fillId="8" borderId="25" xfId="7" applyFill="1" applyBorder="1" applyAlignment="1" applyProtection="1">
      <alignment horizontal="center" vertical="center" wrapText="1"/>
      <protection locked="0"/>
    </xf>
    <xf numFmtId="0" fontId="69" fillId="8" borderId="41" xfId="7" applyFill="1" applyBorder="1" applyAlignment="1" applyProtection="1">
      <alignment horizontal="center" vertical="center" wrapText="1"/>
      <protection locked="0"/>
    </xf>
    <xf numFmtId="0" fontId="69" fillId="8" borderId="22" xfId="7" applyFill="1" applyBorder="1" applyAlignment="1" applyProtection="1">
      <alignment horizontal="center" vertical="center" wrapText="1"/>
      <protection locked="0"/>
    </xf>
    <xf numFmtId="0" fontId="69" fillId="8" borderId="34" xfId="7" applyFill="1" applyBorder="1" applyAlignment="1" applyProtection="1">
      <alignment horizontal="center" vertical="center" wrapText="1"/>
      <protection locked="0"/>
    </xf>
    <xf numFmtId="0" fontId="80" fillId="8" borderId="24" xfId="7" applyFont="1" applyFill="1" applyBorder="1" applyAlignment="1" applyProtection="1">
      <alignment horizontal="center" vertical="center" wrapText="1"/>
      <protection locked="0"/>
    </xf>
    <xf numFmtId="0" fontId="80" fillId="8" borderId="23" xfId="7" applyFont="1" applyFill="1" applyBorder="1" applyAlignment="1" applyProtection="1">
      <alignment horizontal="center" vertical="center" wrapText="1"/>
      <protection locked="0"/>
    </xf>
    <xf numFmtId="0" fontId="80" fillId="4" borderId="24" xfId="7" applyFont="1" applyBorder="1" applyAlignment="1" applyProtection="1">
      <alignment horizontal="center" vertical="center" wrapText="1"/>
      <protection locked="0"/>
    </xf>
    <xf numFmtId="0" fontId="80" fillId="4" borderId="23" xfId="7" applyFont="1" applyBorder="1" applyAlignment="1" applyProtection="1">
      <alignment horizontal="center" vertical="center" wrapText="1"/>
      <protection locked="0"/>
    </xf>
    <xf numFmtId="0" fontId="97" fillId="8" borderId="24" xfId="7" applyFont="1" applyFill="1" applyBorder="1" applyAlignment="1" applyProtection="1">
      <alignment horizontal="center" vertical="center" wrapText="1"/>
      <protection locked="0"/>
    </xf>
    <xf numFmtId="0" fontId="97" fillId="8" borderId="23" xfId="7" applyFont="1" applyFill="1" applyBorder="1" applyAlignment="1" applyProtection="1">
      <alignment horizontal="center" vertical="center" wrapText="1"/>
      <protection locked="0"/>
    </xf>
    <xf numFmtId="0" fontId="80" fillId="4" borderId="25" xfId="7" applyFont="1" applyBorder="1" applyAlignment="1" applyProtection="1">
      <alignment horizontal="center" vertical="center"/>
      <protection locked="0"/>
    </xf>
    <xf numFmtId="0" fontId="80" fillId="4" borderId="41" xfId="7" applyFont="1" applyBorder="1" applyAlignment="1" applyProtection="1">
      <alignment horizontal="center" vertical="center"/>
      <protection locked="0"/>
    </xf>
    <xf numFmtId="0" fontId="80" fillId="8" borderId="25" xfId="7" applyFont="1" applyFill="1" applyBorder="1" applyAlignment="1" applyProtection="1">
      <alignment horizontal="center" vertical="center"/>
      <protection locked="0"/>
    </xf>
    <xf numFmtId="0" fontId="80" fillId="8" borderId="41" xfId="7" applyFont="1" applyFill="1" applyBorder="1" applyAlignment="1" applyProtection="1">
      <alignment horizontal="center" vertical="center"/>
      <protection locked="0"/>
    </xf>
    <xf numFmtId="0" fontId="0" fillId="0" borderId="45" xfId="0" applyBorder="1" applyAlignment="1">
      <alignment horizontal="left" vertical="center" wrapText="1"/>
    </xf>
    <xf numFmtId="0" fontId="71" fillId="4" borderId="25" xfId="7" applyFont="1" applyBorder="1" applyAlignment="1" applyProtection="1">
      <alignment horizontal="center" vertical="center" wrapText="1"/>
      <protection locked="0"/>
    </xf>
    <xf numFmtId="0" fontId="71" fillId="4" borderId="41" xfId="7" applyFont="1" applyBorder="1" applyAlignment="1" applyProtection="1">
      <alignment horizontal="center" vertical="center" wrapText="1"/>
      <protection locked="0"/>
    </xf>
    <xf numFmtId="0" fontId="0" fillId="9" borderId="45" xfId="0" applyFill="1" applyBorder="1" applyAlignment="1">
      <alignment horizontal="left" vertical="center" wrapText="1"/>
    </xf>
    <xf numFmtId="0" fontId="71" fillId="14" borderId="25" xfId="7" applyFont="1" applyFill="1" applyBorder="1" applyAlignment="1" applyProtection="1">
      <alignment horizontal="center" vertical="center" wrapText="1"/>
      <protection locked="0"/>
    </xf>
    <xf numFmtId="0" fontId="71" fillId="14" borderId="41" xfId="7" applyFont="1" applyFill="1" applyBorder="1" applyAlignment="1" applyProtection="1">
      <alignment horizontal="center" vertical="center" wrapText="1"/>
      <protection locked="0"/>
    </xf>
    <xf numFmtId="0" fontId="71" fillId="14" borderId="22" xfId="7" applyFont="1" applyFill="1" applyBorder="1" applyAlignment="1" applyProtection="1">
      <alignment horizontal="center" vertical="center" wrapText="1"/>
      <protection locked="0"/>
    </xf>
    <xf numFmtId="0" fontId="71" fillId="14" borderId="34" xfId="7" applyFont="1" applyFill="1" applyBorder="1" applyAlignment="1" applyProtection="1">
      <alignment horizontal="center" vertical="center" wrapText="1"/>
      <protection locked="0"/>
    </xf>
    <xf numFmtId="0" fontId="106" fillId="0" borderId="0" xfId="0" applyFont="1" applyAlignment="1" applyProtection="1">
      <alignment horizontal="left"/>
    </xf>
    <xf numFmtId="0" fontId="0" fillId="9" borderId="38" xfId="0" applyFill="1" applyBorder="1" applyAlignment="1" applyProtection="1">
      <alignment horizontal="center" vertical="center"/>
    </xf>
    <xf numFmtId="0" fontId="0" fillId="9" borderId="5" xfId="0" applyFill="1" applyBorder="1" applyAlignment="1" applyProtection="1">
      <alignment horizontal="center" vertical="center"/>
    </xf>
    <xf numFmtId="0" fontId="0" fillId="9" borderId="17" xfId="0" applyFill="1" applyBorder="1" applyAlignment="1" applyProtection="1">
      <alignment horizontal="center" vertical="center"/>
    </xf>
    <xf numFmtId="0" fontId="99" fillId="9" borderId="19" xfId="0" applyFont="1" applyFill="1" applyBorder="1" applyAlignment="1">
      <alignment horizontal="left" vertical="center" wrapText="1"/>
    </xf>
  </cellXfs>
  <cellStyles count="10">
    <cellStyle name="Bad" xfId="1" builtinId="27"/>
    <cellStyle name="Comma" xfId="2" builtinId="3"/>
    <cellStyle name="Comma 2" xfId="3" xr:uid="{00000000-0005-0000-0000-000002000000}"/>
    <cellStyle name="Comma 3" xfId="4" xr:uid="{00000000-0005-0000-0000-000003000000}"/>
    <cellStyle name="Currency" xfId="8" builtinId="4"/>
    <cellStyle name="Currency 2" xfId="9" xr:uid="{53069F29-A71A-49D8-B791-F30D7D787364}"/>
    <cellStyle name="Good" xfId="5" builtinId="26"/>
    <cellStyle name="Hyperlink" xfId="6" builtinId="8"/>
    <cellStyle name="Neutral" xfId="7" builtinId="2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723900</xdr:colOff>
      <xdr:row>0</xdr:row>
      <xdr:rowOff>142875</xdr:rowOff>
    </xdr:from>
    <xdr:to>
      <xdr:col>2</xdr:col>
      <xdr:colOff>962025</xdr:colOff>
      <xdr:row>6</xdr:row>
      <xdr:rowOff>47625</xdr:rowOff>
    </xdr:to>
    <xdr:sp macro="" textlink="">
      <xdr:nvSpPr>
        <xdr:cNvPr id="19527" name="AutoShape 4">
          <a:extLst>
            <a:ext uri="{FF2B5EF4-FFF2-40B4-BE49-F238E27FC236}">
              <a16:creationId xmlns:a16="http://schemas.microsoft.com/office/drawing/2014/main" id="{00000000-0008-0000-0000-0000474C0000}"/>
            </a:ext>
          </a:extLst>
        </xdr:cNvPr>
        <xdr:cNvSpPr>
          <a:spLocks noChangeAspect="1" noChangeArrowheads="1"/>
        </xdr:cNvSpPr>
      </xdr:nvSpPr>
      <xdr:spPr bwMode="auto">
        <a:xfrm>
          <a:off x="885825" y="142875"/>
          <a:ext cx="962025" cy="1152525"/>
        </a:xfrm>
        <a:prstGeom prst="rect">
          <a:avLst/>
        </a:prstGeom>
        <a:noFill/>
        <a:ln w="9525">
          <a:noFill/>
          <a:miter lim="800000"/>
          <a:headEnd/>
          <a:tailEnd/>
        </a:ln>
      </xdr:spPr>
    </xdr:sp>
    <xdr:clientData/>
  </xdr:twoCellAnchor>
  <xdr:twoCellAnchor>
    <xdr:from>
      <xdr:col>1</xdr:col>
      <xdr:colOff>28575</xdr:colOff>
      <xdr:row>1</xdr:row>
      <xdr:rowOff>9525</xdr:rowOff>
    </xdr:from>
    <xdr:to>
      <xdr:col>2</xdr:col>
      <xdr:colOff>95250</xdr:colOff>
      <xdr:row>3</xdr:row>
      <xdr:rowOff>171450</xdr:rowOff>
    </xdr:to>
    <xdr:pic>
      <xdr:nvPicPr>
        <xdr:cNvPr id="19528" name="Picture 6">
          <a:extLst>
            <a:ext uri="{FF2B5EF4-FFF2-40B4-BE49-F238E27FC236}">
              <a16:creationId xmlns:a16="http://schemas.microsoft.com/office/drawing/2014/main" id="{00000000-0008-0000-0000-0000484C0000}"/>
            </a:ext>
          </a:extLst>
        </xdr:cNvPr>
        <xdr:cNvPicPr>
          <a:picLocks noChangeAspect="1" noChangeArrowheads="1"/>
        </xdr:cNvPicPr>
      </xdr:nvPicPr>
      <xdr:blipFill>
        <a:blip xmlns:r="http://schemas.openxmlformats.org/officeDocument/2006/relationships" r:embed="rId1"/>
        <a:srcRect t="13007" b="23802"/>
        <a:stretch>
          <a:fillRect/>
        </a:stretch>
      </xdr:blipFill>
      <xdr:spPr bwMode="auto">
        <a:xfrm>
          <a:off x="190500" y="209550"/>
          <a:ext cx="790575" cy="609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635000</xdr:colOff>
          <xdr:row>39</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38</xdr:row>
          <xdr:rowOff>0</xdr:rowOff>
        </xdr:from>
        <xdr:to>
          <xdr:col>4</xdr:col>
          <xdr:colOff>1282700</xdr:colOff>
          <xdr:row>39</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1282700</xdr:colOff>
          <xdr:row>38</xdr:row>
          <xdr:rowOff>0</xdr:rowOff>
        </xdr:from>
        <xdr:to>
          <xdr:col>5</xdr:col>
          <xdr:colOff>609600</xdr:colOff>
          <xdr:row>39</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0</xdr:colOff>
      <xdr:row>56</xdr:row>
      <xdr:rowOff>0</xdr:rowOff>
    </xdr:from>
    <xdr:to>
      <xdr:col>3</xdr:col>
      <xdr:colOff>1924050</xdr:colOff>
      <xdr:row>56</xdr:row>
      <xdr:rowOff>219075</xdr:rowOff>
    </xdr:to>
    <xdr:grpSp>
      <xdr:nvGrpSpPr>
        <xdr:cNvPr id="12604" name="Group 2">
          <a:extLst>
            <a:ext uri="{FF2B5EF4-FFF2-40B4-BE49-F238E27FC236}">
              <a16:creationId xmlns:a16="http://schemas.microsoft.com/office/drawing/2014/main" id="{00000000-0008-0000-0600-00003C310000}"/>
            </a:ext>
          </a:extLst>
        </xdr:cNvPr>
        <xdr:cNvGrpSpPr>
          <a:grpSpLocks/>
        </xdr:cNvGrpSpPr>
      </xdr:nvGrpSpPr>
      <xdr:grpSpPr bwMode="auto">
        <a:xfrm>
          <a:off x="4437349" y="27733434"/>
          <a:ext cx="1924050" cy="219075"/>
          <a:chOff x="3048000" y="14817587"/>
          <a:chExt cx="1855304" cy="219075"/>
        </a:xfrm>
      </xdr:grpSpPr>
      <xdr:sp macro="" textlink="">
        <xdr:nvSpPr>
          <xdr:cNvPr id="12414" name="Check Box 126" hidden="1">
            <a:extLst>
              <a:ext uri="{FF2B5EF4-FFF2-40B4-BE49-F238E27FC236}">
                <a16:creationId xmlns:a16="http://schemas.microsoft.com/office/drawing/2014/main" id="{00000000-0008-0000-0600-00007E300000}"/>
              </a:ext>
            </a:extLst>
          </xdr:cNvPr>
          <xdr:cNvSpPr/>
        </xdr:nvSpPr>
        <xdr:spPr bwMode="auto">
          <a:xfrm>
            <a:off x="3048000" y="14817587"/>
            <a:ext cx="514342"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FF2B5EF4-FFF2-40B4-BE49-F238E27FC236}">
                <a16:creationId xmlns:a16="http://schemas.microsoft.com/office/drawing/2014/main" id="{00000000-0008-0000-0600-00007F300000}"/>
              </a:ext>
            </a:extLst>
          </xdr:cNvPr>
          <xdr:cNvSpPr/>
        </xdr:nvSpPr>
        <xdr:spPr bwMode="auto">
          <a:xfrm>
            <a:off x="3608265" y="14817587"/>
            <a:ext cx="495972"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FF2B5EF4-FFF2-40B4-BE49-F238E27FC236}">
                <a16:creationId xmlns:a16="http://schemas.microsoft.com/office/drawing/2014/main" id="{00000000-0008-0000-0600-000080300000}"/>
              </a:ext>
            </a:extLst>
          </xdr:cNvPr>
          <xdr:cNvSpPr/>
        </xdr:nvSpPr>
        <xdr:spPr bwMode="auto">
          <a:xfrm>
            <a:off x="4095053" y="14817587"/>
            <a:ext cx="808251"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101600</xdr:colOff>
          <xdr:row>13</xdr:row>
          <xdr:rowOff>406400</xdr:rowOff>
        </xdr:from>
        <xdr:to>
          <xdr:col>6</xdr:col>
          <xdr:colOff>368300</xdr:colOff>
          <xdr:row>13</xdr:row>
          <xdr:rowOff>635000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6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13</xdr:row>
          <xdr:rowOff>63500</xdr:rowOff>
        </xdr:from>
        <xdr:to>
          <xdr:col>5</xdr:col>
          <xdr:colOff>3238500</xdr:colOff>
          <xdr:row>13</xdr:row>
          <xdr:rowOff>368300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6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647700</xdr:colOff>
          <xdr:row>24</xdr:row>
          <xdr:rowOff>76200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6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17</xdr:row>
          <xdr:rowOff>0</xdr:rowOff>
        </xdr:from>
        <xdr:to>
          <xdr:col>3</xdr:col>
          <xdr:colOff>1371600</xdr:colOff>
          <xdr:row>24</xdr:row>
          <xdr:rowOff>76200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6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647700</xdr:colOff>
          <xdr:row>19</xdr:row>
          <xdr:rowOff>38100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6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18</xdr:row>
          <xdr:rowOff>0</xdr:rowOff>
        </xdr:from>
        <xdr:to>
          <xdr:col>3</xdr:col>
          <xdr:colOff>1346200</xdr:colOff>
          <xdr:row>19</xdr:row>
          <xdr:rowOff>38100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6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647700</xdr:colOff>
          <xdr:row>20</xdr:row>
          <xdr:rowOff>38100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6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19</xdr:row>
          <xdr:rowOff>0</xdr:rowOff>
        </xdr:from>
        <xdr:to>
          <xdr:col>3</xdr:col>
          <xdr:colOff>1371600</xdr:colOff>
          <xdr:row>20</xdr:row>
          <xdr:rowOff>38100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6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647700</xdr:colOff>
          <xdr:row>21</xdr:row>
          <xdr:rowOff>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6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20</xdr:row>
          <xdr:rowOff>0</xdr:rowOff>
        </xdr:from>
        <xdr:to>
          <xdr:col>3</xdr:col>
          <xdr:colOff>1371600</xdr:colOff>
          <xdr:row>21</xdr:row>
          <xdr:rowOff>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6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647700</xdr:colOff>
          <xdr:row>16</xdr:row>
          <xdr:rowOff>368300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6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16</xdr:row>
          <xdr:rowOff>0</xdr:rowOff>
        </xdr:from>
        <xdr:to>
          <xdr:col>4</xdr:col>
          <xdr:colOff>1346200</xdr:colOff>
          <xdr:row>16</xdr:row>
          <xdr:rowOff>368300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6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25400</xdr:rowOff>
        </xdr:from>
        <xdr:to>
          <xdr:col>4</xdr:col>
          <xdr:colOff>647700</xdr:colOff>
          <xdr:row>24</xdr:row>
          <xdr:rowOff>114300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600-00004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17</xdr:row>
          <xdr:rowOff>25400</xdr:rowOff>
        </xdr:from>
        <xdr:to>
          <xdr:col>4</xdr:col>
          <xdr:colOff>1371600</xdr:colOff>
          <xdr:row>24</xdr:row>
          <xdr:rowOff>114300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600-00004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647700</xdr:colOff>
          <xdr:row>22</xdr:row>
          <xdr:rowOff>38100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600-00004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21</xdr:row>
          <xdr:rowOff>0</xdr:rowOff>
        </xdr:from>
        <xdr:to>
          <xdr:col>3</xdr:col>
          <xdr:colOff>1346200</xdr:colOff>
          <xdr:row>22</xdr:row>
          <xdr:rowOff>38100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600-00004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647700</xdr:colOff>
          <xdr:row>23</xdr:row>
          <xdr:rowOff>38100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600-00004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22</xdr:row>
          <xdr:rowOff>0</xdr:rowOff>
        </xdr:from>
        <xdr:to>
          <xdr:col>3</xdr:col>
          <xdr:colOff>1346200</xdr:colOff>
          <xdr:row>23</xdr:row>
          <xdr:rowOff>38100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600-00004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647700</xdr:colOff>
          <xdr:row>24</xdr:row>
          <xdr:rowOff>38100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600-00004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23</xdr:row>
          <xdr:rowOff>0</xdr:rowOff>
        </xdr:from>
        <xdr:to>
          <xdr:col>3</xdr:col>
          <xdr:colOff>1346200</xdr:colOff>
          <xdr:row>24</xdr:row>
          <xdr:rowOff>38100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600-00004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647700</xdr:colOff>
          <xdr:row>24</xdr:row>
          <xdr:rowOff>292100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600-00005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24</xdr:row>
          <xdr:rowOff>0</xdr:rowOff>
        </xdr:from>
        <xdr:to>
          <xdr:col>3</xdr:col>
          <xdr:colOff>1346200</xdr:colOff>
          <xdr:row>24</xdr:row>
          <xdr:rowOff>292100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600-00005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647700</xdr:colOff>
          <xdr:row>26</xdr:row>
          <xdr:rowOff>38100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600-00005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25</xdr:row>
          <xdr:rowOff>0</xdr:rowOff>
        </xdr:from>
        <xdr:to>
          <xdr:col>3</xdr:col>
          <xdr:colOff>1346200</xdr:colOff>
          <xdr:row>26</xdr:row>
          <xdr:rowOff>38100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600-00005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647700</xdr:colOff>
          <xdr:row>26</xdr:row>
          <xdr:rowOff>292100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600-00005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26</xdr:row>
          <xdr:rowOff>0</xdr:rowOff>
        </xdr:from>
        <xdr:to>
          <xdr:col>3</xdr:col>
          <xdr:colOff>1346200</xdr:colOff>
          <xdr:row>26</xdr:row>
          <xdr:rowOff>292100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600-00005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647700</xdr:colOff>
          <xdr:row>27</xdr:row>
          <xdr:rowOff>266700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600-00005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27</xdr:row>
          <xdr:rowOff>0</xdr:rowOff>
        </xdr:from>
        <xdr:to>
          <xdr:col>3</xdr:col>
          <xdr:colOff>1346200</xdr:colOff>
          <xdr:row>27</xdr:row>
          <xdr:rowOff>266700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600-00005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647700</xdr:colOff>
          <xdr:row>29</xdr:row>
          <xdr:rowOff>38100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600-00005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28</xdr:row>
          <xdr:rowOff>0</xdr:rowOff>
        </xdr:from>
        <xdr:to>
          <xdr:col>3</xdr:col>
          <xdr:colOff>1346200</xdr:colOff>
          <xdr:row>29</xdr:row>
          <xdr:rowOff>38100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600-00005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647700</xdr:colOff>
          <xdr:row>30</xdr:row>
          <xdr:rowOff>38100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600-00005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29</xdr:row>
          <xdr:rowOff>0</xdr:rowOff>
        </xdr:from>
        <xdr:to>
          <xdr:col>3</xdr:col>
          <xdr:colOff>1346200</xdr:colOff>
          <xdr:row>30</xdr:row>
          <xdr:rowOff>38100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600-00005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3</xdr:col>
          <xdr:colOff>647700</xdr:colOff>
          <xdr:row>31</xdr:row>
          <xdr:rowOff>38100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600-00005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30</xdr:row>
          <xdr:rowOff>0</xdr:rowOff>
        </xdr:from>
        <xdr:to>
          <xdr:col>3</xdr:col>
          <xdr:colOff>1346200</xdr:colOff>
          <xdr:row>31</xdr:row>
          <xdr:rowOff>38100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600-00005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4</xdr:col>
          <xdr:colOff>647700</xdr:colOff>
          <xdr:row>31</xdr:row>
          <xdr:rowOff>38100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600-00005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30</xdr:row>
          <xdr:rowOff>0</xdr:rowOff>
        </xdr:from>
        <xdr:to>
          <xdr:col>4</xdr:col>
          <xdr:colOff>1346200</xdr:colOff>
          <xdr:row>31</xdr:row>
          <xdr:rowOff>38100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600-00005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4</xdr:col>
          <xdr:colOff>647700</xdr:colOff>
          <xdr:row>30</xdr:row>
          <xdr:rowOff>38100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600-00006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29</xdr:row>
          <xdr:rowOff>0</xdr:rowOff>
        </xdr:from>
        <xdr:to>
          <xdr:col>4</xdr:col>
          <xdr:colOff>1346200</xdr:colOff>
          <xdr:row>30</xdr:row>
          <xdr:rowOff>38100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600-00006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647700</xdr:colOff>
          <xdr:row>29</xdr:row>
          <xdr:rowOff>38100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600-00006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28</xdr:row>
          <xdr:rowOff>0</xdr:rowOff>
        </xdr:from>
        <xdr:to>
          <xdr:col>4</xdr:col>
          <xdr:colOff>1346200</xdr:colOff>
          <xdr:row>29</xdr:row>
          <xdr:rowOff>38100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600-00006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647700</xdr:colOff>
          <xdr:row>27</xdr:row>
          <xdr:rowOff>266700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600-00006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27</xdr:row>
          <xdr:rowOff>0</xdr:rowOff>
        </xdr:from>
        <xdr:to>
          <xdr:col>4</xdr:col>
          <xdr:colOff>1346200</xdr:colOff>
          <xdr:row>27</xdr:row>
          <xdr:rowOff>266700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600-00006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647700</xdr:colOff>
          <xdr:row>26</xdr:row>
          <xdr:rowOff>292100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600-00006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26</xdr:row>
          <xdr:rowOff>0</xdr:rowOff>
        </xdr:from>
        <xdr:to>
          <xdr:col>4</xdr:col>
          <xdr:colOff>1346200</xdr:colOff>
          <xdr:row>26</xdr:row>
          <xdr:rowOff>292100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600-00006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647700</xdr:colOff>
          <xdr:row>26</xdr:row>
          <xdr:rowOff>38100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600-00006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25</xdr:row>
          <xdr:rowOff>0</xdr:rowOff>
        </xdr:from>
        <xdr:to>
          <xdr:col>4</xdr:col>
          <xdr:colOff>1346200</xdr:colOff>
          <xdr:row>26</xdr:row>
          <xdr:rowOff>38100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600-00006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647700</xdr:colOff>
          <xdr:row>24</xdr:row>
          <xdr:rowOff>292100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600-00006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24</xdr:row>
          <xdr:rowOff>0</xdr:rowOff>
        </xdr:from>
        <xdr:to>
          <xdr:col>4</xdr:col>
          <xdr:colOff>1346200</xdr:colOff>
          <xdr:row>24</xdr:row>
          <xdr:rowOff>292100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600-00006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647700</xdr:colOff>
          <xdr:row>24</xdr:row>
          <xdr:rowOff>38100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600-00006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23</xdr:row>
          <xdr:rowOff>0</xdr:rowOff>
        </xdr:from>
        <xdr:to>
          <xdr:col>4</xdr:col>
          <xdr:colOff>1346200</xdr:colOff>
          <xdr:row>24</xdr:row>
          <xdr:rowOff>38100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600-00006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647700</xdr:colOff>
          <xdr:row>23</xdr:row>
          <xdr:rowOff>38100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600-00006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22</xdr:row>
          <xdr:rowOff>0</xdr:rowOff>
        </xdr:from>
        <xdr:to>
          <xdr:col>4</xdr:col>
          <xdr:colOff>1346200</xdr:colOff>
          <xdr:row>23</xdr:row>
          <xdr:rowOff>38100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600-00006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647700</xdr:colOff>
          <xdr:row>22</xdr:row>
          <xdr:rowOff>38100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600-00007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21</xdr:row>
          <xdr:rowOff>0</xdr:rowOff>
        </xdr:from>
        <xdr:to>
          <xdr:col>4</xdr:col>
          <xdr:colOff>1346200</xdr:colOff>
          <xdr:row>22</xdr:row>
          <xdr:rowOff>38100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600-00007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647700</xdr:colOff>
          <xdr:row>21</xdr:row>
          <xdr:rowOff>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600-00007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20</xdr:row>
          <xdr:rowOff>0</xdr:rowOff>
        </xdr:from>
        <xdr:to>
          <xdr:col>4</xdr:col>
          <xdr:colOff>1371600</xdr:colOff>
          <xdr:row>21</xdr:row>
          <xdr:rowOff>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600-00007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647700</xdr:colOff>
          <xdr:row>19</xdr:row>
          <xdr:rowOff>38100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600-00007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18</xdr:row>
          <xdr:rowOff>0</xdr:rowOff>
        </xdr:from>
        <xdr:to>
          <xdr:col>4</xdr:col>
          <xdr:colOff>1346200</xdr:colOff>
          <xdr:row>19</xdr:row>
          <xdr:rowOff>38100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600-00007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647700</xdr:colOff>
          <xdr:row>20</xdr:row>
          <xdr:rowOff>38100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600-00007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19</xdr:row>
          <xdr:rowOff>0</xdr:rowOff>
        </xdr:from>
        <xdr:to>
          <xdr:col>4</xdr:col>
          <xdr:colOff>1371600</xdr:colOff>
          <xdr:row>20</xdr:row>
          <xdr:rowOff>38100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600-00007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647700</xdr:colOff>
          <xdr:row>16</xdr:row>
          <xdr:rowOff>368300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600-00007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16</xdr:row>
          <xdr:rowOff>0</xdr:rowOff>
        </xdr:from>
        <xdr:to>
          <xdr:col>3</xdr:col>
          <xdr:colOff>1346200</xdr:colOff>
          <xdr:row>16</xdr:row>
          <xdr:rowOff>368300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600-00007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647700</xdr:colOff>
          <xdr:row>43</xdr:row>
          <xdr:rowOff>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600-00009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42</xdr:row>
          <xdr:rowOff>0</xdr:rowOff>
        </xdr:from>
        <xdr:to>
          <xdr:col>4</xdr:col>
          <xdr:colOff>1346200</xdr:colOff>
          <xdr:row>43</xdr:row>
          <xdr:rowOff>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600-00009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50800</xdr:colOff>
          <xdr:row>56</xdr:row>
          <xdr:rowOff>203200</xdr:rowOff>
        </xdr:from>
        <xdr:to>
          <xdr:col>4</xdr:col>
          <xdr:colOff>838200</xdr:colOff>
          <xdr:row>56</xdr:row>
          <xdr:rowOff>596900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600-00009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56</xdr:row>
          <xdr:rowOff>203200</xdr:rowOff>
        </xdr:from>
        <xdr:to>
          <xdr:col>4</xdr:col>
          <xdr:colOff>1701800</xdr:colOff>
          <xdr:row>56</xdr:row>
          <xdr:rowOff>596900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600-00009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1663700</xdr:colOff>
          <xdr:row>56</xdr:row>
          <xdr:rowOff>203200</xdr:rowOff>
        </xdr:from>
        <xdr:to>
          <xdr:col>4</xdr:col>
          <xdr:colOff>2057400</xdr:colOff>
          <xdr:row>56</xdr:row>
          <xdr:rowOff>596900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600-00009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647700</xdr:colOff>
          <xdr:row>70</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600-0000A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69</xdr:row>
          <xdr:rowOff>0</xdr:rowOff>
        </xdr:from>
        <xdr:to>
          <xdr:col>4</xdr:col>
          <xdr:colOff>1346200</xdr:colOff>
          <xdr:row>70</xdr:row>
          <xdr:rowOff>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600-0000A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1333500</xdr:colOff>
          <xdr:row>69</xdr:row>
          <xdr:rowOff>0</xdr:rowOff>
        </xdr:from>
        <xdr:to>
          <xdr:col>4</xdr:col>
          <xdr:colOff>2336800</xdr:colOff>
          <xdr:row>70</xdr:row>
          <xdr:rowOff>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600-0000A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647700</xdr:colOff>
          <xdr:row>18</xdr:row>
          <xdr:rowOff>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600-0000A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17</xdr:row>
          <xdr:rowOff>0</xdr:rowOff>
        </xdr:from>
        <xdr:to>
          <xdr:col>3</xdr:col>
          <xdr:colOff>1346200</xdr:colOff>
          <xdr:row>18</xdr:row>
          <xdr:rowOff>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600-0000A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647700</xdr:colOff>
          <xdr:row>18</xdr:row>
          <xdr:rowOff>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600-0000A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17</xdr:row>
          <xdr:rowOff>0</xdr:rowOff>
        </xdr:from>
        <xdr:to>
          <xdr:col>4</xdr:col>
          <xdr:colOff>1346200</xdr:colOff>
          <xdr:row>18</xdr:row>
          <xdr:rowOff>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600-0000A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1</xdr:row>
      <xdr:rowOff>38100</xdr:rowOff>
    </xdr:from>
    <xdr:to>
      <xdr:col>1</xdr:col>
      <xdr:colOff>1762125</xdr:colOff>
      <xdr:row>4</xdr:row>
      <xdr:rowOff>47625</xdr:rowOff>
    </xdr:to>
    <xdr:pic>
      <xdr:nvPicPr>
        <xdr:cNvPr id="20516" name="logo-image" descr="Home">
          <a:extLst>
            <a:ext uri="{FF2B5EF4-FFF2-40B4-BE49-F238E27FC236}">
              <a16:creationId xmlns:a16="http://schemas.microsoft.com/office/drawing/2014/main" id="{00000000-0008-0000-0A00-0000245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28600" y="238125"/>
          <a:ext cx="1733550" cy="1009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eraphine\Library\Containers\com.apple.mail\Data\Library\Mail%20Downloads\B4C1472E-7C64-4332-AEE6-5F1D5A3478BC\Project%20Management_July_21_201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 xml:space="preserve">The project will rehabilitate upland wetlands in the 5 watersheds and will strive to strengthen the integrity of the forest landscape and the forest water provisioning services by removal of invasive alien species.  It will endeavour to improve the water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scce@gov.sc" TargetMode="External"/><Relationship Id="rId2" Type="http://schemas.openxmlformats.org/officeDocument/2006/relationships/hyperlink" Target="mailto:oksana.vovk@undp.org" TargetMode="External"/><Relationship Id="rId1" Type="http://schemas.openxmlformats.org/officeDocument/2006/relationships/hyperlink" Target="https://www.facebook.com/EBAsey.sc"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ksana.vovk@undp.org" TargetMode="External"/><Relationship Id="rId1" Type="http://schemas.openxmlformats.org/officeDocument/2006/relationships/hyperlink" Target="mailto:b.seraphine@pcusey.sc"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6.xml"/><Relationship Id="rId21" Type="http://schemas.openxmlformats.org/officeDocument/2006/relationships/ctrlProp" Target="../ctrlProps/ctrlProp21.xml"/><Relationship Id="rId42" Type="http://schemas.openxmlformats.org/officeDocument/2006/relationships/ctrlProp" Target="../ctrlProps/ctrlProp42.xml"/><Relationship Id="rId47" Type="http://schemas.openxmlformats.org/officeDocument/2006/relationships/ctrlProp" Target="../ctrlProps/ctrlProp47.xml"/><Relationship Id="rId63" Type="http://schemas.openxmlformats.org/officeDocument/2006/relationships/ctrlProp" Target="../ctrlProps/ctrlProp63.xml"/><Relationship Id="rId68" Type="http://schemas.openxmlformats.org/officeDocument/2006/relationships/ctrlProp" Target="../ctrlProps/ctrlProp68.xml"/><Relationship Id="rId16" Type="http://schemas.openxmlformats.org/officeDocument/2006/relationships/ctrlProp" Target="../ctrlProps/ctrlProp1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66" Type="http://schemas.openxmlformats.org/officeDocument/2006/relationships/ctrlProp" Target="../ctrlProps/ctrlProp66.xml"/><Relationship Id="rId74" Type="http://schemas.openxmlformats.org/officeDocument/2006/relationships/ctrlProp" Target="../ctrlProps/ctrlProp74.xml"/><Relationship Id="rId5" Type="http://schemas.openxmlformats.org/officeDocument/2006/relationships/ctrlProp" Target="../ctrlProps/ctrlProp5.xml"/><Relationship Id="rId61" Type="http://schemas.openxmlformats.org/officeDocument/2006/relationships/ctrlProp" Target="../ctrlProps/ctrlProp61.xml"/><Relationship Id="rId19" Type="http://schemas.openxmlformats.org/officeDocument/2006/relationships/ctrlProp" Target="../ctrlProps/ctrlProp1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64" Type="http://schemas.openxmlformats.org/officeDocument/2006/relationships/ctrlProp" Target="../ctrlProps/ctrlProp64.xml"/><Relationship Id="rId69" Type="http://schemas.openxmlformats.org/officeDocument/2006/relationships/ctrlProp" Target="../ctrlProps/ctrlProp69.xml"/><Relationship Id="rId77" Type="http://schemas.openxmlformats.org/officeDocument/2006/relationships/ctrlProp" Target="../ctrlProps/ctrlProp77.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 Id="rId67" Type="http://schemas.openxmlformats.org/officeDocument/2006/relationships/ctrlProp" Target="../ctrlProps/ctrlProp67.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70" Type="http://schemas.openxmlformats.org/officeDocument/2006/relationships/ctrlProp" Target="../ctrlProps/ctrlProp70.xml"/><Relationship Id="rId75" Type="http://schemas.openxmlformats.org/officeDocument/2006/relationships/ctrlProp" Target="../ctrlProps/ctrlProp75.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10" Type="http://schemas.openxmlformats.org/officeDocument/2006/relationships/ctrlProp" Target="../ctrlProps/ctrlProp10.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4" Type="http://schemas.openxmlformats.org/officeDocument/2006/relationships/ctrlProp" Target="../ctrlProps/ctrlProp4.xml"/><Relationship Id="rId9" Type="http://schemas.openxmlformats.org/officeDocument/2006/relationships/ctrlProp" Target="../ctrlProps/ctrlProp9.xml"/><Relationship Id="rId13" Type="http://schemas.openxmlformats.org/officeDocument/2006/relationships/ctrlProp" Target="../ctrlProps/ctrlProp13.xml"/><Relationship Id="rId18" Type="http://schemas.openxmlformats.org/officeDocument/2006/relationships/ctrlProp" Target="../ctrlProps/ctrlProp18.xml"/><Relationship Id="rId39" Type="http://schemas.openxmlformats.org/officeDocument/2006/relationships/ctrlProp" Target="../ctrlProps/ctrlProp39.xml"/><Relationship Id="rId34" Type="http://schemas.openxmlformats.org/officeDocument/2006/relationships/ctrlProp" Target="../ctrlProps/ctrlProp34.xml"/><Relationship Id="rId50" Type="http://schemas.openxmlformats.org/officeDocument/2006/relationships/ctrlProp" Target="../ctrlProps/ctrlProp50.xml"/><Relationship Id="rId55" Type="http://schemas.openxmlformats.org/officeDocument/2006/relationships/ctrlProp" Target="../ctrlProps/ctrlProp55.xml"/><Relationship Id="rId76" Type="http://schemas.openxmlformats.org/officeDocument/2006/relationships/ctrlProp" Target="../ctrlProps/ctrlProp76.xml"/><Relationship Id="rId7" Type="http://schemas.openxmlformats.org/officeDocument/2006/relationships/ctrlProp" Target="../ctrlProps/ctrlProp7.xml"/><Relationship Id="rId71" Type="http://schemas.openxmlformats.org/officeDocument/2006/relationships/ctrlProp" Target="../ctrlProps/ctrlProp71.xml"/><Relationship Id="rId2" Type="http://schemas.openxmlformats.org/officeDocument/2006/relationships/drawing" Target="../drawings/drawing3.xml"/><Relationship Id="rId29" Type="http://schemas.openxmlformats.org/officeDocument/2006/relationships/ctrlProp" Target="../ctrlProps/ctrlProp2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tabSelected="1" topLeftCell="A13" zoomScale="92" zoomScaleNormal="92" zoomScalePageLayoutView="84" workbookViewId="0">
      <selection activeCell="D26" sqref="D26"/>
    </sheetView>
  </sheetViews>
  <sheetFormatPr defaultColWidth="102.453125" defaultRowHeight="14" x14ac:dyDescent="0.3"/>
  <cols>
    <col min="1" max="1" width="2.453125" style="1" customWidth="1"/>
    <col min="2" max="2" width="10.81640625" style="113" customWidth="1"/>
    <col min="3" max="3" width="14.81640625" style="113" customWidth="1"/>
    <col min="4" max="4" width="87.08984375" style="1" customWidth="1"/>
    <col min="5" max="5" width="3.453125" style="1" customWidth="1"/>
    <col min="6" max="6" width="9.08984375" style="389" customWidth="1"/>
    <col min="7" max="7" width="12.453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453125" style="1" customWidth="1"/>
    <col min="253" max="254" width="9.08984375" style="1" customWidth="1"/>
    <col min="255" max="255" width="17.453125" style="1" customWidth="1"/>
    <col min="256" max="16384" width="102.453125" style="1"/>
  </cols>
  <sheetData>
    <row r="1" spans="2:16" ht="14.5" thickBot="1" x14ac:dyDescent="0.35"/>
    <row r="2" spans="2:16" ht="14.5" thickBot="1" x14ac:dyDescent="0.35">
      <c r="B2" s="114"/>
      <c r="C2" s="115"/>
      <c r="D2" s="68"/>
      <c r="E2" s="69"/>
    </row>
    <row r="3" spans="2:16" ht="18" thickBot="1" x14ac:dyDescent="0.4">
      <c r="B3" s="116"/>
      <c r="C3" s="117"/>
      <c r="D3" s="80" t="s">
        <v>241</v>
      </c>
      <c r="E3" s="71"/>
    </row>
    <row r="4" spans="2:16" ht="14.5" thickBot="1" x14ac:dyDescent="0.35">
      <c r="B4" s="116"/>
      <c r="C4" s="117"/>
      <c r="D4" s="70"/>
      <c r="E4" s="71"/>
    </row>
    <row r="5" spans="2:16" ht="14.5" thickBot="1" x14ac:dyDescent="0.35">
      <c r="B5" s="116"/>
      <c r="C5" s="120" t="s">
        <v>280</v>
      </c>
      <c r="D5" s="305" t="s">
        <v>1041</v>
      </c>
      <c r="E5" s="71"/>
    </row>
    <row r="6" spans="2:16" s="3" customFormat="1" ht="14.5" thickBot="1" x14ac:dyDescent="0.35">
      <c r="B6" s="118"/>
      <c r="C6" s="78"/>
      <c r="D6" s="41"/>
      <c r="E6" s="39"/>
      <c r="F6" s="389"/>
      <c r="G6" s="2"/>
      <c r="H6" s="2"/>
      <c r="I6" s="2"/>
      <c r="J6" s="2"/>
      <c r="K6" s="2"/>
      <c r="L6" s="2"/>
      <c r="M6" s="2"/>
      <c r="N6" s="2"/>
      <c r="O6" s="2"/>
      <c r="P6" s="2"/>
    </row>
    <row r="7" spans="2:16" s="3" customFormat="1" ht="30.75" customHeight="1" thickBot="1" x14ac:dyDescent="0.35">
      <c r="B7" s="118"/>
      <c r="C7" s="72" t="s">
        <v>214</v>
      </c>
      <c r="D7" s="13" t="s">
        <v>781</v>
      </c>
      <c r="E7" s="39"/>
      <c r="F7" s="389"/>
      <c r="G7" s="2"/>
      <c r="H7" s="2"/>
      <c r="I7" s="2"/>
      <c r="J7" s="2"/>
      <c r="K7" s="2"/>
      <c r="L7" s="2"/>
      <c r="M7" s="2"/>
      <c r="N7" s="2"/>
      <c r="O7" s="2"/>
      <c r="P7" s="2"/>
    </row>
    <row r="8" spans="2:16" s="3" customFormat="1" hidden="1" x14ac:dyDescent="0.3">
      <c r="B8" s="116"/>
      <c r="C8" s="117"/>
      <c r="D8" s="70"/>
      <c r="E8" s="39"/>
      <c r="F8" s="389"/>
      <c r="G8" s="2"/>
      <c r="H8" s="2"/>
      <c r="I8" s="2"/>
      <c r="J8" s="2"/>
      <c r="K8" s="2"/>
      <c r="L8" s="2"/>
      <c r="M8" s="2"/>
      <c r="N8" s="2"/>
      <c r="O8" s="2"/>
      <c r="P8" s="2"/>
    </row>
    <row r="9" spans="2:16" s="3" customFormat="1" hidden="1" x14ac:dyDescent="0.3">
      <c r="B9" s="116"/>
      <c r="C9" s="117"/>
      <c r="D9" s="70"/>
      <c r="E9" s="39"/>
      <c r="F9" s="389"/>
      <c r="G9" s="2"/>
      <c r="H9" s="2"/>
      <c r="I9" s="2"/>
      <c r="J9" s="2"/>
      <c r="K9" s="2"/>
      <c r="L9" s="2"/>
      <c r="M9" s="2"/>
      <c r="N9" s="2"/>
      <c r="O9" s="2"/>
      <c r="P9" s="2"/>
    </row>
    <row r="10" spans="2:16" s="3" customFormat="1" hidden="1" x14ac:dyDescent="0.3">
      <c r="B10" s="116"/>
      <c r="C10" s="117"/>
      <c r="D10" s="70"/>
      <c r="E10" s="39"/>
      <c r="F10" s="389"/>
      <c r="G10" s="2"/>
      <c r="H10" s="2"/>
      <c r="I10" s="2"/>
      <c r="J10" s="2"/>
      <c r="K10" s="2"/>
      <c r="L10" s="2"/>
      <c r="M10" s="2"/>
      <c r="N10" s="2"/>
      <c r="O10" s="2"/>
      <c r="P10" s="2"/>
    </row>
    <row r="11" spans="2:16" s="3" customFormat="1" hidden="1" x14ac:dyDescent="0.3">
      <c r="B11" s="116"/>
      <c r="C11" s="117"/>
      <c r="D11" s="70"/>
      <c r="E11" s="39"/>
      <c r="F11" s="389"/>
      <c r="G11" s="2"/>
      <c r="H11" s="2"/>
      <c r="I11" s="2"/>
      <c r="J11" s="2"/>
      <c r="K11" s="2"/>
      <c r="L11" s="2"/>
      <c r="M11" s="2"/>
      <c r="N11" s="2"/>
      <c r="O11" s="2"/>
      <c r="P11" s="2"/>
    </row>
    <row r="12" spans="2:16" s="3" customFormat="1" x14ac:dyDescent="0.3">
      <c r="B12" s="118"/>
      <c r="C12" s="78"/>
      <c r="D12" s="41"/>
      <c r="E12" s="39"/>
      <c r="F12" s="389"/>
      <c r="G12" s="2"/>
      <c r="H12" s="2"/>
      <c r="I12" s="2"/>
      <c r="J12" s="2"/>
      <c r="K12" s="2"/>
      <c r="L12" s="2"/>
      <c r="M12" s="2"/>
      <c r="N12" s="2"/>
      <c r="O12" s="2"/>
      <c r="P12" s="2"/>
    </row>
    <row r="13" spans="2:16" s="3" customFormat="1" ht="170.25" customHeight="1" x14ac:dyDescent="0.3">
      <c r="B13" s="118"/>
      <c r="C13" s="73" t="s">
        <v>0</v>
      </c>
      <c r="D13" s="436" t="s">
        <v>784</v>
      </c>
      <c r="E13" s="39"/>
      <c r="F13" s="389"/>
      <c r="G13" s="2"/>
      <c r="H13" s="2"/>
      <c r="I13" s="2"/>
      <c r="J13" s="2"/>
      <c r="K13" s="2"/>
      <c r="L13" s="2"/>
      <c r="M13" s="2"/>
      <c r="N13" s="2"/>
      <c r="O13" s="2"/>
      <c r="P13" s="2"/>
    </row>
    <row r="14" spans="2:16" s="3" customFormat="1" ht="14.5" thickBot="1" x14ac:dyDescent="0.35">
      <c r="B14" s="118"/>
      <c r="C14" s="78"/>
      <c r="D14" s="41"/>
      <c r="E14" s="39"/>
      <c r="F14" s="389"/>
      <c r="G14" s="2"/>
      <c r="H14" s="2" t="s">
        <v>1</v>
      </c>
      <c r="I14" s="2" t="s">
        <v>2</v>
      </c>
      <c r="J14" s="2"/>
      <c r="K14" s="2" t="s">
        <v>3</v>
      </c>
      <c r="L14" s="2" t="s">
        <v>4</v>
      </c>
      <c r="M14" s="2" t="s">
        <v>5</v>
      </c>
      <c r="N14" s="2" t="s">
        <v>6</v>
      </c>
      <c r="O14" s="2" t="s">
        <v>7</v>
      </c>
      <c r="P14" s="2" t="s">
        <v>8</v>
      </c>
    </row>
    <row r="15" spans="2:16" s="3" customFormat="1" x14ac:dyDescent="0.3">
      <c r="B15" s="118"/>
      <c r="C15" s="74" t="s">
        <v>204</v>
      </c>
      <c r="D15" s="396"/>
      <c r="E15" s="39"/>
      <c r="F15" s="389"/>
      <c r="G15" s="2"/>
      <c r="H15" s="4" t="s">
        <v>9</v>
      </c>
      <c r="I15" s="2" t="s">
        <v>10</v>
      </c>
      <c r="J15" s="2" t="s">
        <v>11</v>
      </c>
      <c r="K15" s="2" t="s">
        <v>12</v>
      </c>
      <c r="L15" s="2">
        <v>1</v>
      </c>
      <c r="M15" s="2">
        <v>1</v>
      </c>
      <c r="N15" s="2" t="s">
        <v>13</v>
      </c>
      <c r="O15" s="2" t="s">
        <v>14</v>
      </c>
      <c r="P15" s="2" t="s">
        <v>15</v>
      </c>
    </row>
    <row r="16" spans="2:16" s="3" customFormat="1" ht="29.25" customHeight="1" x14ac:dyDescent="0.3">
      <c r="B16" s="586" t="s">
        <v>269</v>
      </c>
      <c r="C16" s="587"/>
      <c r="D16" s="300" t="s">
        <v>778</v>
      </c>
      <c r="E16" s="39"/>
      <c r="F16" s="389"/>
      <c r="G16" s="2"/>
      <c r="H16" s="4" t="s">
        <v>16</v>
      </c>
      <c r="I16" s="2" t="s">
        <v>17</v>
      </c>
      <c r="J16" s="2" t="s">
        <v>18</v>
      </c>
      <c r="K16" s="2" t="s">
        <v>19</v>
      </c>
      <c r="L16" s="2">
        <v>2</v>
      </c>
      <c r="M16" s="2">
        <v>2</v>
      </c>
      <c r="N16" s="2" t="s">
        <v>20</v>
      </c>
      <c r="O16" s="2" t="s">
        <v>21</v>
      </c>
      <c r="P16" s="2" t="s">
        <v>22</v>
      </c>
    </row>
    <row r="17" spans="2:16" s="3" customFormat="1" x14ac:dyDescent="0.3">
      <c r="B17" s="118"/>
      <c r="C17" s="74" t="s">
        <v>210</v>
      </c>
      <c r="D17" s="14" t="s">
        <v>779</v>
      </c>
      <c r="E17" s="39"/>
      <c r="F17" s="389"/>
      <c r="G17" s="2"/>
      <c r="H17" s="4" t="s">
        <v>23</v>
      </c>
      <c r="I17" s="2" t="s">
        <v>24</v>
      </c>
      <c r="J17" s="2"/>
      <c r="K17" s="2" t="s">
        <v>25</v>
      </c>
      <c r="L17" s="2">
        <v>3</v>
      </c>
      <c r="M17" s="2">
        <v>3</v>
      </c>
      <c r="N17" s="2" t="s">
        <v>26</v>
      </c>
      <c r="O17" s="2" t="s">
        <v>27</v>
      </c>
      <c r="P17" s="2" t="s">
        <v>28</v>
      </c>
    </row>
    <row r="18" spans="2:16" s="3" customFormat="1" ht="14.5" thickBot="1" x14ac:dyDescent="0.35">
      <c r="B18" s="119"/>
      <c r="C18" s="73" t="s">
        <v>205</v>
      </c>
      <c r="D18" s="112" t="s">
        <v>163</v>
      </c>
      <c r="E18" s="39"/>
      <c r="F18" s="389"/>
      <c r="G18" s="2"/>
      <c r="H18" s="4" t="s">
        <v>29</v>
      </c>
      <c r="I18" s="2"/>
      <c r="J18" s="2"/>
      <c r="K18" s="2" t="s">
        <v>30</v>
      </c>
      <c r="L18" s="2">
        <v>5</v>
      </c>
      <c r="M18" s="2">
        <v>5</v>
      </c>
      <c r="N18" s="2" t="s">
        <v>31</v>
      </c>
      <c r="O18" s="2" t="s">
        <v>32</v>
      </c>
      <c r="P18" s="2" t="s">
        <v>33</v>
      </c>
    </row>
    <row r="19" spans="2:16" s="3" customFormat="1" ht="24" customHeight="1" thickBot="1" x14ac:dyDescent="0.35">
      <c r="B19" s="589" t="s">
        <v>206</v>
      </c>
      <c r="C19" s="590"/>
      <c r="D19" s="301" t="s">
        <v>780</v>
      </c>
      <c r="E19" s="39"/>
      <c r="F19" s="389"/>
      <c r="G19" s="2"/>
      <c r="H19" s="4" t="s">
        <v>34</v>
      </c>
      <c r="I19" s="2"/>
      <c r="J19" s="2"/>
      <c r="K19" s="2" t="s">
        <v>35</v>
      </c>
      <c r="L19" s="2"/>
      <c r="M19" s="2"/>
      <c r="N19" s="2"/>
      <c r="O19" s="2" t="s">
        <v>36</v>
      </c>
      <c r="P19" s="2" t="s">
        <v>37</v>
      </c>
    </row>
    <row r="20" spans="2:16" s="3" customFormat="1" x14ac:dyDescent="0.3">
      <c r="B20" s="118"/>
      <c r="C20" s="73"/>
      <c r="D20" s="41"/>
      <c r="E20" s="71"/>
      <c r="F20" s="390"/>
      <c r="G20" s="2"/>
      <c r="H20" s="2"/>
      <c r="J20" s="2"/>
      <c r="K20" s="2"/>
      <c r="L20" s="2"/>
      <c r="M20" s="2" t="s">
        <v>38</v>
      </c>
      <c r="N20" s="2" t="s">
        <v>39</v>
      </c>
    </row>
    <row r="21" spans="2:16" s="3" customFormat="1" x14ac:dyDescent="0.3">
      <c r="B21" s="118"/>
      <c r="C21" s="120" t="s">
        <v>209</v>
      </c>
      <c r="D21" s="41"/>
      <c r="E21" s="71"/>
      <c r="F21" s="390"/>
      <c r="G21" s="2"/>
      <c r="H21" s="2"/>
      <c r="J21" s="2"/>
      <c r="K21" s="2"/>
      <c r="L21" s="2"/>
      <c r="M21" s="2" t="s">
        <v>40</v>
      </c>
      <c r="N21" s="2" t="s">
        <v>41</v>
      </c>
    </row>
    <row r="22" spans="2:16" s="3" customFormat="1" ht="14.5" thickBot="1" x14ac:dyDescent="0.35">
      <c r="B22" s="118"/>
      <c r="C22" s="121" t="s">
        <v>212</v>
      </c>
      <c r="D22" s="41"/>
      <c r="E22" s="39"/>
      <c r="F22" s="389"/>
      <c r="G22" s="2"/>
      <c r="H22" s="4" t="s">
        <v>42</v>
      </c>
      <c r="I22" s="2"/>
      <c r="J22" s="2"/>
      <c r="L22" s="2"/>
      <c r="M22" s="2"/>
      <c r="N22" s="2"/>
      <c r="O22" s="2" t="s">
        <v>43</v>
      </c>
      <c r="P22" s="2" t="s">
        <v>44</v>
      </c>
    </row>
    <row r="23" spans="2:16" s="3" customFormat="1" x14ac:dyDescent="0.3">
      <c r="B23" s="586" t="s">
        <v>211</v>
      </c>
      <c r="C23" s="587"/>
      <c r="D23" s="584">
        <v>2014</v>
      </c>
      <c r="E23" s="39"/>
      <c r="F23" s="389"/>
      <c r="G23" s="2"/>
      <c r="H23" s="4"/>
      <c r="I23" s="2"/>
      <c r="J23" s="2"/>
      <c r="L23" s="2"/>
      <c r="M23" s="2"/>
      <c r="N23" s="2"/>
      <c r="O23" s="2"/>
      <c r="P23" s="2"/>
    </row>
    <row r="24" spans="2:16" s="3" customFormat="1" ht="4.5" customHeight="1" x14ac:dyDescent="0.3">
      <c r="B24" s="586"/>
      <c r="C24" s="587"/>
      <c r="D24" s="585"/>
      <c r="E24" s="39"/>
      <c r="F24" s="389"/>
      <c r="G24" s="2"/>
      <c r="H24" s="4"/>
      <c r="I24" s="2"/>
      <c r="J24" s="2"/>
      <c r="L24" s="2"/>
      <c r="M24" s="2"/>
      <c r="N24" s="2"/>
      <c r="O24" s="2"/>
      <c r="P24" s="2"/>
    </row>
    <row r="25" spans="2:16" s="3" customFormat="1" ht="27.75" customHeight="1" x14ac:dyDescent="0.3">
      <c r="B25" s="586" t="s">
        <v>274</v>
      </c>
      <c r="C25" s="587"/>
      <c r="D25" s="302">
        <v>41791</v>
      </c>
      <c r="E25" s="39"/>
      <c r="F25" s="391"/>
      <c r="G25" s="4"/>
      <c r="H25" s="2"/>
      <c r="I25" s="2"/>
      <c r="K25" s="2"/>
      <c r="L25" s="2"/>
      <c r="M25" s="2"/>
      <c r="N25" s="2" t="s">
        <v>45</v>
      </c>
      <c r="O25" s="2" t="s">
        <v>46</v>
      </c>
    </row>
    <row r="26" spans="2:16" s="3" customFormat="1" ht="32.25" customHeight="1" x14ac:dyDescent="0.3">
      <c r="B26" s="586" t="s">
        <v>213</v>
      </c>
      <c r="C26" s="587"/>
      <c r="D26" s="302">
        <v>41942</v>
      </c>
      <c r="E26" s="39"/>
      <c r="F26" s="391"/>
      <c r="G26" s="4"/>
      <c r="H26" s="2"/>
      <c r="I26" s="2"/>
      <c r="K26" s="2"/>
      <c r="L26" s="2"/>
      <c r="M26" s="2"/>
      <c r="N26" s="2" t="s">
        <v>47</v>
      </c>
      <c r="O26" s="2" t="s">
        <v>48</v>
      </c>
    </row>
    <row r="27" spans="2:16" s="3" customFormat="1" ht="28.5" customHeight="1" x14ac:dyDescent="0.3">
      <c r="B27" s="586" t="s">
        <v>273</v>
      </c>
      <c r="C27" s="587"/>
      <c r="D27" s="302">
        <v>43132</v>
      </c>
      <c r="E27" s="75"/>
      <c r="F27" s="391"/>
      <c r="G27" s="4"/>
      <c r="H27" s="2"/>
      <c r="I27" s="2"/>
      <c r="J27" s="2"/>
      <c r="K27" s="2"/>
      <c r="L27" s="2"/>
      <c r="M27" s="2"/>
      <c r="N27" s="2"/>
      <c r="O27" s="2"/>
    </row>
    <row r="28" spans="2:16" s="3" customFormat="1" ht="14.5" thickBot="1" x14ac:dyDescent="0.35">
      <c r="B28" s="118"/>
      <c r="C28" s="74" t="s">
        <v>276</v>
      </c>
      <c r="D28" s="303">
        <v>44593</v>
      </c>
      <c r="E28" s="39"/>
      <c r="F28" s="391"/>
      <c r="G28" s="4"/>
      <c r="H28" s="2"/>
      <c r="I28" s="2"/>
      <c r="J28" s="2"/>
      <c r="K28" s="2"/>
      <c r="L28" s="2"/>
      <c r="M28" s="2"/>
      <c r="N28" s="2"/>
      <c r="O28" s="2"/>
    </row>
    <row r="29" spans="2:16" s="3" customFormat="1" x14ac:dyDescent="0.3">
      <c r="B29" s="118"/>
      <c r="C29" s="78"/>
      <c r="D29" s="76"/>
      <c r="E29" s="39"/>
      <c r="F29" s="391"/>
      <c r="G29" s="4"/>
      <c r="H29" s="2"/>
      <c r="I29" s="2"/>
      <c r="J29" s="2"/>
      <c r="K29" s="2"/>
      <c r="L29" s="2"/>
      <c r="M29" s="2"/>
      <c r="N29" s="2"/>
      <c r="O29" s="2"/>
    </row>
    <row r="30" spans="2:16" s="3" customFormat="1" x14ac:dyDescent="0.3">
      <c r="B30" s="118"/>
      <c r="C30" s="78"/>
      <c r="D30" s="77" t="s">
        <v>49</v>
      </c>
      <c r="E30" s="39"/>
      <c r="F30" s="389"/>
      <c r="G30" s="2"/>
      <c r="H30" s="4" t="s">
        <v>50</v>
      </c>
      <c r="I30" s="2"/>
      <c r="J30" s="2"/>
      <c r="K30" s="2"/>
      <c r="L30" s="2"/>
      <c r="M30" s="2"/>
      <c r="N30" s="2"/>
      <c r="O30" s="2"/>
      <c r="P30" s="2"/>
    </row>
    <row r="31" spans="2:16" s="3" customFormat="1" ht="177" customHeight="1" x14ac:dyDescent="0.3">
      <c r="B31" s="118"/>
      <c r="C31" s="78"/>
      <c r="D31" s="306" t="s">
        <v>1042</v>
      </c>
      <c r="E31" s="39"/>
      <c r="F31" s="389"/>
      <c r="G31" s="2"/>
      <c r="H31" s="4" t="s">
        <v>51</v>
      </c>
      <c r="I31" s="2"/>
      <c r="J31" s="2"/>
      <c r="K31" s="2"/>
      <c r="L31" s="2"/>
      <c r="M31" s="2"/>
      <c r="N31" s="2"/>
      <c r="O31" s="2"/>
      <c r="P31" s="2"/>
    </row>
    <row r="32" spans="2:16" s="3" customFormat="1" ht="32.25" customHeight="1" thickBot="1" x14ac:dyDescent="0.4">
      <c r="B32" s="586" t="s">
        <v>52</v>
      </c>
      <c r="C32" s="588"/>
      <c r="D32" s="475" t="s">
        <v>931</v>
      </c>
      <c r="E32" s="39"/>
      <c r="F32" s="389"/>
      <c r="G32" s="2"/>
      <c r="H32" s="4" t="s">
        <v>53</v>
      </c>
      <c r="I32" s="2"/>
      <c r="J32" s="2"/>
      <c r="K32" s="2"/>
      <c r="L32" s="2"/>
      <c r="M32" s="2"/>
      <c r="N32" s="2"/>
      <c r="O32" s="2"/>
      <c r="P32" s="2"/>
    </row>
    <row r="33" spans="1:16" s="3" customFormat="1" ht="17.25" customHeight="1" thickBot="1" x14ac:dyDescent="0.35">
      <c r="B33" s="118"/>
      <c r="C33" s="78"/>
      <c r="D33" s="16" t="s">
        <v>799</v>
      </c>
      <c r="E33" s="39"/>
      <c r="F33" s="389"/>
      <c r="G33" s="2"/>
      <c r="H33" s="4" t="s">
        <v>54</v>
      </c>
      <c r="I33" s="2"/>
      <c r="J33" s="2"/>
      <c r="K33" s="2"/>
      <c r="L33" s="2"/>
      <c r="M33" s="2"/>
      <c r="N33" s="2"/>
      <c r="O33" s="2"/>
      <c r="P33" s="2"/>
    </row>
    <row r="34" spans="1:16" s="3" customFormat="1" x14ac:dyDescent="0.3">
      <c r="B34" s="118"/>
      <c r="C34" s="78"/>
      <c r="D34" s="41"/>
      <c r="E34" s="39"/>
      <c r="F34" s="389"/>
      <c r="G34" s="2"/>
      <c r="H34" s="4" t="s">
        <v>55</v>
      </c>
      <c r="I34" s="2"/>
      <c r="J34" s="2"/>
      <c r="K34" s="2"/>
      <c r="L34" s="2"/>
      <c r="M34" s="2"/>
      <c r="N34" s="2"/>
      <c r="O34" s="2"/>
      <c r="P34" s="2"/>
    </row>
    <row r="35" spans="1:16" s="3" customFormat="1" x14ac:dyDescent="0.3">
      <c r="B35" s="118"/>
      <c r="C35" s="122" t="s">
        <v>56</v>
      </c>
      <c r="D35" s="41"/>
      <c r="E35" s="39"/>
      <c r="F35" s="389"/>
      <c r="G35" s="2"/>
      <c r="H35" s="4" t="s">
        <v>57</v>
      </c>
      <c r="I35" s="2"/>
      <c r="J35" s="2"/>
      <c r="K35" s="2"/>
      <c r="L35" s="2"/>
      <c r="M35" s="2"/>
      <c r="N35" s="2"/>
      <c r="O35" s="2"/>
      <c r="P35" s="2"/>
    </row>
    <row r="36" spans="1:16" s="3" customFormat="1" ht="31.5" customHeight="1" thickBot="1" x14ac:dyDescent="0.35">
      <c r="B36" s="586" t="s">
        <v>58</v>
      </c>
      <c r="C36" s="588"/>
      <c r="D36" s="41"/>
      <c r="E36" s="39"/>
      <c r="F36" s="389"/>
      <c r="G36" s="2"/>
      <c r="H36" s="4" t="s">
        <v>59</v>
      </c>
      <c r="I36" s="2"/>
      <c r="J36" s="2"/>
      <c r="K36" s="2"/>
      <c r="L36" s="2"/>
      <c r="M36" s="2"/>
      <c r="N36" s="2"/>
      <c r="O36" s="2"/>
      <c r="P36" s="2"/>
    </row>
    <row r="37" spans="1:16" s="3" customFormat="1" x14ac:dyDescent="0.3">
      <c r="B37" s="118"/>
      <c r="C37" s="78" t="s">
        <v>60</v>
      </c>
      <c r="D37" s="17" t="s">
        <v>782</v>
      </c>
      <c r="E37" s="39"/>
      <c r="F37" s="389"/>
      <c r="G37" s="2"/>
      <c r="H37" s="4" t="s">
        <v>61</v>
      </c>
      <c r="I37" s="2"/>
      <c r="J37" s="2"/>
      <c r="K37" s="2"/>
      <c r="L37" s="2"/>
      <c r="M37" s="2"/>
      <c r="N37" s="2"/>
      <c r="O37" s="2"/>
      <c r="P37" s="2"/>
    </row>
    <row r="38" spans="1:16" s="3" customFormat="1" ht="14.5" x14ac:dyDescent="0.35">
      <c r="B38" s="118"/>
      <c r="C38" s="78" t="s">
        <v>62</v>
      </c>
      <c r="D38" s="304" t="s">
        <v>783</v>
      </c>
      <c r="E38" s="39"/>
      <c r="F38" s="389"/>
      <c r="G38" s="2"/>
      <c r="H38" s="4" t="s">
        <v>63</v>
      </c>
      <c r="I38" s="2"/>
      <c r="J38" s="2"/>
      <c r="K38" s="2"/>
      <c r="L38" s="2"/>
      <c r="M38" s="2"/>
      <c r="N38" s="2"/>
      <c r="O38" s="2"/>
      <c r="P38" s="2"/>
    </row>
    <row r="39" spans="1:16" s="3" customFormat="1" ht="14.5" thickBot="1" x14ac:dyDescent="0.35">
      <c r="B39" s="118"/>
      <c r="C39" s="78" t="s">
        <v>64</v>
      </c>
      <c r="D39" s="446"/>
      <c r="E39" s="39"/>
      <c r="F39" s="389"/>
      <c r="G39" s="2"/>
      <c r="H39" s="4" t="s">
        <v>65</v>
      </c>
      <c r="I39" s="2"/>
      <c r="J39" s="2"/>
      <c r="K39" s="2"/>
      <c r="L39" s="2"/>
      <c r="M39" s="2"/>
      <c r="N39" s="2"/>
      <c r="O39" s="2"/>
      <c r="P39" s="2"/>
    </row>
    <row r="40" spans="1:16" s="3" customFormat="1" ht="15" customHeight="1" thickBot="1" x14ac:dyDescent="0.35">
      <c r="B40" s="118"/>
      <c r="C40" s="74" t="s">
        <v>208</v>
      </c>
      <c r="D40" s="41"/>
      <c r="E40" s="39"/>
      <c r="F40" s="389"/>
      <c r="G40" s="2"/>
      <c r="H40" s="4" t="s">
        <v>66</v>
      </c>
      <c r="I40" s="2"/>
      <c r="J40" s="2"/>
      <c r="K40" s="2"/>
      <c r="L40" s="2"/>
      <c r="M40" s="2"/>
      <c r="N40" s="2"/>
      <c r="O40" s="2"/>
      <c r="P40" s="2"/>
    </row>
    <row r="41" spans="1:16" s="3" customFormat="1" x14ac:dyDescent="0.3">
      <c r="B41" s="118"/>
      <c r="C41" s="78" t="s">
        <v>60</v>
      </c>
      <c r="D41" s="17"/>
      <c r="E41" s="39"/>
      <c r="F41" s="389"/>
      <c r="G41" s="2"/>
      <c r="H41" s="4" t="s">
        <v>67</v>
      </c>
      <c r="I41" s="2"/>
      <c r="J41" s="2"/>
      <c r="K41" s="2"/>
      <c r="L41" s="2"/>
      <c r="M41" s="2"/>
      <c r="N41" s="2"/>
      <c r="O41" s="2"/>
      <c r="P41" s="2"/>
    </row>
    <row r="42" spans="1:16" s="3" customFormat="1" x14ac:dyDescent="0.3">
      <c r="B42" s="118"/>
      <c r="C42" s="78" t="s">
        <v>62</v>
      </c>
      <c r="D42" s="15"/>
      <c r="E42" s="39"/>
      <c r="F42" s="389"/>
      <c r="G42" s="2"/>
      <c r="H42" s="4" t="s">
        <v>68</v>
      </c>
      <c r="I42" s="2"/>
      <c r="J42" s="2"/>
      <c r="K42" s="2"/>
      <c r="L42" s="2"/>
      <c r="M42" s="2"/>
      <c r="N42" s="2"/>
      <c r="O42" s="2"/>
      <c r="P42" s="2"/>
    </row>
    <row r="43" spans="1:16" s="3" customFormat="1" ht="14.5" thickBot="1" x14ac:dyDescent="0.35">
      <c r="B43" s="118"/>
      <c r="C43" s="78" t="s">
        <v>64</v>
      </c>
      <c r="D43" s="18"/>
      <c r="E43" s="39"/>
      <c r="F43" s="389"/>
      <c r="G43" s="2"/>
      <c r="H43" s="4" t="s">
        <v>69</v>
      </c>
      <c r="I43" s="2"/>
      <c r="J43" s="2"/>
      <c r="K43" s="2"/>
      <c r="L43" s="2"/>
      <c r="M43" s="2"/>
      <c r="N43" s="2"/>
      <c r="O43" s="2"/>
      <c r="P43" s="2"/>
    </row>
    <row r="44" spans="1:16" s="3" customFormat="1" ht="14.5" thickBot="1" x14ac:dyDescent="0.35">
      <c r="B44" s="118"/>
      <c r="C44" s="74" t="s">
        <v>275</v>
      </c>
      <c r="D44" s="41"/>
      <c r="E44" s="39"/>
      <c r="F44" s="389"/>
      <c r="G44" s="2"/>
      <c r="H44" s="4" t="s">
        <v>70</v>
      </c>
      <c r="I44" s="2"/>
      <c r="J44" s="2"/>
      <c r="K44" s="2"/>
      <c r="L44" s="2"/>
      <c r="M44" s="2"/>
      <c r="N44" s="2"/>
      <c r="O44" s="2"/>
      <c r="P44" s="2"/>
    </row>
    <row r="45" spans="1:16" s="3" customFormat="1" x14ac:dyDescent="0.3">
      <c r="B45" s="118"/>
      <c r="C45" s="78" t="s">
        <v>60</v>
      </c>
      <c r="D45" s="17" t="s">
        <v>938</v>
      </c>
      <c r="E45" s="39"/>
      <c r="F45" s="389"/>
      <c r="G45" s="2"/>
      <c r="H45" s="4" t="s">
        <v>71</v>
      </c>
      <c r="I45" s="2"/>
      <c r="J45" s="2"/>
      <c r="K45" s="2"/>
      <c r="L45" s="2"/>
      <c r="M45" s="2"/>
      <c r="N45" s="2"/>
      <c r="O45" s="2"/>
      <c r="P45" s="2"/>
    </row>
    <row r="46" spans="1:16" s="3" customFormat="1" ht="14.5" x14ac:dyDescent="0.35">
      <c r="B46" s="118"/>
      <c r="C46" s="78" t="s">
        <v>62</v>
      </c>
      <c r="D46" s="304" t="s">
        <v>939</v>
      </c>
      <c r="E46" s="39"/>
      <c r="F46" s="389"/>
      <c r="G46" s="2"/>
      <c r="H46" s="4" t="s">
        <v>72</v>
      </c>
      <c r="I46" s="2"/>
      <c r="J46" s="2"/>
      <c r="K46" s="2"/>
      <c r="L46" s="2"/>
      <c r="M46" s="2"/>
      <c r="N46" s="2"/>
      <c r="O46" s="2"/>
      <c r="P46" s="2"/>
    </row>
    <row r="47" spans="1:16" ht="14.5" thickBot="1" x14ac:dyDescent="0.35">
      <c r="A47" s="3"/>
      <c r="B47" s="118"/>
      <c r="C47" s="78" t="s">
        <v>64</v>
      </c>
      <c r="D47" s="18"/>
      <c r="E47" s="39"/>
      <c r="H47" s="4" t="s">
        <v>73</v>
      </c>
    </row>
    <row r="48" spans="1:16" ht="14.5" thickBot="1" x14ac:dyDescent="0.35">
      <c r="B48" s="118"/>
      <c r="C48" s="74" t="s">
        <v>207</v>
      </c>
      <c r="D48" s="41"/>
      <c r="E48" s="39"/>
      <c r="H48" s="4" t="s">
        <v>74</v>
      </c>
    </row>
    <row r="49" spans="2:8" x14ac:dyDescent="0.3">
      <c r="B49" s="118"/>
      <c r="C49" s="78" t="s">
        <v>60</v>
      </c>
      <c r="D49" s="477" t="s">
        <v>785</v>
      </c>
      <c r="E49" s="39"/>
      <c r="H49" s="4" t="s">
        <v>75</v>
      </c>
    </row>
    <row r="50" spans="2:8" ht="14.5" x14ac:dyDescent="0.35">
      <c r="B50" s="118"/>
      <c r="C50" s="78" t="s">
        <v>62</v>
      </c>
      <c r="D50" s="478" t="s">
        <v>798</v>
      </c>
      <c r="E50" s="39"/>
      <c r="H50" s="4" t="s">
        <v>76</v>
      </c>
    </row>
    <row r="51" spans="2:8" ht="14.5" thickBot="1" x14ac:dyDescent="0.35">
      <c r="B51" s="118"/>
      <c r="C51" s="78" t="s">
        <v>64</v>
      </c>
      <c r="D51" s="18"/>
      <c r="E51" s="39"/>
      <c r="H51" s="4" t="s">
        <v>77</v>
      </c>
    </row>
    <row r="52" spans="2:8" ht="14.5" thickBot="1" x14ac:dyDescent="0.35">
      <c r="B52" s="118"/>
      <c r="C52" s="74" t="s">
        <v>207</v>
      </c>
      <c r="D52" s="41"/>
      <c r="E52" s="39"/>
      <c r="H52" s="4" t="s">
        <v>78</v>
      </c>
    </row>
    <row r="53" spans="2:8" x14ac:dyDescent="0.3">
      <c r="B53" s="118"/>
      <c r="C53" s="78" t="s">
        <v>60</v>
      </c>
      <c r="D53" s="17" t="s">
        <v>985</v>
      </c>
      <c r="E53" s="39"/>
      <c r="H53" s="4" t="s">
        <v>79</v>
      </c>
    </row>
    <row r="54" spans="2:8" ht="14.5" x14ac:dyDescent="0.35">
      <c r="B54" s="118"/>
      <c r="C54" s="78" t="s">
        <v>62</v>
      </c>
      <c r="D54" s="304" t="s">
        <v>986</v>
      </c>
      <c r="E54" s="39"/>
      <c r="H54" s="4" t="s">
        <v>80</v>
      </c>
    </row>
    <row r="55" spans="2:8" ht="14.5" thickBot="1" x14ac:dyDescent="0.35">
      <c r="B55" s="118"/>
      <c r="C55" s="78" t="s">
        <v>64</v>
      </c>
      <c r="D55" s="18"/>
      <c r="E55" s="39"/>
      <c r="H55" s="4" t="s">
        <v>81</v>
      </c>
    </row>
    <row r="56" spans="2:8" ht="14.5" thickBot="1" x14ac:dyDescent="0.35">
      <c r="B56" s="118"/>
      <c r="C56" s="74" t="s">
        <v>207</v>
      </c>
      <c r="D56" s="41"/>
      <c r="E56" s="39"/>
      <c r="H56" s="4" t="s">
        <v>82</v>
      </c>
    </row>
    <row r="57" spans="2:8" x14ac:dyDescent="0.3">
      <c r="B57" s="118"/>
      <c r="C57" s="78" t="s">
        <v>60</v>
      </c>
      <c r="D57" s="17"/>
      <c r="E57" s="39"/>
      <c r="H57" s="4" t="s">
        <v>83</v>
      </c>
    </row>
    <row r="58" spans="2:8" x14ac:dyDescent="0.3">
      <c r="B58" s="118"/>
      <c r="C58" s="78" t="s">
        <v>62</v>
      </c>
      <c r="D58" s="15"/>
      <c r="E58" s="39"/>
      <c r="H58" s="4" t="s">
        <v>84</v>
      </c>
    </row>
    <row r="59" spans="2:8" ht="14.5" thickBot="1" x14ac:dyDescent="0.35">
      <c r="B59" s="118"/>
      <c r="C59" s="78" t="s">
        <v>64</v>
      </c>
      <c r="D59" s="18"/>
      <c r="E59" s="39"/>
      <c r="H59" s="4" t="s">
        <v>85</v>
      </c>
    </row>
    <row r="60" spans="2:8" ht="14.5" thickBot="1" x14ac:dyDescent="0.35">
      <c r="B60" s="123"/>
      <c r="C60" s="124"/>
      <c r="D60" s="79"/>
      <c r="E60" s="48"/>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2" r:id="rId1" xr:uid="{00000000-0004-0000-0000-000000000000}"/>
    <hyperlink ref="D46" r:id="rId2" xr:uid="{00000000-0004-0000-0000-000001000000}"/>
    <hyperlink ref="D54" r:id="rId3" xr:uid="{B5722AE3-09C0-44EC-880A-A98799BBF27F}"/>
  </hyperlinks>
  <pageMargins left="0.7" right="0.7" top="0.75" bottom="0.75" header="0.3" footer="0.3"/>
  <pageSetup orientation="landscape"/>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1"/>
  <sheetViews>
    <sheetView showGridLines="0" topLeftCell="J54" zoomScale="57" zoomScaleNormal="57" zoomScalePageLayoutView="77" workbookViewId="0">
      <selection activeCell="B68" sqref="B68:B76"/>
    </sheetView>
  </sheetViews>
  <sheetFormatPr defaultColWidth="8.81640625" defaultRowHeight="14.5" outlineLevelRow="1" x14ac:dyDescent="0.35"/>
  <cols>
    <col min="1" max="1" width="3" style="129" customWidth="1"/>
    <col min="2" max="2" width="28.453125" style="129" customWidth="1"/>
    <col min="3" max="3" width="50.453125" style="129" customWidth="1"/>
    <col min="4" max="4" width="34.453125" style="129" customWidth="1"/>
    <col min="5" max="5" width="32" style="129" customWidth="1"/>
    <col min="6" max="6" width="26.453125" style="129" customWidth="1"/>
    <col min="7" max="7" width="26.453125" style="129" bestFit="1" customWidth="1"/>
    <col min="8" max="8" width="30" style="129" customWidth="1"/>
    <col min="9" max="9" width="26.08984375" style="129" customWidth="1"/>
    <col min="10" max="10" width="25.81640625" style="129" customWidth="1"/>
    <col min="11" max="11" width="31" style="129" bestFit="1" customWidth="1"/>
    <col min="12" max="12" width="30.453125" style="129" customWidth="1"/>
    <col min="13" max="13" width="27.08984375" style="129" bestFit="1" customWidth="1"/>
    <col min="14" max="14" width="25" style="129" customWidth="1"/>
    <col min="15" max="15" width="25.81640625" style="129" bestFit="1" customWidth="1"/>
    <col min="16" max="16" width="32" style="129" customWidth="1"/>
    <col min="17" max="17" width="27.08984375" style="129" bestFit="1" customWidth="1"/>
    <col min="18" max="18" width="24.453125" style="129" customWidth="1"/>
    <col min="19" max="19" width="28.453125" style="129" customWidth="1"/>
    <col min="20" max="20" width="27.453125" style="129" customWidth="1"/>
    <col min="21" max="16384" width="8.81640625" style="129"/>
  </cols>
  <sheetData>
    <row r="1" spans="2:19" ht="15" thickBot="1" x14ac:dyDescent="0.4"/>
    <row r="2" spans="2:19" ht="26" x14ac:dyDescent="0.35">
      <c r="B2" s="88"/>
      <c r="C2" s="895"/>
      <c r="D2" s="895"/>
      <c r="E2" s="895"/>
      <c r="F2" s="895"/>
      <c r="G2" s="895"/>
      <c r="H2" s="82"/>
      <c r="I2" s="82"/>
      <c r="J2" s="82"/>
      <c r="K2" s="82"/>
      <c r="L2" s="82"/>
      <c r="M2" s="82"/>
      <c r="N2" s="82"/>
      <c r="O2" s="82"/>
      <c r="P2" s="82"/>
      <c r="Q2" s="82"/>
      <c r="R2" s="82"/>
      <c r="S2" s="83"/>
    </row>
    <row r="3" spans="2:19" ht="26" x14ac:dyDescent="0.35">
      <c r="B3" s="89"/>
      <c r="C3" s="901" t="s">
        <v>282</v>
      </c>
      <c r="D3" s="902"/>
      <c r="E3" s="902"/>
      <c r="F3" s="902"/>
      <c r="G3" s="903"/>
      <c r="H3" s="85"/>
      <c r="I3" s="85"/>
      <c r="J3" s="85"/>
      <c r="K3" s="85"/>
      <c r="L3" s="85"/>
      <c r="M3" s="85"/>
      <c r="N3" s="85"/>
      <c r="O3" s="85"/>
      <c r="P3" s="85"/>
      <c r="Q3" s="85"/>
      <c r="R3" s="85"/>
      <c r="S3" s="87"/>
    </row>
    <row r="4" spans="2:19" ht="26" x14ac:dyDescent="0.35">
      <c r="B4" s="89"/>
      <c r="C4" s="90"/>
      <c r="D4" s="90"/>
      <c r="E4" s="90"/>
      <c r="F4" s="90"/>
      <c r="G4" s="90"/>
      <c r="H4" s="85"/>
      <c r="I4" s="85"/>
      <c r="J4" s="85"/>
      <c r="K4" s="85"/>
      <c r="L4" s="85"/>
      <c r="M4" s="85"/>
      <c r="N4" s="85"/>
      <c r="O4" s="85"/>
      <c r="P4" s="85"/>
      <c r="Q4" s="85"/>
      <c r="R4" s="85"/>
      <c r="S4" s="87"/>
    </row>
    <row r="5" spans="2:19" ht="15" thickBot="1" x14ac:dyDescent="0.4">
      <c r="B5" s="84"/>
      <c r="C5" s="85"/>
      <c r="D5" s="85"/>
      <c r="E5" s="85"/>
      <c r="F5" s="85"/>
      <c r="G5" s="85"/>
      <c r="H5" s="85"/>
      <c r="I5" s="85"/>
      <c r="J5" s="85"/>
      <c r="K5" s="85"/>
      <c r="L5" s="85"/>
      <c r="M5" s="85"/>
      <c r="N5" s="85"/>
      <c r="O5" s="85"/>
      <c r="P5" s="85"/>
      <c r="Q5" s="85"/>
      <c r="R5" s="85"/>
      <c r="S5" s="87"/>
    </row>
    <row r="6" spans="2:19" ht="34.5" customHeight="1" thickBot="1" x14ac:dyDescent="0.4">
      <c r="B6" s="896" t="s">
        <v>586</v>
      </c>
      <c r="C6" s="897"/>
      <c r="D6" s="897"/>
      <c r="E6" s="897"/>
      <c r="F6" s="897"/>
      <c r="G6" s="897"/>
      <c r="H6" s="167"/>
      <c r="I6" s="167"/>
      <c r="J6" s="167"/>
      <c r="K6" s="167"/>
      <c r="L6" s="167"/>
      <c r="M6" s="167"/>
      <c r="N6" s="167"/>
      <c r="O6" s="167"/>
      <c r="P6" s="167"/>
      <c r="Q6" s="167"/>
      <c r="R6" s="167"/>
      <c r="S6" s="168"/>
    </row>
    <row r="7" spans="2:19" ht="15.75" customHeight="1" x14ac:dyDescent="0.35">
      <c r="B7" s="896" t="s">
        <v>648</v>
      </c>
      <c r="C7" s="898"/>
      <c r="D7" s="898"/>
      <c r="E7" s="898"/>
      <c r="F7" s="898"/>
      <c r="G7" s="898"/>
      <c r="H7" s="167"/>
      <c r="I7" s="167"/>
      <c r="J7" s="167"/>
      <c r="K7" s="167"/>
      <c r="L7" s="167"/>
      <c r="M7" s="167"/>
      <c r="N7" s="167"/>
      <c r="O7" s="167"/>
      <c r="P7" s="167"/>
      <c r="Q7" s="167"/>
      <c r="R7" s="167"/>
      <c r="S7" s="168"/>
    </row>
    <row r="8" spans="2:19" ht="15.75" customHeight="1" thickBot="1" x14ac:dyDescent="0.4">
      <c r="B8" s="899" t="s">
        <v>794</v>
      </c>
      <c r="C8" s="900"/>
      <c r="D8" s="900"/>
      <c r="E8" s="900"/>
      <c r="F8" s="900"/>
      <c r="G8" s="900"/>
      <c r="H8" s="169"/>
      <c r="I8" s="169"/>
      <c r="J8" s="169"/>
      <c r="K8" s="169"/>
      <c r="L8" s="169"/>
      <c r="M8" s="169"/>
      <c r="N8" s="169"/>
      <c r="O8" s="169"/>
      <c r="P8" s="169"/>
      <c r="Q8" s="169"/>
      <c r="R8" s="169"/>
      <c r="S8" s="170"/>
    </row>
    <row r="10" spans="2:19" ht="21" x14ac:dyDescent="0.5">
      <c r="B10" s="1003" t="s">
        <v>302</v>
      </c>
      <c r="C10" s="1003"/>
    </row>
    <row r="11" spans="2:19" ht="15" thickBot="1" x14ac:dyDescent="0.4"/>
    <row r="12" spans="2:19" ht="15" customHeight="1" thickBot="1" x14ac:dyDescent="0.4">
      <c r="B12" s="171" t="s">
        <v>303</v>
      </c>
      <c r="C12" s="442">
        <v>89895</v>
      </c>
    </row>
    <row r="13" spans="2:19" ht="15.75" customHeight="1" thickBot="1" x14ac:dyDescent="0.4">
      <c r="B13" s="171" t="s">
        <v>275</v>
      </c>
      <c r="C13" s="400" t="s">
        <v>778</v>
      </c>
    </row>
    <row r="14" spans="2:19" ht="15.75" customHeight="1" thickBot="1" x14ac:dyDescent="0.4">
      <c r="B14" s="171" t="s">
        <v>649</v>
      </c>
      <c r="C14" s="400" t="s">
        <v>587</v>
      </c>
    </row>
    <row r="15" spans="2:19" ht="15.75" customHeight="1" thickBot="1" x14ac:dyDescent="0.4">
      <c r="B15" s="171" t="s">
        <v>304</v>
      </c>
      <c r="C15" s="400" t="s">
        <v>163</v>
      </c>
    </row>
    <row r="16" spans="2:19" ht="15" thickBot="1" x14ac:dyDescent="0.4">
      <c r="B16" s="171" t="s">
        <v>305</v>
      </c>
      <c r="C16" s="400" t="s">
        <v>592</v>
      </c>
    </row>
    <row r="17" spans="2:19" ht="15" thickBot="1" x14ac:dyDescent="0.4">
      <c r="B17" s="171" t="s">
        <v>306</v>
      </c>
      <c r="C17" s="400" t="s">
        <v>479</v>
      </c>
    </row>
    <row r="18" spans="2:19" ht="15" thickBot="1" x14ac:dyDescent="0.4"/>
    <row r="19" spans="2:19" ht="15" thickBot="1" x14ac:dyDescent="0.4">
      <c r="D19" s="1004" t="s">
        <v>307</v>
      </c>
      <c r="E19" s="1005"/>
      <c r="F19" s="1005"/>
      <c r="G19" s="1006"/>
      <c r="H19" s="1004" t="s">
        <v>308</v>
      </c>
      <c r="I19" s="1005"/>
      <c r="J19" s="1005"/>
      <c r="K19" s="1006"/>
      <c r="L19" s="1004" t="s">
        <v>309</v>
      </c>
      <c r="M19" s="1005"/>
      <c r="N19" s="1005"/>
      <c r="O19" s="1006"/>
      <c r="P19" s="1004" t="s">
        <v>310</v>
      </c>
      <c r="Q19" s="1005"/>
      <c r="R19" s="1005"/>
      <c r="S19" s="1006"/>
    </row>
    <row r="20" spans="2:19" ht="45" customHeight="1" thickBot="1" x14ac:dyDescent="0.4">
      <c r="B20" s="915" t="s">
        <v>311</v>
      </c>
      <c r="C20" s="1007" t="s">
        <v>1009</v>
      </c>
      <c r="D20" s="329"/>
      <c r="E20" s="330" t="s">
        <v>312</v>
      </c>
      <c r="F20" s="331" t="s">
        <v>313</v>
      </c>
      <c r="G20" s="332" t="s">
        <v>314</v>
      </c>
      <c r="H20" s="329"/>
      <c r="I20" s="330" t="s">
        <v>312</v>
      </c>
      <c r="J20" s="331" t="s">
        <v>313</v>
      </c>
      <c r="K20" s="332" t="s">
        <v>314</v>
      </c>
      <c r="L20" s="329"/>
      <c r="M20" s="330" t="s">
        <v>312</v>
      </c>
      <c r="N20" s="331" t="s">
        <v>313</v>
      </c>
      <c r="O20" s="332" t="s">
        <v>314</v>
      </c>
      <c r="P20" s="329"/>
      <c r="Q20" s="330" t="s">
        <v>312</v>
      </c>
      <c r="R20" s="331" t="s">
        <v>313</v>
      </c>
      <c r="S20" s="332" t="s">
        <v>314</v>
      </c>
    </row>
    <row r="21" spans="2:19" ht="40.5" customHeight="1" x14ac:dyDescent="0.35">
      <c r="B21" s="954"/>
      <c r="C21" s="1007"/>
      <c r="D21" s="333" t="s">
        <v>807</v>
      </c>
      <c r="E21" s="334">
        <v>0</v>
      </c>
      <c r="F21" s="335">
        <v>0</v>
      </c>
      <c r="G21" s="336">
        <v>0</v>
      </c>
      <c r="H21" s="337" t="s">
        <v>808</v>
      </c>
      <c r="I21" s="334">
        <v>89045</v>
      </c>
      <c r="J21" s="335">
        <v>21545</v>
      </c>
      <c r="K21" s="336">
        <v>67500</v>
      </c>
      <c r="L21" s="338" t="s">
        <v>315</v>
      </c>
      <c r="M21" s="406">
        <v>50000</v>
      </c>
      <c r="N21" s="406">
        <v>10000</v>
      </c>
      <c r="O21" s="407">
        <v>40000</v>
      </c>
      <c r="P21" s="338" t="s">
        <v>315</v>
      </c>
      <c r="Q21" s="492">
        <v>60000</v>
      </c>
      <c r="R21" s="492">
        <v>15000</v>
      </c>
      <c r="S21" s="493">
        <v>45000</v>
      </c>
    </row>
    <row r="22" spans="2:19" ht="39.75" customHeight="1" x14ac:dyDescent="0.35">
      <c r="B22" s="954"/>
      <c r="C22" s="1007"/>
      <c r="D22" s="340" t="s">
        <v>316</v>
      </c>
      <c r="E22" s="131">
        <v>0.5</v>
      </c>
      <c r="F22" s="131">
        <v>0.5</v>
      </c>
      <c r="G22" s="132">
        <v>0.5</v>
      </c>
      <c r="H22" s="341" t="s">
        <v>316</v>
      </c>
      <c r="I22" s="131">
        <v>0.5</v>
      </c>
      <c r="J22" s="131">
        <v>0.5</v>
      </c>
      <c r="K22" s="132">
        <v>0.5</v>
      </c>
      <c r="L22" s="340" t="s">
        <v>316</v>
      </c>
      <c r="M22" s="408">
        <v>0.5</v>
      </c>
      <c r="N22" s="408">
        <v>0.25</v>
      </c>
      <c r="O22" s="409">
        <v>0.25</v>
      </c>
      <c r="P22" s="340" t="s">
        <v>316</v>
      </c>
      <c r="Q22" s="494">
        <v>0.5</v>
      </c>
      <c r="R22" s="494">
        <v>0.5</v>
      </c>
      <c r="S22" s="495">
        <v>0.5</v>
      </c>
    </row>
    <row r="23" spans="2:19" ht="37.5" customHeight="1" x14ac:dyDescent="0.35">
      <c r="B23" s="916"/>
      <c r="C23" s="1007"/>
      <c r="D23" s="340" t="s">
        <v>317</v>
      </c>
      <c r="E23" s="131">
        <v>0.47</v>
      </c>
      <c r="F23" s="131">
        <v>0.47</v>
      </c>
      <c r="G23" s="132">
        <v>0.47</v>
      </c>
      <c r="H23" s="341" t="s">
        <v>317</v>
      </c>
      <c r="I23" s="131">
        <v>0.47</v>
      </c>
      <c r="J23" s="131">
        <v>0.47</v>
      </c>
      <c r="K23" s="132">
        <v>0.47</v>
      </c>
      <c r="L23" s="340" t="s">
        <v>317</v>
      </c>
      <c r="M23" s="408">
        <v>0.1</v>
      </c>
      <c r="N23" s="408">
        <v>0.05</v>
      </c>
      <c r="O23" s="408">
        <v>0.05</v>
      </c>
      <c r="P23" s="340" t="s">
        <v>317</v>
      </c>
      <c r="Q23" s="494">
        <v>0.3</v>
      </c>
      <c r="R23" s="494">
        <v>0.1</v>
      </c>
      <c r="S23" s="494">
        <v>0.25</v>
      </c>
    </row>
    <row r="24" spans="2:19" ht="15" thickBot="1" x14ac:dyDescent="0.4">
      <c r="B24" s="342"/>
      <c r="C24" s="342"/>
      <c r="D24"/>
      <c r="E24"/>
      <c r="F24"/>
      <c r="G24"/>
      <c r="H24"/>
      <c r="I24"/>
      <c r="J24"/>
      <c r="K24"/>
      <c r="L24"/>
      <c r="M24"/>
      <c r="N24"/>
      <c r="O24"/>
      <c r="P24"/>
      <c r="Q24" s="133"/>
      <c r="R24" s="133"/>
      <c r="S24" s="133"/>
    </row>
    <row r="25" spans="2:19" ht="30" customHeight="1" thickBot="1" x14ac:dyDescent="0.4">
      <c r="B25" s="342"/>
      <c r="C25" s="342"/>
      <c r="D25" s="925" t="s">
        <v>307</v>
      </c>
      <c r="E25" s="926"/>
      <c r="F25" s="926"/>
      <c r="G25" s="927"/>
      <c r="H25" s="925" t="s">
        <v>308</v>
      </c>
      <c r="I25" s="926"/>
      <c r="J25" s="926"/>
      <c r="K25" s="927"/>
      <c r="L25" s="925" t="s">
        <v>309</v>
      </c>
      <c r="M25" s="926"/>
      <c r="N25" s="926"/>
      <c r="O25" s="927"/>
      <c r="P25" s="925" t="s">
        <v>310</v>
      </c>
      <c r="Q25" s="926"/>
      <c r="R25" s="926"/>
      <c r="S25" s="927"/>
    </row>
    <row r="26" spans="2:19" ht="47.25" customHeight="1" x14ac:dyDescent="0.35">
      <c r="B26" s="938" t="s">
        <v>318</v>
      </c>
      <c r="C26" s="938" t="s">
        <v>319</v>
      </c>
      <c r="D26" s="972" t="s">
        <v>320</v>
      </c>
      <c r="E26" s="969"/>
      <c r="F26" s="343" t="s">
        <v>321</v>
      </c>
      <c r="G26" s="344" t="s">
        <v>322</v>
      </c>
      <c r="H26" s="972" t="s">
        <v>320</v>
      </c>
      <c r="I26" s="969"/>
      <c r="J26" s="343" t="s">
        <v>321</v>
      </c>
      <c r="K26" s="344" t="s">
        <v>322</v>
      </c>
      <c r="L26" s="972" t="s">
        <v>320</v>
      </c>
      <c r="M26" s="969"/>
      <c r="N26" s="343" t="s">
        <v>321</v>
      </c>
      <c r="O26" s="344" t="s">
        <v>322</v>
      </c>
      <c r="P26" s="972" t="s">
        <v>320</v>
      </c>
      <c r="Q26" s="969"/>
      <c r="R26" s="343" t="s">
        <v>321</v>
      </c>
      <c r="S26" s="344" t="s">
        <v>322</v>
      </c>
    </row>
    <row r="27" spans="2:19" ht="51" customHeight="1" x14ac:dyDescent="0.35">
      <c r="B27" s="998"/>
      <c r="C27" s="998"/>
      <c r="D27" s="345" t="s">
        <v>315</v>
      </c>
      <c r="E27" s="346">
        <v>0</v>
      </c>
      <c r="F27" s="977" t="s">
        <v>413</v>
      </c>
      <c r="G27" s="979" t="s">
        <v>514</v>
      </c>
      <c r="H27" s="345" t="s">
        <v>315</v>
      </c>
      <c r="I27" s="346">
        <v>89045</v>
      </c>
      <c r="J27" s="977" t="s">
        <v>413</v>
      </c>
      <c r="K27" s="983" t="s">
        <v>495</v>
      </c>
      <c r="L27" s="345" t="s">
        <v>315</v>
      </c>
      <c r="M27" s="406">
        <v>40000</v>
      </c>
      <c r="N27" s="996" t="s">
        <v>413</v>
      </c>
      <c r="O27" s="966" t="s">
        <v>495</v>
      </c>
      <c r="P27" s="345" t="s">
        <v>315</v>
      </c>
      <c r="Q27" s="500">
        <v>50000</v>
      </c>
      <c r="R27" s="999" t="s">
        <v>413</v>
      </c>
      <c r="S27" s="1001" t="s">
        <v>495</v>
      </c>
    </row>
    <row r="28" spans="2:19" ht="51" customHeight="1" x14ac:dyDescent="0.35">
      <c r="B28" s="939"/>
      <c r="C28" s="939"/>
      <c r="D28" s="347" t="s">
        <v>323</v>
      </c>
      <c r="E28" s="134">
        <v>0.5</v>
      </c>
      <c r="F28" s="978"/>
      <c r="G28" s="980"/>
      <c r="H28" s="347" t="s">
        <v>323</v>
      </c>
      <c r="I28" s="134">
        <v>0.5</v>
      </c>
      <c r="J28" s="978"/>
      <c r="K28" s="984"/>
      <c r="L28" s="347" t="s">
        <v>323</v>
      </c>
      <c r="M28" s="408">
        <v>0.5</v>
      </c>
      <c r="N28" s="997"/>
      <c r="O28" s="967"/>
      <c r="P28" s="347" t="s">
        <v>323</v>
      </c>
      <c r="Q28" s="501">
        <v>0.75</v>
      </c>
      <c r="R28" s="1000"/>
      <c r="S28" s="1002"/>
    </row>
    <row r="29" spans="2:19" ht="40.5" customHeight="1" x14ac:dyDescent="0.35">
      <c r="B29" s="960" t="s">
        <v>324</v>
      </c>
      <c r="C29" s="960" t="s">
        <v>809</v>
      </c>
      <c r="D29" s="348" t="s">
        <v>325</v>
      </c>
      <c r="E29" s="349" t="s">
        <v>306</v>
      </c>
      <c r="F29" s="349" t="s">
        <v>326</v>
      </c>
      <c r="G29" s="350" t="s">
        <v>327</v>
      </c>
      <c r="H29" s="348" t="s">
        <v>325</v>
      </c>
      <c r="I29" s="349" t="s">
        <v>306</v>
      </c>
      <c r="J29" s="349" t="s">
        <v>326</v>
      </c>
      <c r="K29" s="350" t="s">
        <v>327</v>
      </c>
      <c r="L29" s="348" t="s">
        <v>325</v>
      </c>
      <c r="M29" s="349" t="s">
        <v>306</v>
      </c>
      <c r="N29" s="349" t="s">
        <v>326</v>
      </c>
      <c r="O29" s="350" t="s">
        <v>327</v>
      </c>
      <c r="P29" s="348" t="s">
        <v>325</v>
      </c>
      <c r="Q29" s="349" t="s">
        <v>306</v>
      </c>
      <c r="R29" s="349" t="s">
        <v>326</v>
      </c>
      <c r="S29" s="350" t="s">
        <v>327</v>
      </c>
    </row>
    <row r="30" spans="2:19" ht="50.25" customHeight="1" x14ac:dyDescent="0.35">
      <c r="B30" s="995"/>
      <c r="C30" s="995"/>
      <c r="D30" s="351">
        <v>1</v>
      </c>
      <c r="E30" s="137" t="s">
        <v>459</v>
      </c>
      <c r="F30" s="137" t="s">
        <v>458</v>
      </c>
      <c r="G30" s="387" t="s">
        <v>528</v>
      </c>
      <c r="H30" s="388">
        <v>1</v>
      </c>
      <c r="I30" s="130" t="s">
        <v>459</v>
      </c>
      <c r="J30" s="130" t="s">
        <v>458</v>
      </c>
      <c r="K30" s="387" t="s">
        <v>531</v>
      </c>
      <c r="L30" s="388">
        <v>1</v>
      </c>
      <c r="M30" s="421" t="s">
        <v>459</v>
      </c>
      <c r="N30" s="421" t="s">
        <v>458</v>
      </c>
      <c r="O30" s="422" t="s">
        <v>531</v>
      </c>
      <c r="P30" s="491">
        <v>10</v>
      </c>
      <c r="Q30" s="490" t="s">
        <v>459</v>
      </c>
      <c r="R30" s="490" t="s">
        <v>469</v>
      </c>
      <c r="S30" s="496" t="s">
        <v>528</v>
      </c>
    </row>
    <row r="31" spans="2:19" ht="35.25" customHeight="1" outlineLevel="1" x14ac:dyDescent="0.35">
      <c r="B31" s="995"/>
      <c r="C31" s="995"/>
      <c r="D31" s="348" t="s">
        <v>325</v>
      </c>
      <c r="E31" s="349" t="s">
        <v>306</v>
      </c>
      <c r="F31" s="349" t="s">
        <v>326</v>
      </c>
      <c r="G31" s="350" t="s">
        <v>327</v>
      </c>
      <c r="H31" s="348" t="s">
        <v>325</v>
      </c>
      <c r="I31" s="349" t="s">
        <v>306</v>
      </c>
      <c r="J31" s="349" t="s">
        <v>326</v>
      </c>
      <c r="K31" s="350" t="s">
        <v>327</v>
      </c>
      <c r="L31" s="348" t="s">
        <v>325</v>
      </c>
      <c r="M31" s="349" t="s">
        <v>306</v>
      </c>
      <c r="N31" s="349" t="s">
        <v>326</v>
      </c>
      <c r="O31" s="350" t="s">
        <v>327</v>
      </c>
      <c r="P31" s="348" t="s">
        <v>325</v>
      </c>
      <c r="Q31" s="349" t="s">
        <v>306</v>
      </c>
      <c r="R31" s="349" t="s">
        <v>326</v>
      </c>
      <c r="S31" s="350" t="s">
        <v>327</v>
      </c>
    </row>
    <row r="32" spans="2:19" ht="24.75" customHeight="1" outlineLevel="1" x14ac:dyDescent="0.35">
      <c r="B32" s="995"/>
      <c r="C32" s="995"/>
      <c r="D32" s="136"/>
      <c r="E32" s="137"/>
      <c r="F32" s="137"/>
      <c r="G32" s="138"/>
      <c r="H32" s="139"/>
      <c r="I32" s="140"/>
      <c r="J32" s="139"/>
      <c r="K32" s="141"/>
      <c r="L32" s="139"/>
      <c r="M32" s="140"/>
      <c r="N32" s="139"/>
      <c r="O32" s="141"/>
      <c r="P32" s="497"/>
      <c r="Q32" s="498"/>
      <c r="R32" s="497"/>
      <c r="S32" s="499"/>
    </row>
    <row r="33" spans="2:19" ht="33.75" customHeight="1" outlineLevel="1" x14ac:dyDescent="0.35">
      <c r="B33" s="995"/>
      <c r="C33" s="995"/>
      <c r="D33" s="348" t="s">
        <v>325</v>
      </c>
      <c r="E33" s="349" t="s">
        <v>306</v>
      </c>
      <c r="F33" s="349" t="s">
        <v>326</v>
      </c>
      <c r="G33" s="350" t="s">
        <v>327</v>
      </c>
      <c r="H33" s="348" t="s">
        <v>325</v>
      </c>
      <c r="I33" s="349" t="s">
        <v>306</v>
      </c>
      <c r="J33" s="349" t="s">
        <v>326</v>
      </c>
      <c r="K33" s="350" t="s">
        <v>327</v>
      </c>
      <c r="L33" s="348" t="s">
        <v>325</v>
      </c>
      <c r="M33" s="349" t="s">
        <v>306</v>
      </c>
      <c r="N33" s="349" t="s">
        <v>326</v>
      </c>
      <c r="O33" s="350" t="s">
        <v>327</v>
      </c>
      <c r="P33" s="348" t="s">
        <v>325</v>
      </c>
      <c r="Q33" s="349" t="s">
        <v>306</v>
      </c>
      <c r="R33" s="349" t="s">
        <v>326</v>
      </c>
      <c r="S33" s="350" t="s">
        <v>327</v>
      </c>
    </row>
    <row r="34" spans="2:19" ht="28.5" customHeight="1" outlineLevel="1" x14ac:dyDescent="0.35">
      <c r="B34" s="995"/>
      <c r="C34" s="995"/>
      <c r="D34" s="136"/>
      <c r="E34" s="137"/>
      <c r="F34" s="137"/>
      <c r="G34" s="138"/>
      <c r="H34" s="139"/>
      <c r="I34" s="140"/>
      <c r="J34" s="139"/>
      <c r="K34" s="141"/>
      <c r="L34" s="139"/>
      <c r="M34" s="140"/>
      <c r="N34" s="139"/>
      <c r="O34" s="141"/>
      <c r="P34" s="139"/>
      <c r="Q34" s="140"/>
      <c r="R34" s="139"/>
      <c r="S34" s="141"/>
    </row>
    <row r="35" spans="2:19" ht="34.5" customHeight="1" outlineLevel="1" x14ac:dyDescent="0.35">
      <c r="B35" s="995"/>
      <c r="C35" s="995"/>
      <c r="D35" s="348" t="s">
        <v>325</v>
      </c>
      <c r="E35" s="349" t="s">
        <v>306</v>
      </c>
      <c r="F35" s="349" t="s">
        <v>326</v>
      </c>
      <c r="G35" s="350" t="s">
        <v>327</v>
      </c>
      <c r="H35" s="348" t="s">
        <v>325</v>
      </c>
      <c r="I35" s="349" t="s">
        <v>306</v>
      </c>
      <c r="J35" s="349" t="s">
        <v>326</v>
      </c>
      <c r="K35" s="350" t="s">
        <v>327</v>
      </c>
      <c r="L35" s="348" t="s">
        <v>325</v>
      </c>
      <c r="M35" s="349" t="s">
        <v>306</v>
      </c>
      <c r="N35" s="349" t="s">
        <v>326</v>
      </c>
      <c r="O35" s="350" t="s">
        <v>327</v>
      </c>
      <c r="P35" s="348" t="s">
        <v>325</v>
      </c>
      <c r="Q35" s="349" t="s">
        <v>306</v>
      </c>
      <c r="R35" s="349" t="s">
        <v>326</v>
      </c>
      <c r="S35" s="350" t="s">
        <v>327</v>
      </c>
    </row>
    <row r="36" spans="2:19" ht="30.75" customHeight="1" outlineLevel="1" x14ac:dyDescent="0.35">
      <c r="B36" s="995"/>
      <c r="C36" s="995"/>
      <c r="D36" s="136"/>
      <c r="E36" s="137"/>
      <c r="F36" s="137"/>
      <c r="G36" s="138"/>
      <c r="H36" s="139"/>
      <c r="I36" s="140"/>
      <c r="J36" s="139"/>
      <c r="K36" s="141"/>
      <c r="L36" s="139"/>
      <c r="M36" s="140"/>
      <c r="N36" s="139"/>
      <c r="O36" s="141"/>
      <c r="P36" s="139"/>
      <c r="Q36" s="140"/>
      <c r="R36" s="139"/>
      <c r="S36" s="141"/>
    </row>
    <row r="37" spans="2:19" ht="23.25" customHeight="1" outlineLevel="1" x14ac:dyDescent="0.35">
      <c r="B37" s="995"/>
      <c r="C37" s="995"/>
      <c r="D37" s="348" t="s">
        <v>325</v>
      </c>
      <c r="E37" s="349" t="s">
        <v>306</v>
      </c>
      <c r="F37" s="349" t="s">
        <v>326</v>
      </c>
      <c r="G37" s="350" t="s">
        <v>327</v>
      </c>
      <c r="H37" s="348" t="s">
        <v>325</v>
      </c>
      <c r="I37" s="349" t="s">
        <v>306</v>
      </c>
      <c r="J37" s="349" t="s">
        <v>326</v>
      </c>
      <c r="K37" s="350" t="s">
        <v>327</v>
      </c>
      <c r="L37" s="348" t="s">
        <v>325</v>
      </c>
      <c r="M37" s="349" t="s">
        <v>306</v>
      </c>
      <c r="N37" s="349" t="s">
        <v>326</v>
      </c>
      <c r="O37" s="350" t="s">
        <v>327</v>
      </c>
      <c r="P37" s="348" t="s">
        <v>325</v>
      </c>
      <c r="Q37" s="349" t="s">
        <v>306</v>
      </c>
      <c r="R37" s="349" t="s">
        <v>326</v>
      </c>
      <c r="S37" s="350" t="s">
        <v>327</v>
      </c>
    </row>
    <row r="38" spans="2:19" ht="11.25" customHeight="1" outlineLevel="1" x14ac:dyDescent="0.35">
      <c r="B38" s="961"/>
      <c r="C38" s="961"/>
      <c r="D38" s="136"/>
      <c r="E38" s="137"/>
      <c r="F38" s="137"/>
      <c r="G38" s="138"/>
      <c r="H38" s="139"/>
      <c r="I38" s="140"/>
      <c r="J38" s="139"/>
      <c r="K38" s="141"/>
      <c r="L38" s="139"/>
      <c r="M38" s="140"/>
      <c r="N38" s="139"/>
      <c r="O38" s="141"/>
      <c r="P38" s="139"/>
      <c r="Q38" s="140"/>
      <c r="R38" s="139"/>
      <c r="S38" s="141"/>
    </row>
    <row r="39" spans="2:19" ht="30" customHeight="1" x14ac:dyDescent="0.35">
      <c r="B39" s="960" t="s">
        <v>328</v>
      </c>
      <c r="C39" s="960" t="s">
        <v>810</v>
      </c>
      <c r="D39" s="349" t="s">
        <v>329</v>
      </c>
      <c r="E39" s="349" t="s">
        <v>330</v>
      </c>
      <c r="F39" s="331" t="s">
        <v>331</v>
      </c>
      <c r="G39" s="142"/>
      <c r="H39" s="349" t="s">
        <v>329</v>
      </c>
      <c r="I39" s="349" t="s">
        <v>330</v>
      </c>
      <c r="J39" s="331" t="s">
        <v>331</v>
      </c>
      <c r="K39" s="143"/>
      <c r="L39" s="349" t="s">
        <v>329</v>
      </c>
      <c r="M39" s="349" t="s">
        <v>330</v>
      </c>
      <c r="N39" s="331" t="s">
        <v>331</v>
      </c>
      <c r="O39" s="143"/>
      <c r="P39" s="349" t="s">
        <v>329</v>
      </c>
      <c r="Q39" s="349" t="s">
        <v>330</v>
      </c>
      <c r="R39" s="331" t="s">
        <v>331</v>
      </c>
      <c r="S39" s="143"/>
    </row>
    <row r="40" spans="2:19" ht="30" customHeight="1" x14ac:dyDescent="0.35">
      <c r="B40" s="995"/>
      <c r="C40" s="995"/>
      <c r="D40" s="991"/>
      <c r="E40" s="991"/>
      <c r="F40" s="331" t="s">
        <v>332</v>
      </c>
      <c r="G40" s="144"/>
      <c r="H40" s="993"/>
      <c r="I40" s="993"/>
      <c r="J40" s="331" t="s">
        <v>332</v>
      </c>
      <c r="K40" s="145"/>
      <c r="L40" s="993"/>
      <c r="M40" s="993"/>
      <c r="N40" s="331" t="s">
        <v>332</v>
      </c>
      <c r="O40" s="145"/>
      <c r="P40" s="993"/>
      <c r="Q40" s="993"/>
      <c r="R40" s="331" t="s">
        <v>332</v>
      </c>
      <c r="S40" s="145"/>
    </row>
    <row r="41" spans="2:19" ht="30" customHeight="1" x14ac:dyDescent="0.35">
      <c r="B41" s="995"/>
      <c r="C41" s="995"/>
      <c r="D41" s="992"/>
      <c r="E41" s="992"/>
      <c r="F41" s="331" t="s">
        <v>333</v>
      </c>
      <c r="G41" s="138"/>
      <c r="H41" s="994"/>
      <c r="I41" s="994"/>
      <c r="J41" s="331" t="s">
        <v>333</v>
      </c>
      <c r="K41" s="141"/>
      <c r="L41" s="994"/>
      <c r="M41" s="994"/>
      <c r="N41" s="331" t="s">
        <v>333</v>
      </c>
      <c r="O41" s="141"/>
      <c r="P41" s="994"/>
      <c r="Q41" s="994"/>
      <c r="R41" s="331" t="s">
        <v>333</v>
      </c>
      <c r="S41" s="141"/>
    </row>
    <row r="42" spans="2:19" ht="30" customHeight="1" outlineLevel="1" x14ac:dyDescent="0.35">
      <c r="B42" s="995"/>
      <c r="C42" s="995"/>
      <c r="D42" s="349" t="s">
        <v>329</v>
      </c>
      <c r="E42" s="349" t="s">
        <v>330</v>
      </c>
      <c r="F42" s="331" t="s">
        <v>331</v>
      </c>
      <c r="G42" s="142"/>
      <c r="H42" s="349" t="s">
        <v>329</v>
      </c>
      <c r="I42" s="349" t="s">
        <v>330</v>
      </c>
      <c r="J42" s="331" t="s">
        <v>331</v>
      </c>
      <c r="K42" s="143"/>
      <c r="L42" s="349" t="s">
        <v>329</v>
      </c>
      <c r="M42" s="349" t="s">
        <v>330</v>
      </c>
      <c r="N42" s="331" t="s">
        <v>331</v>
      </c>
      <c r="O42" s="143"/>
      <c r="P42" s="349" t="s">
        <v>329</v>
      </c>
      <c r="Q42" s="349" t="s">
        <v>330</v>
      </c>
      <c r="R42" s="331" t="s">
        <v>331</v>
      </c>
      <c r="S42" s="143"/>
    </row>
    <row r="43" spans="2:19" ht="30" customHeight="1" outlineLevel="1" x14ac:dyDescent="0.35">
      <c r="B43" s="995"/>
      <c r="C43" s="995"/>
      <c r="D43" s="991"/>
      <c r="E43" s="991"/>
      <c r="F43" s="331" t="s">
        <v>332</v>
      </c>
      <c r="G43" s="144"/>
      <c r="H43" s="993"/>
      <c r="I43" s="993"/>
      <c r="J43" s="331" t="s">
        <v>332</v>
      </c>
      <c r="K43" s="145"/>
      <c r="L43" s="993"/>
      <c r="M43" s="993"/>
      <c r="N43" s="331" t="s">
        <v>332</v>
      </c>
      <c r="O43" s="145"/>
      <c r="P43" s="993"/>
      <c r="Q43" s="993"/>
      <c r="R43" s="331" t="s">
        <v>332</v>
      </c>
      <c r="S43" s="145"/>
    </row>
    <row r="44" spans="2:19" ht="30" customHeight="1" outlineLevel="1" x14ac:dyDescent="0.35">
      <c r="B44" s="995"/>
      <c r="C44" s="995"/>
      <c r="D44" s="992"/>
      <c r="E44" s="992"/>
      <c r="F44" s="331" t="s">
        <v>333</v>
      </c>
      <c r="G44" s="138"/>
      <c r="H44" s="994"/>
      <c r="I44" s="994"/>
      <c r="J44" s="331" t="s">
        <v>333</v>
      </c>
      <c r="K44" s="141"/>
      <c r="L44" s="994"/>
      <c r="M44" s="994"/>
      <c r="N44" s="331" t="s">
        <v>333</v>
      </c>
      <c r="O44" s="141"/>
      <c r="P44" s="994"/>
      <c r="Q44" s="994"/>
      <c r="R44" s="331" t="s">
        <v>333</v>
      </c>
      <c r="S44" s="141"/>
    </row>
    <row r="45" spans="2:19" ht="30" customHeight="1" outlineLevel="1" x14ac:dyDescent="0.35">
      <c r="B45" s="995"/>
      <c r="C45" s="995"/>
      <c r="D45" s="349" t="s">
        <v>329</v>
      </c>
      <c r="E45" s="349" t="s">
        <v>330</v>
      </c>
      <c r="F45" s="331" t="s">
        <v>331</v>
      </c>
      <c r="G45" s="142"/>
      <c r="H45" s="349" t="s">
        <v>329</v>
      </c>
      <c r="I45" s="349" t="s">
        <v>330</v>
      </c>
      <c r="J45" s="331" t="s">
        <v>331</v>
      </c>
      <c r="K45" s="143"/>
      <c r="L45" s="349" t="s">
        <v>329</v>
      </c>
      <c r="M45" s="349" t="s">
        <v>330</v>
      </c>
      <c r="N45" s="331" t="s">
        <v>331</v>
      </c>
      <c r="O45" s="143"/>
      <c r="P45" s="349" t="s">
        <v>329</v>
      </c>
      <c r="Q45" s="349" t="s">
        <v>330</v>
      </c>
      <c r="R45" s="331" t="s">
        <v>331</v>
      </c>
      <c r="S45" s="143"/>
    </row>
    <row r="46" spans="2:19" ht="30" customHeight="1" outlineLevel="1" x14ac:dyDescent="0.35">
      <c r="B46" s="995"/>
      <c r="C46" s="995"/>
      <c r="D46" s="991"/>
      <c r="E46" s="991"/>
      <c r="F46" s="331" t="s">
        <v>332</v>
      </c>
      <c r="G46" s="144"/>
      <c r="H46" s="993"/>
      <c r="I46" s="993"/>
      <c r="J46" s="331" t="s">
        <v>332</v>
      </c>
      <c r="K46" s="145"/>
      <c r="L46" s="993"/>
      <c r="M46" s="993"/>
      <c r="N46" s="331" t="s">
        <v>332</v>
      </c>
      <c r="O46" s="145"/>
      <c r="P46" s="993"/>
      <c r="Q46" s="993"/>
      <c r="R46" s="331" t="s">
        <v>332</v>
      </c>
      <c r="S46" s="145"/>
    </row>
    <row r="47" spans="2:19" ht="30" customHeight="1" outlineLevel="1" x14ac:dyDescent="0.35">
      <c r="B47" s="995"/>
      <c r="C47" s="995"/>
      <c r="D47" s="992"/>
      <c r="E47" s="992"/>
      <c r="F47" s="331" t="s">
        <v>333</v>
      </c>
      <c r="G47" s="138"/>
      <c r="H47" s="994"/>
      <c r="I47" s="994"/>
      <c r="J47" s="331" t="s">
        <v>333</v>
      </c>
      <c r="K47" s="141"/>
      <c r="L47" s="994"/>
      <c r="M47" s="994"/>
      <c r="N47" s="331" t="s">
        <v>333</v>
      </c>
      <c r="O47" s="141"/>
      <c r="P47" s="994"/>
      <c r="Q47" s="994"/>
      <c r="R47" s="331" t="s">
        <v>333</v>
      </c>
      <c r="S47" s="141"/>
    </row>
    <row r="48" spans="2:19" ht="30" customHeight="1" outlineLevel="1" x14ac:dyDescent="0.35">
      <c r="B48" s="995"/>
      <c r="C48" s="995"/>
      <c r="D48" s="349" t="s">
        <v>329</v>
      </c>
      <c r="E48" s="349" t="s">
        <v>330</v>
      </c>
      <c r="F48" s="331" t="s">
        <v>331</v>
      </c>
      <c r="G48" s="142"/>
      <c r="H48" s="349" t="s">
        <v>329</v>
      </c>
      <c r="I48" s="349" t="s">
        <v>330</v>
      </c>
      <c r="J48" s="331" t="s">
        <v>331</v>
      </c>
      <c r="K48" s="143"/>
      <c r="L48" s="349" t="s">
        <v>329</v>
      </c>
      <c r="M48" s="349" t="s">
        <v>330</v>
      </c>
      <c r="N48" s="331" t="s">
        <v>331</v>
      </c>
      <c r="O48" s="143"/>
      <c r="P48" s="349" t="s">
        <v>329</v>
      </c>
      <c r="Q48" s="349" t="s">
        <v>330</v>
      </c>
      <c r="R48" s="331" t="s">
        <v>331</v>
      </c>
      <c r="S48" s="143"/>
    </row>
    <row r="49" spans="2:19" ht="30" customHeight="1" outlineLevel="1" x14ac:dyDescent="0.35">
      <c r="B49" s="995"/>
      <c r="C49" s="995"/>
      <c r="D49" s="991"/>
      <c r="E49" s="991"/>
      <c r="F49" s="331" t="s">
        <v>332</v>
      </c>
      <c r="G49" s="144"/>
      <c r="H49" s="993"/>
      <c r="I49" s="993"/>
      <c r="J49" s="331" t="s">
        <v>332</v>
      </c>
      <c r="K49" s="145"/>
      <c r="L49" s="993"/>
      <c r="M49" s="993"/>
      <c r="N49" s="331" t="s">
        <v>332</v>
      </c>
      <c r="O49" s="145"/>
      <c r="P49" s="993"/>
      <c r="Q49" s="993"/>
      <c r="R49" s="331" t="s">
        <v>332</v>
      </c>
      <c r="S49" s="145"/>
    </row>
    <row r="50" spans="2:19" ht="30" customHeight="1" outlineLevel="1" x14ac:dyDescent="0.35">
      <c r="B50" s="961"/>
      <c r="C50" s="961"/>
      <c r="D50" s="992"/>
      <c r="E50" s="992"/>
      <c r="F50" s="331" t="s">
        <v>333</v>
      </c>
      <c r="G50" s="138"/>
      <c r="H50" s="994"/>
      <c r="I50" s="994"/>
      <c r="J50" s="331" t="s">
        <v>333</v>
      </c>
      <c r="K50" s="141"/>
      <c r="L50" s="994"/>
      <c r="M50" s="994"/>
      <c r="N50" s="331" t="s">
        <v>333</v>
      </c>
      <c r="O50" s="141"/>
      <c r="P50" s="994"/>
      <c r="Q50" s="994"/>
      <c r="R50" s="331" t="s">
        <v>333</v>
      </c>
      <c r="S50" s="141"/>
    </row>
    <row r="51" spans="2:19" ht="30" customHeight="1" thickBot="1" x14ac:dyDescent="0.4">
      <c r="B51"/>
      <c r="C51" s="352"/>
      <c r="D51"/>
      <c r="E51"/>
      <c r="F51"/>
      <c r="G51"/>
      <c r="H51"/>
      <c r="I51"/>
      <c r="J51"/>
      <c r="K51"/>
      <c r="L51"/>
      <c r="M51"/>
      <c r="N51"/>
      <c r="O51"/>
      <c r="P51"/>
      <c r="Q51"/>
      <c r="R51"/>
      <c r="S51"/>
    </row>
    <row r="52" spans="2:19" ht="30" customHeight="1" thickBot="1" x14ac:dyDescent="0.4">
      <c r="B52"/>
      <c r="C52"/>
      <c r="D52" s="925" t="s">
        <v>307</v>
      </c>
      <c r="E52" s="926"/>
      <c r="F52" s="926"/>
      <c r="G52" s="927"/>
      <c r="H52" s="925" t="s">
        <v>308</v>
      </c>
      <c r="I52" s="926"/>
      <c r="J52" s="926"/>
      <c r="K52" s="927"/>
      <c r="L52" s="925" t="s">
        <v>309</v>
      </c>
      <c r="M52" s="926"/>
      <c r="N52" s="926"/>
      <c r="O52" s="927"/>
      <c r="P52" s="925" t="s">
        <v>310</v>
      </c>
      <c r="Q52" s="926"/>
      <c r="R52" s="926"/>
      <c r="S52" s="927"/>
    </row>
    <row r="53" spans="2:19" ht="30" customHeight="1" x14ac:dyDescent="0.35">
      <c r="B53" s="915" t="s">
        <v>334</v>
      </c>
      <c r="C53" s="915" t="s">
        <v>335</v>
      </c>
      <c r="D53" s="891" t="s">
        <v>336</v>
      </c>
      <c r="E53" s="880"/>
      <c r="F53" s="353" t="s">
        <v>306</v>
      </c>
      <c r="G53" s="354" t="s">
        <v>337</v>
      </c>
      <c r="H53" s="891" t="s">
        <v>336</v>
      </c>
      <c r="I53" s="880"/>
      <c r="J53" s="353" t="s">
        <v>306</v>
      </c>
      <c r="K53" s="354" t="s">
        <v>337</v>
      </c>
      <c r="L53" s="891" t="s">
        <v>336</v>
      </c>
      <c r="M53" s="880"/>
      <c r="N53" s="353" t="s">
        <v>306</v>
      </c>
      <c r="O53" s="354" t="s">
        <v>337</v>
      </c>
      <c r="P53" s="891" t="s">
        <v>336</v>
      </c>
      <c r="Q53" s="880"/>
      <c r="R53" s="353" t="s">
        <v>306</v>
      </c>
      <c r="S53" s="354" t="s">
        <v>337</v>
      </c>
    </row>
    <row r="54" spans="2:19" ht="45" customHeight="1" x14ac:dyDescent="0.35">
      <c r="B54" s="954"/>
      <c r="C54" s="954"/>
      <c r="D54" s="345" t="s">
        <v>315</v>
      </c>
      <c r="E54" s="355">
        <v>50</v>
      </c>
      <c r="F54" s="977" t="s">
        <v>479</v>
      </c>
      <c r="G54" s="979" t="s">
        <v>504</v>
      </c>
      <c r="H54" s="345" t="s">
        <v>315</v>
      </c>
      <c r="I54" s="356">
        <v>50</v>
      </c>
      <c r="J54" s="981" t="s">
        <v>479</v>
      </c>
      <c r="K54" s="983" t="s">
        <v>482</v>
      </c>
      <c r="L54" s="345" t="s">
        <v>315</v>
      </c>
      <c r="M54" s="410">
        <v>20</v>
      </c>
      <c r="N54" s="970" t="s">
        <v>479</v>
      </c>
      <c r="O54" s="966" t="s">
        <v>482</v>
      </c>
      <c r="P54" s="345" t="s">
        <v>315</v>
      </c>
      <c r="Q54" s="417">
        <v>25</v>
      </c>
      <c r="R54" s="970" t="s">
        <v>479</v>
      </c>
      <c r="S54" s="966" t="s">
        <v>482</v>
      </c>
    </row>
    <row r="55" spans="2:19" ht="45" customHeight="1" x14ac:dyDescent="0.35">
      <c r="B55" s="916"/>
      <c r="C55" s="916"/>
      <c r="D55" s="347" t="s">
        <v>323</v>
      </c>
      <c r="E55" s="134">
        <v>0.5</v>
      </c>
      <c r="F55" s="978"/>
      <c r="G55" s="980"/>
      <c r="H55" s="347" t="s">
        <v>323</v>
      </c>
      <c r="I55" s="135">
        <v>0.5</v>
      </c>
      <c r="J55" s="982"/>
      <c r="K55" s="984"/>
      <c r="L55" s="347" t="s">
        <v>323</v>
      </c>
      <c r="M55" s="411">
        <v>0.5</v>
      </c>
      <c r="N55" s="971"/>
      <c r="O55" s="967"/>
      <c r="P55" s="347" t="s">
        <v>323</v>
      </c>
      <c r="Q55" s="411">
        <v>0.5</v>
      </c>
      <c r="R55" s="971"/>
      <c r="S55" s="967"/>
    </row>
    <row r="56" spans="2:19" ht="30" customHeight="1" x14ac:dyDescent="0.35">
      <c r="B56" s="973" t="s">
        <v>338</v>
      </c>
      <c r="C56" s="973" t="s">
        <v>339</v>
      </c>
      <c r="D56" s="349" t="s">
        <v>340</v>
      </c>
      <c r="E56" s="357" t="s">
        <v>341</v>
      </c>
      <c r="F56" s="889" t="s">
        <v>342</v>
      </c>
      <c r="G56" s="912"/>
      <c r="H56" s="349" t="s">
        <v>340</v>
      </c>
      <c r="I56" s="357" t="s">
        <v>341</v>
      </c>
      <c r="J56" s="889" t="s">
        <v>342</v>
      </c>
      <c r="K56" s="912"/>
      <c r="L56" s="349" t="s">
        <v>340</v>
      </c>
      <c r="M56" s="357" t="s">
        <v>341</v>
      </c>
      <c r="N56" s="889" t="s">
        <v>342</v>
      </c>
      <c r="O56" s="912"/>
      <c r="P56" s="349" t="s">
        <v>340</v>
      </c>
      <c r="Q56" s="357" t="s">
        <v>341</v>
      </c>
      <c r="R56" s="889" t="s">
        <v>342</v>
      </c>
      <c r="S56" s="912"/>
    </row>
    <row r="57" spans="2:19" ht="30" customHeight="1" x14ac:dyDescent="0.35">
      <c r="B57" s="974"/>
      <c r="C57" s="975"/>
      <c r="D57" s="146">
        <v>0</v>
      </c>
      <c r="E57" s="147">
        <v>0</v>
      </c>
      <c r="F57" s="987" t="s">
        <v>452</v>
      </c>
      <c r="G57" s="988"/>
      <c r="H57" s="148">
        <v>50</v>
      </c>
      <c r="I57" s="149">
        <v>0.5</v>
      </c>
      <c r="J57" s="985" t="s">
        <v>452</v>
      </c>
      <c r="K57" s="986"/>
      <c r="L57" s="412">
        <v>6</v>
      </c>
      <c r="M57" s="413">
        <v>0.5</v>
      </c>
      <c r="N57" s="989" t="s">
        <v>452</v>
      </c>
      <c r="O57" s="990"/>
      <c r="P57" s="148"/>
      <c r="Q57" s="149"/>
      <c r="R57" s="985"/>
      <c r="S57" s="986"/>
    </row>
    <row r="58" spans="2:19" ht="30" customHeight="1" x14ac:dyDescent="0.35">
      <c r="B58" s="974"/>
      <c r="C58" s="973" t="s">
        <v>811</v>
      </c>
      <c r="D58" s="358" t="s">
        <v>342</v>
      </c>
      <c r="E58" s="359" t="s">
        <v>326</v>
      </c>
      <c r="F58" s="349" t="s">
        <v>306</v>
      </c>
      <c r="G58" s="360" t="s">
        <v>337</v>
      </c>
      <c r="H58" s="358" t="s">
        <v>342</v>
      </c>
      <c r="I58" s="359" t="s">
        <v>326</v>
      </c>
      <c r="J58" s="349" t="s">
        <v>306</v>
      </c>
      <c r="K58" s="360" t="s">
        <v>337</v>
      </c>
      <c r="L58" s="358" t="s">
        <v>342</v>
      </c>
      <c r="M58" s="403" t="s">
        <v>326</v>
      </c>
      <c r="N58" s="349" t="s">
        <v>306</v>
      </c>
      <c r="O58" s="404" t="s">
        <v>337</v>
      </c>
      <c r="P58" s="358" t="s">
        <v>342</v>
      </c>
      <c r="Q58" s="359" t="s">
        <v>326</v>
      </c>
      <c r="R58" s="349" t="s">
        <v>306</v>
      </c>
      <c r="S58" s="360" t="s">
        <v>337</v>
      </c>
    </row>
    <row r="59" spans="2:19" ht="30" customHeight="1" x14ac:dyDescent="0.35">
      <c r="B59" s="975"/>
      <c r="C59" s="976"/>
      <c r="D59" s="146" t="s">
        <v>452</v>
      </c>
      <c r="E59" s="321" t="s">
        <v>458</v>
      </c>
      <c r="F59" s="137" t="s">
        <v>479</v>
      </c>
      <c r="G59" s="150" t="s">
        <v>504</v>
      </c>
      <c r="H59" s="148" t="s">
        <v>452</v>
      </c>
      <c r="I59" s="322" t="s">
        <v>458</v>
      </c>
      <c r="J59" s="139" t="s">
        <v>479</v>
      </c>
      <c r="K59" s="151" t="s">
        <v>490</v>
      </c>
      <c r="L59" s="412" t="s">
        <v>452</v>
      </c>
      <c r="M59" s="414" t="s">
        <v>458</v>
      </c>
      <c r="N59" s="415" t="s">
        <v>479</v>
      </c>
      <c r="O59" s="416" t="s">
        <v>490</v>
      </c>
      <c r="P59" s="412" t="s">
        <v>452</v>
      </c>
      <c r="Q59" s="502" t="s">
        <v>458</v>
      </c>
      <c r="R59" s="415" t="s">
        <v>479</v>
      </c>
      <c r="S59" s="416" t="s">
        <v>490</v>
      </c>
    </row>
    <row r="60" spans="2:19" ht="30" customHeight="1" thickBot="1" x14ac:dyDescent="0.4">
      <c r="B60" s="361" t="s">
        <v>812</v>
      </c>
      <c r="C60" s="362"/>
      <c r="D60"/>
      <c r="E60"/>
      <c r="F60"/>
      <c r="G60"/>
      <c r="H60"/>
      <c r="I60"/>
      <c r="J60"/>
      <c r="K60"/>
      <c r="L60"/>
      <c r="M60"/>
      <c r="N60"/>
      <c r="O60"/>
      <c r="P60"/>
      <c r="Q60"/>
      <c r="R60"/>
      <c r="S60"/>
    </row>
    <row r="61" spans="2:19" ht="30" customHeight="1" thickBot="1" x14ac:dyDescent="0.4">
      <c r="B61" s="342"/>
      <c r="C61" s="342"/>
      <c r="D61" s="925" t="s">
        <v>307</v>
      </c>
      <c r="E61" s="926"/>
      <c r="F61" s="926"/>
      <c r="G61" s="926"/>
      <c r="H61" s="925" t="s">
        <v>308</v>
      </c>
      <c r="I61" s="926"/>
      <c r="J61" s="926"/>
      <c r="K61" s="927"/>
      <c r="L61" s="926" t="s">
        <v>309</v>
      </c>
      <c r="M61" s="926"/>
      <c r="N61" s="926"/>
      <c r="O61" s="926"/>
      <c r="P61" s="925" t="s">
        <v>310</v>
      </c>
      <c r="Q61" s="926"/>
      <c r="R61" s="926"/>
      <c r="S61" s="927"/>
    </row>
    <row r="62" spans="2:19" ht="30" customHeight="1" x14ac:dyDescent="0.35">
      <c r="B62" s="938" t="s">
        <v>343</v>
      </c>
      <c r="C62" s="938" t="s">
        <v>1010</v>
      </c>
      <c r="D62" s="972" t="s">
        <v>344</v>
      </c>
      <c r="E62" s="969"/>
      <c r="F62" s="891" t="s">
        <v>306</v>
      </c>
      <c r="G62" s="924"/>
      <c r="H62" s="968" t="s">
        <v>344</v>
      </c>
      <c r="I62" s="969"/>
      <c r="J62" s="891" t="s">
        <v>306</v>
      </c>
      <c r="K62" s="892"/>
      <c r="L62" s="968" t="s">
        <v>344</v>
      </c>
      <c r="M62" s="969"/>
      <c r="N62" s="891" t="s">
        <v>306</v>
      </c>
      <c r="O62" s="892"/>
      <c r="P62" s="968" t="s">
        <v>344</v>
      </c>
      <c r="Q62" s="969"/>
      <c r="R62" s="891" t="s">
        <v>306</v>
      </c>
      <c r="S62" s="892"/>
    </row>
    <row r="63" spans="2:19" ht="45.75" customHeight="1" x14ac:dyDescent="0.35">
      <c r="B63" s="939"/>
      <c r="C63" s="939"/>
      <c r="D63" s="956">
        <v>0</v>
      </c>
      <c r="E63" s="957"/>
      <c r="F63" s="930" t="s">
        <v>454</v>
      </c>
      <c r="G63" s="931"/>
      <c r="H63" s="949">
        <v>70</v>
      </c>
      <c r="I63" s="958"/>
      <c r="J63" s="867" t="s">
        <v>454</v>
      </c>
      <c r="K63" s="868"/>
      <c r="L63" s="877">
        <v>45</v>
      </c>
      <c r="M63" s="959"/>
      <c r="N63" s="910" t="s">
        <v>454</v>
      </c>
      <c r="O63" s="911"/>
      <c r="P63" s="877">
        <v>50</v>
      </c>
      <c r="Q63" s="959"/>
      <c r="R63" s="910" t="s">
        <v>479</v>
      </c>
      <c r="S63" s="911"/>
    </row>
    <row r="64" spans="2:19" ht="45" customHeight="1" x14ac:dyDescent="0.35">
      <c r="B64" s="960" t="s">
        <v>345</v>
      </c>
      <c r="C64" s="960" t="s">
        <v>1011</v>
      </c>
      <c r="D64" s="349" t="s">
        <v>346</v>
      </c>
      <c r="E64" s="349" t="s">
        <v>347</v>
      </c>
      <c r="F64" s="889" t="s">
        <v>348</v>
      </c>
      <c r="G64" s="912"/>
      <c r="H64" s="363" t="s">
        <v>346</v>
      </c>
      <c r="I64" s="349" t="s">
        <v>347</v>
      </c>
      <c r="J64" s="962" t="s">
        <v>348</v>
      </c>
      <c r="K64" s="912"/>
      <c r="L64" s="363" t="s">
        <v>346</v>
      </c>
      <c r="M64" s="349" t="s">
        <v>347</v>
      </c>
      <c r="N64" s="962" t="s">
        <v>348</v>
      </c>
      <c r="O64" s="912"/>
      <c r="P64" s="363" t="s">
        <v>346</v>
      </c>
      <c r="Q64" s="349" t="s">
        <v>347</v>
      </c>
      <c r="R64" s="962" t="s">
        <v>348</v>
      </c>
      <c r="S64" s="912"/>
    </row>
    <row r="65" spans="2:19" ht="45.5" customHeight="1" x14ac:dyDescent="0.35">
      <c r="B65" s="961"/>
      <c r="C65" s="961"/>
      <c r="D65" s="334">
        <v>21545</v>
      </c>
      <c r="E65" s="147">
        <v>0.5</v>
      </c>
      <c r="F65" s="963" t="s">
        <v>499</v>
      </c>
      <c r="G65" s="963"/>
      <c r="H65" s="339">
        <v>21545</v>
      </c>
      <c r="I65" s="149">
        <v>0.5</v>
      </c>
      <c r="J65" s="964" t="s">
        <v>483</v>
      </c>
      <c r="K65" s="913"/>
      <c r="L65" s="406">
        <v>8000</v>
      </c>
      <c r="M65" s="413">
        <v>0.5</v>
      </c>
      <c r="N65" s="965" t="s">
        <v>483</v>
      </c>
      <c r="O65" s="914"/>
      <c r="P65" s="406">
        <v>15000</v>
      </c>
      <c r="Q65" s="413">
        <v>0.5</v>
      </c>
      <c r="R65" s="965" t="s">
        <v>483</v>
      </c>
      <c r="S65" s="914"/>
    </row>
    <row r="66" spans="2:19" ht="33.75" customHeight="1" thickBot="1" x14ac:dyDescent="0.4">
      <c r="B66" s="342"/>
      <c r="C66" s="342"/>
      <c r="D66"/>
      <c r="E66"/>
      <c r="F66"/>
      <c r="G66"/>
      <c r="H66"/>
      <c r="I66"/>
      <c r="J66"/>
      <c r="K66"/>
      <c r="L66"/>
      <c r="M66"/>
      <c r="N66"/>
      <c r="O66"/>
      <c r="P66"/>
      <c r="Q66"/>
      <c r="R66"/>
      <c r="S66"/>
    </row>
    <row r="67" spans="2:19" ht="37.5" customHeight="1" thickBot="1" x14ac:dyDescent="0.4">
      <c r="B67" s="342"/>
      <c r="C67" s="342"/>
      <c r="D67" s="925" t="s">
        <v>307</v>
      </c>
      <c r="E67" s="926"/>
      <c r="F67" s="926"/>
      <c r="G67" s="927"/>
      <c r="H67" s="926" t="s">
        <v>308</v>
      </c>
      <c r="I67" s="926"/>
      <c r="J67" s="926"/>
      <c r="K67" s="927"/>
      <c r="L67" s="926" t="s">
        <v>308</v>
      </c>
      <c r="M67" s="926"/>
      <c r="N67" s="926"/>
      <c r="O67" s="927"/>
      <c r="P67" s="926" t="s">
        <v>308</v>
      </c>
      <c r="Q67" s="926"/>
      <c r="R67" s="926"/>
      <c r="S67" s="927"/>
    </row>
    <row r="68" spans="2:19" ht="37.5" customHeight="1" x14ac:dyDescent="0.35">
      <c r="B68" s="915" t="s">
        <v>349</v>
      </c>
      <c r="C68" s="915" t="s">
        <v>350</v>
      </c>
      <c r="D68" s="364" t="s">
        <v>351</v>
      </c>
      <c r="E68" s="353" t="s">
        <v>352</v>
      </c>
      <c r="F68" s="891" t="s">
        <v>353</v>
      </c>
      <c r="G68" s="892"/>
      <c r="H68" s="364" t="s">
        <v>351</v>
      </c>
      <c r="I68" s="353" t="s">
        <v>352</v>
      </c>
      <c r="J68" s="891" t="s">
        <v>353</v>
      </c>
      <c r="K68" s="892"/>
      <c r="L68" s="364" t="s">
        <v>351</v>
      </c>
      <c r="M68" s="353" t="s">
        <v>352</v>
      </c>
      <c r="N68" s="891" t="s">
        <v>353</v>
      </c>
      <c r="O68" s="892"/>
      <c r="P68" s="364" t="s">
        <v>351</v>
      </c>
      <c r="Q68" s="353" t="s">
        <v>352</v>
      </c>
      <c r="R68" s="891" t="s">
        <v>353</v>
      </c>
      <c r="S68" s="892"/>
    </row>
    <row r="69" spans="2:19" ht="44.25" customHeight="1" x14ac:dyDescent="0.35">
      <c r="B69" s="954"/>
      <c r="C69" s="916"/>
      <c r="D69" s="365" t="s">
        <v>476</v>
      </c>
      <c r="E69" s="320" t="s">
        <v>458</v>
      </c>
      <c r="F69" s="951" t="s">
        <v>506</v>
      </c>
      <c r="G69" s="955"/>
      <c r="H69" s="366" t="s">
        <v>476</v>
      </c>
      <c r="I69" s="367" t="s">
        <v>458</v>
      </c>
      <c r="J69" s="875" t="s">
        <v>492</v>
      </c>
      <c r="K69" s="913"/>
      <c r="L69" s="417" t="s">
        <v>476</v>
      </c>
      <c r="M69" s="418" t="s">
        <v>458</v>
      </c>
      <c r="N69" s="873" t="s">
        <v>492</v>
      </c>
      <c r="O69" s="914"/>
      <c r="P69" s="423" t="s">
        <v>459</v>
      </c>
      <c r="Q69" s="503" t="s">
        <v>458</v>
      </c>
      <c r="R69" s="873" t="s">
        <v>492</v>
      </c>
      <c r="S69" s="914"/>
    </row>
    <row r="70" spans="2:19" ht="36.75" customHeight="1" x14ac:dyDescent="0.35">
      <c r="B70" s="954"/>
      <c r="C70" s="915" t="s">
        <v>813</v>
      </c>
      <c r="D70" s="349" t="s">
        <v>306</v>
      </c>
      <c r="E70" s="348" t="s">
        <v>354</v>
      </c>
      <c r="F70" s="889" t="s">
        <v>355</v>
      </c>
      <c r="G70" s="912"/>
      <c r="H70" s="349" t="s">
        <v>306</v>
      </c>
      <c r="I70" s="348" t="s">
        <v>354</v>
      </c>
      <c r="J70" s="889" t="s">
        <v>355</v>
      </c>
      <c r="K70" s="912"/>
      <c r="L70" s="349" t="s">
        <v>306</v>
      </c>
      <c r="M70" s="405" t="s">
        <v>354</v>
      </c>
      <c r="N70" s="889" t="s">
        <v>355</v>
      </c>
      <c r="O70" s="912"/>
      <c r="P70" s="349" t="s">
        <v>306</v>
      </c>
      <c r="Q70" s="348" t="s">
        <v>354</v>
      </c>
      <c r="R70" s="889" t="s">
        <v>355</v>
      </c>
      <c r="S70" s="912"/>
    </row>
    <row r="71" spans="2:19" ht="48" customHeight="1" x14ac:dyDescent="0.35">
      <c r="B71" s="954"/>
      <c r="C71" s="954"/>
      <c r="D71" s="137" t="s">
        <v>476</v>
      </c>
      <c r="E71" s="152" t="s">
        <v>814</v>
      </c>
      <c r="F71" s="930" t="s">
        <v>512</v>
      </c>
      <c r="G71" s="932"/>
      <c r="H71" s="139" t="s">
        <v>476</v>
      </c>
      <c r="I71" s="367" t="s">
        <v>814</v>
      </c>
      <c r="J71" s="867" t="s">
        <v>493</v>
      </c>
      <c r="K71" s="868"/>
      <c r="L71" s="412" t="s">
        <v>476</v>
      </c>
      <c r="M71" s="418" t="s">
        <v>814</v>
      </c>
      <c r="N71" s="910" t="s">
        <v>493</v>
      </c>
      <c r="O71" s="911"/>
      <c r="P71" s="412" t="s">
        <v>476</v>
      </c>
      <c r="Q71" s="488" t="s">
        <v>814</v>
      </c>
      <c r="R71" s="910" t="s">
        <v>493</v>
      </c>
      <c r="S71" s="911"/>
    </row>
    <row r="72" spans="2:19" ht="43.5" customHeight="1" outlineLevel="1" x14ac:dyDescent="0.35">
      <c r="B72" s="954"/>
      <c r="C72" s="954"/>
      <c r="D72" s="137" t="s">
        <v>454</v>
      </c>
      <c r="E72" s="152" t="s">
        <v>814</v>
      </c>
      <c r="F72" s="930" t="s">
        <v>512</v>
      </c>
      <c r="G72" s="932"/>
      <c r="H72" s="139" t="s">
        <v>454</v>
      </c>
      <c r="I72" s="367" t="s">
        <v>814</v>
      </c>
      <c r="J72" s="867" t="s">
        <v>493</v>
      </c>
      <c r="K72" s="868"/>
      <c r="L72" s="412" t="s">
        <v>454</v>
      </c>
      <c r="M72" s="418" t="s">
        <v>814</v>
      </c>
      <c r="N72" s="910" t="s">
        <v>493</v>
      </c>
      <c r="O72" s="911"/>
      <c r="P72" s="412" t="s">
        <v>454</v>
      </c>
      <c r="Q72" s="488" t="s">
        <v>814</v>
      </c>
      <c r="R72" s="910" t="s">
        <v>493</v>
      </c>
      <c r="S72" s="911"/>
    </row>
    <row r="73" spans="2:19" ht="30" customHeight="1" outlineLevel="1" x14ac:dyDescent="0.35">
      <c r="B73" s="954"/>
      <c r="C73" s="954"/>
      <c r="D73" s="137"/>
      <c r="E73" s="152"/>
      <c r="F73" s="930"/>
      <c r="G73" s="932"/>
      <c r="H73" s="139"/>
      <c r="I73" s="154"/>
      <c r="J73" s="867"/>
      <c r="K73" s="868"/>
      <c r="L73" s="139"/>
      <c r="M73" s="154"/>
      <c r="N73" s="867"/>
      <c r="O73" s="868"/>
      <c r="P73" s="139"/>
      <c r="Q73" s="154"/>
      <c r="R73" s="867"/>
      <c r="S73" s="868"/>
    </row>
    <row r="74" spans="2:19" ht="30" customHeight="1" outlineLevel="1" x14ac:dyDescent="0.35">
      <c r="B74" s="954"/>
      <c r="C74" s="954"/>
      <c r="D74" s="137"/>
      <c r="E74" s="152"/>
      <c r="F74" s="930"/>
      <c r="G74" s="932"/>
      <c r="H74" s="139"/>
      <c r="I74" s="154"/>
      <c r="J74" s="867"/>
      <c r="K74" s="868"/>
      <c r="L74" s="139"/>
      <c r="M74" s="154"/>
      <c r="N74" s="867"/>
      <c r="O74" s="868"/>
      <c r="P74" s="139"/>
      <c r="Q74" s="154"/>
      <c r="R74" s="867"/>
      <c r="S74" s="868"/>
    </row>
    <row r="75" spans="2:19" ht="30" customHeight="1" outlineLevel="1" x14ac:dyDescent="0.35">
      <c r="B75" s="954"/>
      <c r="C75" s="954"/>
      <c r="D75" s="137"/>
      <c r="E75" s="152"/>
      <c r="F75" s="930"/>
      <c r="G75" s="932"/>
      <c r="H75" s="139"/>
      <c r="I75" s="154"/>
      <c r="J75" s="867"/>
      <c r="K75" s="868"/>
      <c r="L75" s="139"/>
      <c r="M75" s="154"/>
      <c r="N75" s="867"/>
      <c r="O75" s="868"/>
      <c r="P75" s="139"/>
      <c r="Q75" s="154"/>
      <c r="R75" s="867"/>
      <c r="S75" s="868"/>
    </row>
    <row r="76" spans="2:19" ht="30" customHeight="1" outlineLevel="1" x14ac:dyDescent="0.35">
      <c r="B76" s="916"/>
      <c r="C76" s="916"/>
      <c r="D76" s="137"/>
      <c r="E76" s="152"/>
      <c r="F76" s="930"/>
      <c r="G76" s="932"/>
      <c r="H76" s="139"/>
      <c r="I76" s="154"/>
      <c r="J76" s="867"/>
      <c r="K76" s="868"/>
      <c r="L76" s="139"/>
      <c r="M76" s="154"/>
      <c r="N76" s="867"/>
      <c r="O76" s="868"/>
      <c r="P76" s="139"/>
      <c r="Q76" s="154"/>
      <c r="R76" s="867"/>
      <c r="S76" s="868"/>
    </row>
    <row r="77" spans="2:19" ht="35.25" customHeight="1" x14ac:dyDescent="0.35">
      <c r="B77" s="907" t="s">
        <v>356</v>
      </c>
      <c r="C77" s="953" t="s">
        <v>650</v>
      </c>
      <c r="D77" s="357" t="s">
        <v>357</v>
      </c>
      <c r="E77" s="889" t="s">
        <v>342</v>
      </c>
      <c r="F77" s="890"/>
      <c r="G77" s="350" t="s">
        <v>306</v>
      </c>
      <c r="H77" s="357" t="s">
        <v>357</v>
      </c>
      <c r="I77" s="889" t="s">
        <v>342</v>
      </c>
      <c r="J77" s="890"/>
      <c r="K77" s="350" t="s">
        <v>306</v>
      </c>
      <c r="L77" s="357" t="s">
        <v>357</v>
      </c>
      <c r="M77" s="889" t="s">
        <v>342</v>
      </c>
      <c r="N77" s="890"/>
      <c r="O77" s="350" t="s">
        <v>306</v>
      </c>
      <c r="P77" s="357" t="s">
        <v>357</v>
      </c>
      <c r="Q77" s="889" t="s">
        <v>342</v>
      </c>
      <c r="R77" s="890"/>
      <c r="S77" s="350" t="s">
        <v>306</v>
      </c>
    </row>
    <row r="78" spans="2:19" ht="35.25" customHeight="1" x14ac:dyDescent="0.35">
      <c r="B78" s="908"/>
      <c r="C78" s="953"/>
      <c r="D78" s="315">
        <v>0</v>
      </c>
      <c r="E78" s="951" t="s">
        <v>458</v>
      </c>
      <c r="F78" s="952"/>
      <c r="G78" s="155" t="s">
        <v>476</v>
      </c>
      <c r="H78" s="316">
        <v>1</v>
      </c>
      <c r="I78" s="875" t="s">
        <v>458</v>
      </c>
      <c r="J78" s="876"/>
      <c r="K78" s="156" t="s">
        <v>476</v>
      </c>
      <c r="L78" s="419">
        <v>1</v>
      </c>
      <c r="M78" s="873" t="s">
        <v>458</v>
      </c>
      <c r="N78" s="874"/>
      <c r="O78" s="420" t="s">
        <v>476</v>
      </c>
      <c r="P78" s="484">
        <v>1</v>
      </c>
      <c r="Q78" s="873" t="s">
        <v>458</v>
      </c>
      <c r="R78" s="874"/>
      <c r="S78" s="420" t="s">
        <v>476</v>
      </c>
    </row>
    <row r="79" spans="2:19" ht="35.25" customHeight="1" outlineLevel="1" x14ac:dyDescent="0.35">
      <c r="B79" s="908"/>
      <c r="C79" s="953"/>
      <c r="D79" s="315">
        <v>0</v>
      </c>
      <c r="E79" s="951" t="s">
        <v>458</v>
      </c>
      <c r="F79" s="952"/>
      <c r="G79" s="155" t="s">
        <v>454</v>
      </c>
      <c r="H79" s="316">
        <v>1</v>
      </c>
      <c r="I79" s="875" t="s">
        <v>458</v>
      </c>
      <c r="J79" s="876"/>
      <c r="K79" s="156" t="s">
        <v>454</v>
      </c>
      <c r="L79" s="419">
        <v>1</v>
      </c>
      <c r="M79" s="873" t="s">
        <v>458</v>
      </c>
      <c r="N79" s="874"/>
      <c r="O79" s="420" t="s">
        <v>454</v>
      </c>
      <c r="P79" s="484">
        <v>1</v>
      </c>
      <c r="Q79" s="873" t="s">
        <v>458</v>
      </c>
      <c r="R79" s="874"/>
      <c r="S79" s="420" t="s">
        <v>454</v>
      </c>
    </row>
    <row r="80" spans="2:19" ht="35.25" customHeight="1" outlineLevel="1" x14ac:dyDescent="0.35">
      <c r="B80" s="908"/>
      <c r="C80" s="953"/>
      <c r="D80" s="315">
        <v>0</v>
      </c>
      <c r="E80" s="951" t="s">
        <v>448</v>
      </c>
      <c r="F80" s="952"/>
      <c r="G80" s="155" t="s">
        <v>424</v>
      </c>
      <c r="H80" s="316">
        <v>1</v>
      </c>
      <c r="I80" s="875" t="s">
        <v>448</v>
      </c>
      <c r="J80" s="876"/>
      <c r="K80" s="156" t="s">
        <v>424</v>
      </c>
      <c r="L80" s="419">
        <v>1</v>
      </c>
      <c r="M80" s="873" t="s">
        <v>448</v>
      </c>
      <c r="N80" s="874"/>
      <c r="O80" s="420" t="s">
        <v>424</v>
      </c>
      <c r="P80" s="484">
        <v>1</v>
      </c>
      <c r="Q80" s="873" t="s">
        <v>448</v>
      </c>
      <c r="R80" s="874"/>
      <c r="S80" s="420" t="s">
        <v>424</v>
      </c>
    </row>
    <row r="81" spans="2:19" ht="35.25" customHeight="1" outlineLevel="1" x14ac:dyDescent="0.35">
      <c r="B81" s="908"/>
      <c r="C81" s="953"/>
      <c r="D81" s="315"/>
      <c r="E81" s="951"/>
      <c r="F81" s="952"/>
      <c r="G81" s="155"/>
      <c r="H81" s="316"/>
      <c r="I81" s="875"/>
      <c r="J81" s="876"/>
      <c r="K81" s="156"/>
      <c r="L81" s="316"/>
      <c r="M81" s="875"/>
      <c r="N81" s="876"/>
      <c r="O81" s="156"/>
      <c r="P81" s="316"/>
      <c r="Q81" s="875"/>
      <c r="R81" s="876"/>
      <c r="S81" s="156"/>
    </row>
    <row r="82" spans="2:19" ht="35.25" customHeight="1" outlineLevel="1" x14ac:dyDescent="0.35">
      <c r="B82" s="908"/>
      <c r="C82" s="953"/>
      <c r="D82" s="315"/>
      <c r="E82" s="951"/>
      <c r="F82" s="952"/>
      <c r="G82" s="155"/>
      <c r="H82" s="316"/>
      <c r="I82" s="875"/>
      <c r="J82" s="876"/>
      <c r="K82" s="156"/>
      <c r="L82" s="316"/>
      <c r="M82" s="875"/>
      <c r="N82" s="876"/>
      <c r="O82" s="156"/>
      <c r="P82" s="316"/>
      <c r="Q82" s="875"/>
      <c r="R82" s="876"/>
      <c r="S82" s="156"/>
    </row>
    <row r="83" spans="2:19" ht="33" customHeight="1" outlineLevel="1" x14ac:dyDescent="0.35">
      <c r="B83" s="909"/>
      <c r="C83" s="953"/>
      <c r="D83" s="315"/>
      <c r="E83" s="951"/>
      <c r="F83" s="952"/>
      <c r="G83" s="155"/>
      <c r="H83" s="316"/>
      <c r="I83" s="875"/>
      <c r="J83" s="876"/>
      <c r="K83" s="156"/>
      <c r="L83" s="316"/>
      <c r="M83" s="875"/>
      <c r="N83" s="876"/>
      <c r="O83" s="156"/>
      <c r="P83" s="316"/>
      <c r="Q83" s="875"/>
      <c r="R83" s="876"/>
      <c r="S83" s="156"/>
    </row>
    <row r="84" spans="2:19" ht="31.5" customHeight="1" thickBot="1" x14ac:dyDescent="0.4">
      <c r="B84" s="342"/>
      <c r="C84" s="368" t="s">
        <v>815</v>
      </c>
      <c r="D84"/>
      <c r="E84"/>
      <c r="F84"/>
      <c r="G84"/>
      <c r="H84"/>
      <c r="I84"/>
      <c r="J84"/>
      <c r="K84"/>
      <c r="L84"/>
      <c r="M84"/>
      <c r="N84"/>
      <c r="O84"/>
      <c r="P84"/>
      <c r="Q84"/>
      <c r="R84"/>
      <c r="S84"/>
    </row>
    <row r="85" spans="2:19" ht="30.75" customHeight="1" thickBot="1" x14ac:dyDescent="0.4">
      <c r="B85" s="342"/>
      <c r="C85" s="342"/>
      <c r="D85" s="925" t="s">
        <v>307</v>
      </c>
      <c r="E85" s="926"/>
      <c r="F85" s="926"/>
      <c r="G85" s="927"/>
      <c r="H85" s="881" t="s">
        <v>366</v>
      </c>
      <c r="I85" s="882"/>
      <c r="J85" s="882"/>
      <c r="K85" s="883"/>
      <c r="L85" s="881" t="s">
        <v>309</v>
      </c>
      <c r="M85" s="882"/>
      <c r="N85" s="882"/>
      <c r="O85" s="883"/>
      <c r="P85" s="881" t="s">
        <v>310</v>
      </c>
      <c r="Q85" s="882"/>
      <c r="R85" s="882"/>
      <c r="S85" s="883"/>
    </row>
    <row r="86" spans="2:19" ht="30.75" customHeight="1" x14ac:dyDescent="0.35">
      <c r="B86" s="915" t="s">
        <v>358</v>
      </c>
      <c r="C86" s="915" t="s">
        <v>359</v>
      </c>
      <c r="D86" s="891" t="s">
        <v>360</v>
      </c>
      <c r="E86" s="880"/>
      <c r="F86" s="353" t="s">
        <v>306</v>
      </c>
      <c r="G86" s="369" t="s">
        <v>342</v>
      </c>
      <c r="H86" s="879" t="s">
        <v>360</v>
      </c>
      <c r="I86" s="880"/>
      <c r="J86" s="353" t="s">
        <v>306</v>
      </c>
      <c r="K86" s="369" t="s">
        <v>342</v>
      </c>
      <c r="L86" s="879" t="s">
        <v>360</v>
      </c>
      <c r="M86" s="880"/>
      <c r="N86" s="353" t="s">
        <v>306</v>
      </c>
      <c r="O86" s="369" t="s">
        <v>342</v>
      </c>
      <c r="P86" s="879" t="s">
        <v>360</v>
      </c>
      <c r="Q86" s="880"/>
      <c r="R86" s="353" t="s">
        <v>306</v>
      </c>
      <c r="S86" s="369" t="s">
        <v>342</v>
      </c>
    </row>
    <row r="87" spans="2:19" ht="29.25" customHeight="1" x14ac:dyDescent="0.35">
      <c r="B87" s="916"/>
      <c r="C87" s="916"/>
      <c r="D87" s="930" t="s">
        <v>514</v>
      </c>
      <c r="E87" s="948"/>
      <c r="F87" s="365" t="s">
        <v>479</v>
      </c>
      <c r="G87" s="370" t="s">
        <v>399</v>
      </c>
      <c r="H87" s="949" t="s">
        <v>495</v>
      </c>
      <c r="I87" s="950"/>
      <c r="J87" s="153" t="s">
        <v>479</v>
      </c>
      <c r="K87" s="158" t="s">
        <v>399</v>
      </c>
      <c r="L87" s="877" t="s">
        <v>495</v>
      </c>
      <c r="M87" s="878"/>
      <c r="N87" s="423" t="s">
        <v>479</v>
      </c>
      <c r="O87" s="424" t="s">
        <v>399</v>
      </c>
      <c r="P87" s="317"/>
      <c r="Q87" s="319"/>
      <c r="R87" s="153"/>
      <c r="S87" s="158"/>
    </row>
    <row r="88" spans="2:19" ht="45" customHeight="1" x14ac:dyDescent="0.35">
      <c r="B88" s="906" t="s">
        <v>361</v>
      </c>
      <c r="C88" s="907" t="s">
        <v>816</v>
      </c>
      <c r="D88" s="349" t="s">
        <v>362</v>
      </c>
      <c r="E88" s="349" t="s">
        <v>363</v>
      </c>
      <c r="F88" s="357" t="s">
        <v>364</v>
      </c>
      <c r="G88" s="350" t="s">
        <v>365</v>
      </c>
      <c r="H88" s="349" t="s">
        <v>362</v>
      </c>
      <c r="I88" s="349" t="s">
        <v>363</v>
      </c>
      <c r="J88" s="357" t="s">
        <v>364</v>
      </c>
      <c r="K88" s="350" t="s">
        <v>365</v>
      </c>
      <c r="L88" s="349" t="s">
        <v>362</v>
      </c>
      <c r="M88" s="349" t="s">
        <v>363</v>
      </c>
      <c r="N88" s="357" t="s">
        <v>364</v>
      </c>
      <c r="O88" s="350" t="s">
        <v>365</v>
      </c>
      <c r="P88" s="349" t="s">
        <v>362</v>
      </c>
      <c r="Q88" s="349" t="s">
        <v>363</v>
      </c>
      <c r="R88" s="357" t="s">
        <v>364</v>
      </c>
      <c r="S88" s="350" t="s">
        <v>365</v>
      </c>
    </row>
    <row r="89" spans="2:19" ht="29.25" customHeight="1" x14ac:dyDescent="0.35">
      <c r="B89" s="906"/>
      <c r="C89" s="908"/>
      <c r="D89" s="942" t="s">
        <v>534</v>
      </c>
      <c r="E89" s="944"/>
      <c r="F89" s="942" t="s">
        <v>517</v>
      </c>
      <c r="G89" s="946" t="s">
        <v>514</v>
      </c>
      <c r="H89" s="904" t="s">
        <v>534</v>
      </c>
      <c r="I89" s="904">
        <v>650</v>
      </c>
      <c r="J89" s="904" t="s">
        <v>517</v>
      </c>
      <c r="K89" s="884" t="s">
        <v>503</v>
      </c>
      <c r="L89" s="869" t="s">
        <v>534</v>
      </c>
      <c r="M89" s="869">
        <v>63</v>
      </c>
      <c r="N89" s="869" t="s">
        <v>517</v>
      </c>
      <c r="O89" s="871" t="s">
        <v>495</v>
      </c>
      <c r="P89" s="869" t="s">
        <v>534</v>
      </c>
      <c r="Q89" s="869">
        <v>110</v>
      </c>
      <c r="R89" s="869" t="s">
        <v>517</v>
      </c>
      <c r="S89" s="871" t="s">
        <v>495</v>
      </c>
    </row>
    <row r="90" spans="2:19" ht="29.25" customHeight="1" x14ac:dyDescent="0.35">
      <c r="B90" s="906"/>
      <c r="C90" s="908"/>
      <c r="D90" s="943"/>
      <c r="E90" s="945"/>
      <c r="F90" s="943"/>
      <c r="G90" s="947"/>
      <c r="H90" s="905"/>
      <c r="I90" s="905"/>
      <c r="J90" s="905"/>
      <c r="K90" s="885"/>
      <c r="L90" s="870"/>
      <c r="M90" s="870"/>
      <c r="N90" s="870"/>
      <c r="O90" s="872"/>
      <c r="P90" s="870"/>
      <c r="Q90" s="870"/>
      <c r="R90" s="870"/>
      <c r="S90" s="872"/>
    </row>
    <row r="91" spans="2:19" ht="40" customHeight="1" outlineLevel="1" x14ac:dyDescent="0.35">
      <c r="B91" s="906"/>
      <c r="C91" s="908"/>
      <c r="D91" s="349" t="s">
        <v>362</v>
      </c>
      <c r="E91" s="349" t="s">
        <v>363</v>
      </c>
      <c r="F91" s="357" t="s">
        <v>364</v>
      </c>
      <c r="G91" s="350" t="s">
        <v>365</v>
      </c>
      <c r="H91" s="349" t="s">
        <v>362</v>
      </c>
      <c r="I91" s="349" t="s">
        <v>363</v>
      </c>
      <c r="J91" s="357" t="s">
        <v>364</v>
      </c>
      <c r="K91" s="350" t="s">
        <v>365</v>
      </c>
      <c r="L91" s="349" t="s">
        <v>362</v>
      </c>
      <c r="M91" s="349" t="s">
        <v>363</v>
      </c>
      <c r="N91" s="357" t="s">
        <v>364</v>
      </c>
      <c r="O91" s="350" t="s">
        <v>365</v>
      </c>
      <c r="P91" s="349" t="s">
        <v>362</v>
      </c>
      <c r="Q91" s="349" t="s">
        <v>363</v>
      </c>
      <c r="R91" s="357" t="s">
        <v>364</v>
      </c>
      <c r="S91" s="350" t="s">
        <v>365</v>
      </c>
    </row>
    <row r="92" spans="2:19" ht="29.25" customHeight="1" outlineLevel="1" x14ac:dyDescent="0.35">
      <c r="B92" s="906"/>
      <c r="C92" s="908"/>
      <c r="D92" s="942" t="s">
        <v>534</v>
      </c>
      <c r="E92" s="944"/>
      <c r="F92" s="942" t="s">
        <v>517</v>
      </c>
      <c r="G92" s="946" t="s">
        <v>514</v>
      </c>
      <c r="H92" s="904" t="s">
        <v>534</v>
      </c>
      <c r="I92" s="904">
        <v>60</v>
      </c>
      <c r="J92" s="904" t="s">
        <v>517</v>
      </c>
      <c r="K92" s="884" t="s">
        <v>487</v>
      </c>
      <c r="L92" s="869" t="s">
        <v>552</v>
      </c>
      <c r="M92" s="869">
        <v>10</v>
      </c>
      <c r="N92" s="869" t="s">
        <v>517</v>
      </c>
      <c r="O92" s="871" t="s">
        <v>495</v>
      </c>
      <c r="P92" s="869" t="s">
        <v>552</v>
      </c>
      <c r="Q92" s="886">
        <v>1100</v>
      </c>
      <c r="R92" s="869" t="s">
        <v>517</v>
      </c>
      <c r="S92" s="871" t="s">
        <v>495</v>
      </c>
    </row>
    <row r="93" spans="2:19" ht="29.25" customHeight="1" outlineLevel="1" x14ac:dyDescent="0.35">
      <c r="B93" s="906"/>
      <c r="C93" s="908"/>
      <c r="D93" s="943"/>
      <c r="E93" s="945"/>
      <c r="F93" s="943"/>
      <c r="G93" s="947"/>
      <c r="H93" s="905"/>
      <c r="I93" s="905"/>
      <c r="J93" s="905"/>
      <c r="K93" s="885"/>
      <c r="L93" s="870"/>
      <c r="M93" s="870"/>
      <c r="N93" s="870"/>
      <c r="O93" s="872"/>
      <c r="P93" s="870"/>
      <c r="Q93" s="870"/>
      <c r="R93" s="870"/>
      <c r="S93" s="872"/>
    </row>
    <row r="94" spans="2:19" ht="24" outlineLevel="1" x14ac:dyDescent="0.35">
      <c r="B94" s="906"/>
      <c r="C94" s="908"/>
      <c r="D94" s="349" t="s">
        <v>362</v>
      </c>
      <c r="E94" s="349" t="s">
        <v>363</v>
      </c>
      <c r="F94" s="357" t="s">
        <v>364</v>
      </c>
      <c r="G94" s="350" t="s">
        <v>365</v>
      </c>
      <c r="H94" s="349" t="s">
        <v>362</v>
      </c>
      <c r="I94" s="349" t="s">
        <v>363</v>
      </c>
      <c r="J94" s="357" t="s">
        <v>364</v>
      </c>
      <c r="K94" s="350" t="s">
        <v>365</v>
      </c>
      <c r="L94" s="349" t="s">
        <v>362</v>
      </c>
      <c r="M94" s="349" t="s">
        <v>363</v>
      </c>
      <c r="N94" s="357" t="s">
        <v>364</v>
      </c>
      <c r="O94" s="350" t="s">
        <v>365</v>
      </c>
      <c r="P94" s="349" t="s">
        <v>362</v>
      </c>
      <c r="Q94" s="349" t="s">
        <v>363</v>
      </c>
      <c r="R94" s="485" t="s">
        <v>364</v>
      </c>
      <c r="S94" s="350" t="s">
        <v>365</v>
      </c>
    </row>
    <row r="95" spans="2:19" ht="29.25" customHeight="1" outlineLevel="1" x14ac:dyDescent="0.35">
      <c r="B95" s="906"/>
      <c r="C95" s="908"/>
      <c r="D95" s="942" t="s">
        <v>540</v>
      </c>
      <c r="E95" s="944"/>
      <c r="F95" s="942" t="s">
        <v>523</v>
      </c>
      <c r="G95" s="946" t="s">
        <v>514</v>
      </c>
      <c r="H95" s="904" t="s">
        <v>540</v>
      </c>
      <c r="I95" s="904">
        <v>5</v>
      </c>
      <c r="J95" s="904" t="s">
        <v>523</v>
      </c>
      <c r="K95" s="884" t="s">
        <v>495</v>
      </c>
      <c r="L95" s="869" t="s">
        <v>540</v>
      </c>
      <c r="M95" s="869">
        <v>2</v>
      </c>
      <c r="N95" s="869" t="s">
        <v>523</v>
      </c>
      <c r="O95" s="871" t="s">
        <v>495</v>
      </c>
      <c r="P95" s="869" t="s">
        <v>540</v>
      </c>
      <c r="Q95" s="869">
        <v>15</v>
      </c>
      <c r="R95" s="869" t="s">
        <v>517</v>
      </c>
      <c r="S95" s="884"/>
    </row>
    <row r="96" spans="2:19" ht="29.25" customHeight="1" outlineLevel="1" x14ac:dyDescent="0.35">
      <c r="B96" s="906"/>
      <c r="C96" s="908"/>
      <c r="D96" s="943"/>
      <c r="E96" s="945"/>
      <c r="F96" s="943"/>
      <c r="G96" s="947"/>
      <c r="H96" s="905"/>
      <c r="I96" s="905"/>
      <c r="J96" s="905"/>
      <c r="K96" s="885"/>
      <c r="L96" s="870"/>
      <c r="M96" s="870"/>
      <c r="N96" s="870"/>
      <c r="O96" s="872"/>
      <c r="P96" s="870"/>
      <c r="Q96" s="870"/>
      <c r="R96" s="870"/>
      <c r="S96" s="885"/>
    </row>
    <row r="97" spans="2:19" ht="24" outlineLevel="1" x14ac:dyDescent="0.35">
      <c r="B97" s="906"/>
      <c r="C97" s="908"/>
      <c r="D97" s="349" t="s">
        <v>362</v>
      </c>
      <c r="E97" s="349" t="s">
        <v>363</v>
      </c>
      <c r="F97" s="357" t="s">
        <v>364</v>
      </c>
      <c r="G97" s="350" t="s">
        <v>365</v>
      </c>
      <c r="H97" s="349" t="s">
        <v>362</v>
      </c>
      <c r="I97" s="349" t="s">
        <v>363</v>
      </c>
      <c r="J97" s="357" t="s">
        <v>364</v>
      </c>
      <c r="K97" s="350" t="s">
        <v>365</v>
      </c>
      <c r="L97" s="349" t="s">
        <v>362</v>
      </c>
      <c r="M97" s="349" t="s">
        <v>363</v>
      </c>
      <c r="N97" s="357" t="s">
        <v>364</v>
      </c>
      <c r="O97" s="350" t="s">
        <v>365</v>
      </c>
      <c r="P97" s="349" t="s">
        <v>362</v>
      </c>
      <c r="Q97" s="349" t="s">
        <v>363</v>
      </c>
      <c r="R97" s="485" t="s">
        <v>364</v>
      </c>
      <c r="S97" s="350" t="s">
        <v>365</v>
      </c>
    </row>
    <row r="98" spans="2:19" ht="29.25" customHeight="1" outlineLevel="1" x14ac:dyDescent="0.35">
      <c r="B98" s="906"/>
      <c r="C98" s="908"/>
      <c r="D98" s="942" t="s">
        <v>278</v>
      </c>
      <c r="E98" s="944"/>
      <c r="F98" s="942" t="s">
        <v>517</v>
      </c>
      <c r="G98" s="946" t="s">
        <v>514</v>
      </c>
      <c r="H98" s="904" t="s">
        <v>278</v>
      </c>
      <c r="I98" s="904">
        <v>17</v>
      </c>
      <c r="J98" s="904" t="s">
        <v>517</v>
      </c>
      <c r="K98" s="884" t="s">
        <v>495</v>
      </c>
      <c r="L98" s="869" t="s">
        <v>538</v>
      </c>
      <c r="M98" s="869">
        <v>6</v>
      </c>
      <c r="N98" s="869" t="s">
        <v>517</v>
      </c>
      <c r="O98" s="871" t="s">
        <v>495</v>
      </c>
      <c r="P98" s="869" t="s">
        <v>538</v>
      </c>
      <c r="Q98" s="869">
        <v>22</v>
      </c>
      <c r="R98" s="869" t="s">
        <v>517</v>
      </c>
      <c r="S98" s="871" t="s">
        <v>495</v>
      </c>
    </row>
    <row r="99" spans="2:19" ht="29.25" customHeight="1" outlineLevel="1" x14ac:dyDescent="0.35">
      <c r="B99" s="906"/>
      <c r="C99" s="909"/>
      <c r="D99" s="943"/>
      <c r="E99" s="945"/>
      <c r="F99" s="943"/>
      <c r="G99" s="947"/>
      <c r="H99" s="905"/>
      <c r="I99" s="905"/>
      <c r="J99" s="905"/>
      <c r="K99" s="885"/>
      <c r="L99" s="870"/>
      <c r="M99" s="870"/>
      <c r="N99" s="870"/>
      <c r="O99" s="872"/>
      <c r="P99" s="870"/>
      <c r="Q99" s="870"/>
      <c r="R99" s="870"/>
      <c r="S99" s="872"/>
    </row>
    <row r="100" spans="2:19" ht="15" thickBot="1" x14ac:dyDescent="0.4">
      <c r="B100" s="342"/>
      <c r="C100" s="342"/>
      <c r="D100"/>
      <c r="E100"/>
      <c r="F100"/>
      <c r="G100"/>
      <c r="H100"/>
      <c r="I100"/>
      <c r="J100"/>
      <c r="K100"/>
      <c r="L100"/>
      <c r="M100"/>
      <c r="N100"/>
      <c r="O100"/>
      <c r="P100"/>
      <c r="Q100"/>
      <c r="R100"/>
      <c r="S100"/>
    </row>
    <row r="101" spans="2:19" ht="15" thickBot="1" x14ac:dyDescent="0.4">
      <c r="B101" s="342"/>
      <c r="C101" s="342"/>
      <c r="D101" s="925" t="s">
        <v>307</v>
      </c>
      <c r="E101" s="926"/>
      <c r="F101" s="926"/>
      <c r="G101" s="927"/>
      <c r="H101" s="881" t="s">
        <v>366</v>
      </c>
      <c r="I101" s="882"/>
      <c r="J101" s="882"/>
      <c r="K101" s="883"/>
      <c r="L101" s="881" t="s">
        <v>309</v>
      </c>
      <c r="M101" s="882"/>
      <c r="N101" s="882"/>
      <c r="O101" s="883"/>
      <c r="P101" s="881" t="s">
        <v>310</v>
      </c>
      <c r="Q101" s="882"/>
      <c r="R101" s="882"/>
      <c r="S101" s="883"/>
    </row>
    <row r="102" spans="2:19" ht="33.75" customHeight="1" x14ac:dyDescent="0.35">
      <c r="B102" s="935" t="s">
        <v>367</v>
      </c>
      <c r="C102" s="938" t="s">
        <v>817</v>
      </c>
      <c r="D102" s="371" t="s">
        <v>368</v>
      </c>
      <c r="E102" s="372" t="s">
        <v>369</v>
      </c>
      <c r="F102" s="891" t="s">
        <v>370</v>
      </c>
      <c r="G102" s="892"/>
      <c r="H102" s="371" t="s">
        <v>368</v>
      </c>
      <c r="I102" s="372" t="s">
        <v>369</v>
      </c>
      <c r="J102" s="891" t="s">
        <v>370</v>
      </c>
      <c r="K102" s="892"/>
      <c r="L102" s="371" t="s">
        <v>368</v>
      </c>
      <c r="M102" s="372" t="s">
        <v>369</v>
      </c>
      <c r="N102" s="891" t="s">
        <v>370</v>
      </c>
      <c r="O102" s="892"/>
      <c r="P102" s="371" t="s">
        <v>368</v>
      </c>
      <c r="Q102" s="372" t="s">
        <v>369</v>
      </c>
      <c r="R102" s="891" t="s">
        <v>370</v>
      </c>
      <c r="S102" s="892"/>
    </row>
    <row r="103" spans="2:19" ht="67" customHeight="1" x14ac:dyDescent="0.35">
      <c r="B103" s="936"/>
      <c r="C103" s="939"/>
      <c r="D103" s="373">
        <v>600</v>
      </c>
      <c r="E103" s="159">
        <v>0.55000000000000004</v>
      </c>
      <c r="F103" s="930" t="s">
        <v>475</v>
      </c>
      <c r="G103" s="932"/>
      <c r="H103" s="374">
        <v>600</v>
      </c>
      <c r="I103" s="160">
        <v>0.55000000000000004</v>
      </c>
      <c r="J103" s="940" t="s">
        <v>470</v>
      </c>
      <c r="K103" s="941"/>
      <c r="L103" s="425">
        <v>400</v>
      </c>
      <c r="M103" s="426">
        <v>0.55000000000000004</v>
      </c>
      <c r="N103" s="893" t="s">
        <v>470</v>
      </c>
      <c r="O103" s="894"/>
      <c r="P103" s="425">
        <v>500</v>
      </c>
      <c r="Q103" s="426">
        <v>0.5</v>
      </c>
      <c r="R103" s="893" t="s">
        <v>470</v>
      </c>
      <c r="S103" s="894"/>
    </row>
    <row r="104" spans="2:19" ht="32.25" customHeight="1" x14ac:dyDescent="0.35">
      <c r="B104" s="936"/>
      <c r="C104" s="935" t="s">
        <v>371</v>
      </c>
      <c r="D104" s="376" t="s">
        <v>368</v>
      </c>
      <c r="E104" s="349" t="s">
        <v>369</v>
      </c>
      <c r="F104" s="349" t="s">
        <v>372</v>
      </c>
      <c r="G104" s="360" t="s">
        <v>373</v>
      </c>
      <c r="H104" s="376" t="s">
        <v>368</v>
      </c>
      <c r="I104" s="349" t="s">
        <v>369</v>
      </c>
      <c r="J104" s="349" t="s">
        <v>372</v>
      </c>
      <c r="K104" s="360" t="s">
        <v>373</v>
      </c>
      <c r="L104" s="376" t="s">
        <v>368</v>
      </c>
      <c r="M104" s="349" t="s">
        <v>369</v>
      </c>
      <c r="N104" s="349" t="s">
        <v>372</v>
      </c>
      <c r="O104" s="360" t="s">
        <v>373</v>
      </c>
      <c r="P104" s="376" t="s">
        <v>368</v>
      </c>
      <c r="Q104" s="349" t="s">
        <v>369</v>
      </c>
      <c r="R104" s="349" t="s">
        <v>372</v>
      </c>
      <c r="S104" s="486" t="s">
        <v>373</v>
      </c>
    </row>
    <row r="105" spans="2:19" ht="27.75" customHeight="1" x14ac:dyDescent="0.35">
      <c r="B105" s="936"/>
      <c r="C105" s="936"/>
      <c r="D105" s="377">
        <v>600</v>
      </c>
      <c r="E105" s="147">
        <v>0.55000000000000004</v>
      </c>
      <c r="F105" s="320"/>
      <c r="G105" s="370" t="s">
        <v>424</v>
      </c>
      <c r="H105" s="378">
        <v>600</v>
      </c>
      <c r="I105" s="149">
        <v>0.55000000000000004</v>
      </c>
      <c r="J105" s="367" t="s">
        <v>560</v>
      </c>
      <c r="K105" s="379" t="s">
        <v>418</v>
      </c>
      <c r="L105" s="427">
        <v>400</v>
      </c>
      <c r="M105" s="413">
        <v>0.55000000000000004</v>
      </c>
      <c r="N105" s="418" t="s">
        <v>560</v>
      </c>
      <c r="O105" s="428" t="s">
        <v>418</v>
      </c>
      <c r="P105" s="427">
        <v>400</v>
      </c>
      <c r="Q105" s="413">
        <v>0.55000000000000004</v>
      </c>
      <c r="R105" s="488" t="s">
        <v>563</v>
      </c>
      <c r="S105" s="428" t="s">
        <v>418</v>
      </c>
    </row>
    <row r="106" spans="2:19" ht="27.75" customHeight="1" outlineLevel="1" x14ac:dyDescent="0.35">
      <c r="B106" s="936"/>
      <c r="C106" s="936"/>
      <c r="D106" s="376" t="s">
        <v>368</v>
      </c>
      <c r="E106" s="349" t="s">
        <v>369</v>
      </c>
      <c r="F106" s="349" t="s">
        <v>372</v>
      </c>
      <c r="G106" s="360" t="s">
        <v>373</v>
      </c>
      <c r="H106" s="376" t="s">
        <v>368</v>
      </c>
      <c r="I106" s="349" t="s">
        <v>369</v>
      </c>
      <c r="J106" s="349" t="s">
        <v>372</v>
      </c>
      <c r="K106" s="360" t="s">
        <v>373</v>
      </c>
      <c r="L106" s="376" t="s">
        <v>368</v>
      </c>
      <c r="M106" s="349" t="s">
        <v>369</v>
      </c>
      <c r="N106" s="349" t="s">
        <v>372</v>
      </c>
      <c r="O106" s="360" t="s">
        <v>373</v>
      </c>
      <c r="P106" s="376" t="s">
        <v>368</v>
      </c>
      <c r="Q106" s="349" t="s">
        <v>369</v>
      </c>
      <c r="R106" s="349" t="s">
        <v>372</v>
      </c>
      <c r="S106" s="360" t="s">
        <v>373</v>
      </c>
    </row>
    <row r="107" spans="2:19" ht="27.75" customHeight="1" outlineLevel="1" x14ac:dyDescent="0.35">
      <c r="B107" s="936"/>
      <c r="C107" s="936"/>
      <c r="D107" s="380"/>
      <c r="E107" s="147"/>
      <c r="F107" s="152"/>
      <c r="G107" s="157"/>
      <c r="H107" s="375"/>
      <c r="I107" s="149"/>
      <c r="J107" s="154"/>
      <c r="K107" s="158"/>
      <c r="L107" s="375"/>
      <c r="M107" s="149"/>
      <c r="N107" s="154"/>
      <c r="O107" s="158"/>
      <c r="P107" s="375"/>
      <c r="Q107" s="149"/>
      <c r="R107" s="154"/>
      <c r="S107" s="158"/>
    </row>
    <row r="108" spans="2:19" ht="27.75" customHeight="1" outlineLevel="1" x14ac:dyDescent="0.35">
      <c r="B108" s="936"/>
      <c r="C108" s="936"/>
      <c r="D108" s="376" t="s">
        <v>368</v>
      </c>
      <c r="E108" s="349" t="s">
        <v>369</v>
      </c>
      <c r="F108" s="349" t="s">
        <v>372</v>
      </c>
      <c r="G108" s="360" t="s">
        <v>373</v>
      </c>
      <c r="H108" s="376" t="s">
        <v>368</v>
      </c>
      <c r="I108" s="349" t="s">
        <v>369</v>
      </c>
      <c r="J108" s="349" t="s">
        <v>372</v>
      </c>
      <c r="K108" s="360" t="s">
        <v>373</v>
      </c>
      <c r="L108" s="376" t="s">
        <v>368</v>
      </c>
      <c r="M108" s="349" t="s">
        <v>369</v>
      </c>
      <c r="N108" s="349" t="s">
        <v>372</v>
      </c>
      <c r="O108" s="360" t="s">
        <v>373</v>
      </c>
      <c r="P108" s="376" t="s">
        <v>368</v>
      </c>
      <c r="Q108" s="349" t="s">
        <v>369</v>
      </c>
      <c r="R108" s="349" t="s">
        <v>372</v>
      </c>
      <c r="S108" s="360" t="s">
        <v>373</v>
      </c>
    </row>
    <row r="109" spans="2:19" ht="27.75" customHeight="1" outlineLevel="1" x14ac:dyDescent="0.35">
      <c r="B109" s="936"/>
      <c r="C109" s="936"/>
      <c r="D109" s="380"/>
      <c r="E109" s="147"/>
      <c r="F109" s="152"/>
      <c r="G109" s="157"/>
      <c r="H109" s="375"/>
      <c r="I109" s="149"/>
      <c r="J109" s="154"/>
      <c r="K109" s="158"/>
      <c r="L109" s="375"/>
      <c r="M109" s="149"/>
      <c r="N109" s="154"/>
      <c r="O109" s="158"/>
      <c r="P109" s="375"/>
      <c r="Q109" s="149"/>
      <c r="R109" s="154"/>
      <c r="S109" s="158"/>
    </row>
    <row r="110" spans="2:19" ht="27.75" customHeight="1" outlineLevel="1" x14ac:dyDescent="0.35">
      <c r="B110" s="936"/>
      <c r="C110" s="936"/>
      <c r="D110" s="376" t="s">
        <v>368</v>
      </c>
      <c r="E110" s="349" t="s">
        <v>369</v>
      </c>
      <c r="F110" s="349" t="s">
        <v>372</v>
      </c>
      <c r="G110" s="360" t="s">
        <v>373</v>
      </c>
      <c r="H110" s="376" t="s">
        <v>368</v>
      </c>
      <c r="I110" s="349" t="s">
        <v>369</v>
      </c>
      <c r="J110" s="349" t="s">
        <v>372</v>
      </c>
      <c r="K110" s="360" t="s">
        <v>373</v>
      </c>
      <c r="L110" s="376" t="s">
        <v>368</v>
      </c>
      <c r="M110" s="349" t="s">
        <v>369</v>
      </c>
      <c r="N110" s="349" t="s">
        <v>372</v>
      </c>
      <c r="O110" s="360" t="s">
        <v>373</v>
      </c>
      <c r="P110" s="376" t="s">
        <v>368</v>
      </c>
      <c r="Q110" s="349" t="s">
        <v>369</v>
      </c>
      <c r="R110" s="349" t="s">
        <v>372</v>
      </c>
      <c r="S110" s="360" t="s">
        <v>373</v>
      </c>
    </row>
    <row r="111" spans="2:19" ht="27.75" customHeight="1" outlineLevel="1" x14ac:dyDescent="0.35">
      <c r="B111" s="937"/>
      <c r="C111" s="937"/>
      <c r="D111" s="380"/>
      <c r="E111" s="147"/>
      <c r="F111" s="152"/>
      <c r="G111" s="157"/>
      <c r="H111" s="375"/>
      <c r="I111" s="149"/>
      <c r="J111" s="154"/>
      <c r="K111" s="158"/>
      <c r="L111" s="375"/>
      <c r="M111" s="149"/>
      <c r="N111" s="154"/>
      <c r="O111" s="158"/>
      <c r="P111" s="375"/>
      <c r="Q111" s="149"/>
      <c r="R111" s="154"/>
      <c r="S111" s="158"/>
    </row>
    <row r="112" spans="2:19" ht="26.25" customHeight="1" x14ac:dyDescent="0.35">
      <c r="B112" s="917" t="s">
        <v>374</v>
      </c>
      <c r="C112" s="920" t="s">
        <v>375</v>
      </c>
      <c r="D112" s="381" t="s">
        <v>376</v>
      </c>
      <c r="E112" s="381" t="s">
        <v>377</v>
      </c>
      <c r="F112" s="381" t="s">
        <v>306</v>
      </c>
      <c r="G112" s="382" t="s">
        <v>378</v>
      </c>
      <c r="H112" s="383" t="s">
        <v>376</v>
      </c>
      <c r="I112" s="381" t="s">
        <v>377</v>
      </c>
      <c r="J112" s="381" t="s">
        <v>306</v>
      </c>
      <c r="K112" s="382" t="s">
        <v>378</v>
      </c>
      <c r="L112" s="383" t="s">
        <v>376</v>
      </c>
      <c r="M112" s="381" t="s">
        <v>377</v>
      </c>
      <c r="N112" s="381" t="s">
        <v>306</v>
      </c>
      <c r="O112" s="382" t="s">
        <v>378</v>
      </c>
      <c r="P112" s="381" t="s">
        <v>376</v>
      </c>
      <c r="Q112" s="381" t="s">
        <v>377</v>
      </c>
      <c r="R112" s="381" t="s">
        <v>306</v>
      </c>
      <c r="S112" s="382" t="s">
        <v>378</v>
      </c>
    </row>
    <row r="113" spans="2:19" ht="32.25" customHeight="1" x14ac:dyDescent="0.35">
      <c r="B113" s="918"/>
      <c r="C113" s="921"/>
      <c r="D113" s="146">
        <v>1</v>
      </c>
      <c r="E113" s="146" t="s">
        <v>436</v>
      </c>
      <c r="F113" s="146" t="s">
        <v>454</v>
      </c>
      <c r="G113" s="365" t="s">
        <v>551</v>
      </c>
      <c r="H113" s="316">
        <v>1</v>
      </c>
      <c r="I113" s="148" t="s">
        <v>436</v>
      </c>
      <c r="J113" s="148" t="s">
        <v>454</v>
      </c>
      <c r="K113" s="156" t="s">
        <v>551</v>
      </c>
      <c r="L113" s="419">
        <v>1</v>
      </c>
      <c r="M113" s="412" t="s">
        <v>436</v>
      </c>
      <c r="N113" s="412" t="s">
        <v>454</v>
      </c>
      <c r="O113" s="420" t="s">
        <v>551</v>
      </c>
      <c r="P113" s="484">
        <v>3</v>
      </c>
      <c r="Q113" s="412" t="s">
        <v>436</v>
      </c>
      <c r="R113" s="412" t="s">
        <v>454</v>
      </c>
      <c r="S113" s="420" t="s">
        <v>551</v>
      </c>
    </row>
    <row r="114" spans="2:19" ht="32.25" customHeight="1" x14ac:dyDescent="0.35">
      <c r="B114" s="918"/>
      <c r="C114" s="917" t="s">
        <v>379</v>
      </c>
      <c r="D114" s="349" t="s">
        <v>380</v>
      </c>
      <c r="E114" s="889" t="s">
        <v>381</v>
      </c>
      <c r="F114" s="890"/>
      <c r="G114" s="350" t="s">
        <v>382</v>
      </c>
      <c r="H114" s="349" t="s">
        <v>380</v>
      </c>
      <c r="I114" s="889" t="s">
        <v>381</v>
      </c>
      <c r="J114" s="890"/>
      <c r="K114" s="350" t="s">
        <v>382</v>
      </c>
      <c r="L114" s="349" t="s">
        <v>380</v>
      </c>
      <c r="M114" s="889" t="s">
        <v>381</v>
      </c>
      <c r="N114" s="890"/>
      <c r="O114" s="350" t="s">
        <v>382</v>
      </c>
      <c r="P114" s="349" t="s">
        <v>380</v>
      </c>
      <c r="Q114" s="349" t="s">
        <v>381</v>
      </c>
      <c r="R114" s="889" t="s">
        <v>381</v>
      </c>
      <c r="S114" s="890"/>
    </row>
    <row r="115" spans="2:19" ht="23.25" customHeight="1" x14ac:dyDescent="0.35">
      <c r="B115" s="918"/>
      <c r="C115" s="918"/>
      <c r="D115" s="161"/>
      <c r="E115" s="922"/>
      <c r="F115" s="923"/>
      <c r="G115" s="138"/>
      <c r="H115" s="162"/>
      <c r="I115" s="887"/>
      <c r="J115" s="888"/>
      <c r="K115" s="151"/>
      <c r="L115" s="162"/>
      <c r="M115" s="887"/>
      <c r="N115" s="888"/>
      <c r="O115" s="151"/>
      <c r="P115" s="162"/>
      <c r="Q115" s="139"/>
      <c r="R115" s="887"/>
      <c r="S115" s="888"/>
    </row>
    <row r="116" spans="2:19" ht="23.25" customHeight="1" outlineLevel="1" x14ac:dyDescent="0.35">
      <c r="B116" s="918"/>
      <c r="C116" s="918"/>
      <c r="D116" s="349" t="s">
        <v>380</v>
      </c>
      <c r="E116" s="889" t="s">
        <v>381</v>
      </c>
      <c r="F116" s="890"/>
      <c r="G116" s="350" t="s">
        <v>382</v>
      </c>
      <c r="H116" s="349" t="s">
        <v>380</v>
      </c>
      <c r="I116" s="889" t="s">
        <v>381</v>
      </c>
      <c r="J116" s="890"/>
      <c r="K116" s="350" t="s">
        <v>382</v>
      </c>
      <c r="L116" s="349" t="s">
        <v>380</v>
      </c>
      <c r="M116" s="889" t="s">
        <v>381</v>
      </c>
      <c r="N116" s="890"/>
      <c r="O116" s="350" t="s">
        <v>382</v>
      </c>
      <c r="P116" s="349" t="s">
        <v>380</v>
      </c>
      <c r="Q116" s="349" t="s">
        <v>381</v>
      </c>
      <c r="R116" s="889" t="s">
        <v>381</v>
      </c>
      <c r="S116" s="890"/>
    </row>
    <row r="117" spans="2:19" ht="23.25" customHeight="1" outlineLevel="1" x14ac:dyDescent="0.35">
      <c r="B117" s="918"/>
      <c r="C117" s="918"/>
      <c r="D117" s="161"/>
      <c r="E117" s="922"/>
      <c r="F117" s="923"/>
      <c r="G117" s="138"/>
      <c r="H117" s="162"/>
      <c r="I117" s="887"/>
      <c r="J117" s="888"/>
      <c r="K117" s="141"/>
      <c r="L117" s="162"/>
      <c r="M117" s="887"/>
      <c r="N117" s="888"/>
      <c r="O117" s="141"/>
      <c r="P117" s="162"/>
      <c r="Q117" s="139"/>
      <c r="R117" s="887"/>
      <c r="S117" s="888"/>
    </row>
    <row r="118" spans="2:19" ht="23.25" customHeight="1" outlineLevel="1" x14ac:dyDescent="0.35">
      <c r="B118" s="918"/>
      <c r="C118" s="918"/>
      <c r="D118" s="349" t="s">
        <v>380</v>
      </c>
      <c r="E118" s="889" t="s">
        <v>381</v>
      </c>
      <c r="F118" s="890"/>
      <c r="G118" s="350" t="s">
        <v>382</v>
      </c>
      <c r="H118" s="349" t="s">
        <v>380</v>
      </c>
      <c r="I118" s="889" t="s">
        <v>381</v>
      </c>
      <c r="J118" s="890"/>
      <c r="K118" s="350" t="s">
        <v>382</v>
      </c>
      <c r="L118" s="349" t="s">
        <v>380</v>
      </c>
      <c r="M118" s="889" t="s">
        <v>381</v>
      </c>
      <c r="N118" s="890"/>
      <c r="O118" s="350" t="s">
        <v>382</v>
      </c>
      <c r="P118" s="349" t="s">
        <v>380</v>
      </c>
      <c r="Q118" s="349" t="s">
        <v>381</v>
      </c>
      <c r="R118" s="889" t="s">
        <v>381</v>
      </c>
      <c r="S118" s="890"/>
    </row>
    <row r="119" spans="2:19" ht="23.25" customHeight="1" outlineLevel="1" x14ac:dyDescent="0.35">
      <c r="B119" s="918"/>
      <c r="C119" s="918"/>
      <c r="D119" s="161"/>
      <c r="E119" s="922"/>
      <c r="F119" s="923"/>
      <c r="G119" s="138"/>
      <c r="H119" s="162"/>
      <c r="I119" s="887"/>
      <c r="J119" s="888"/>
      <c r="K119" s="141"/>
      <c r="L119" s="162"/>
      <c r="M119" s="887"/>
      <c r="N119" s="888"/>
      <c r="O119" s="141"/>
      <c r="P119" s="162"/>
      <c r="Q119" s="139"/>
      <c r="R119" s="887"/>
      <c r="S119" s="888"/>
    </row>
    <row r="120" spans="2:19" ht="23.25" customHeight="1" outlineLevel="1" x14ac:dyDescent="0.35">
      <c r="B120" s="918"/>
      <c r="C120" s="918"/>
      <c r="D120" s="349" t="s">
        <v>380</v>
      </c>
      <c r="E120" s="889" t="s">
        <v>381</v>
      </c>
      <c r="F120" s="890"/>
      <c r="G120" s="350" t="s">
        <v>382</v>
      </c>
      <c r="H120" s="349" t="s">
        <v>380</v>
      </c>
      <c r="I120" s="889" t="s">
        <v>381</v>
      </c>
      <c r="J120" s="890"/>
      <c r="K120" s="350" t="s">
        <v>382</v>
      </c>
      <c r="L120" s="349" t="s">
        <v>380</v>
      </c>
      <c r="M120" s="889" t="s">
        <v>381</v>
      </c>
      <c r="N120" s="890"/>
      <c r="O120" s="350" t="s">
        <v>382</v>
      </c>
      <c r="P120" s="349" t="s">
        <v>380</v>
      </c>
      <c r="Q120" s="349" t="s">
        <v>381</v>
      </c>
      <c r="R120" s="889" t="s">
        <v>381</v>
      </c>
      <c r="S120" s="890"/>
    </row>
    <row r="121" spans="2:19" ht="23.25" customHeight="1" outlineLevel="1" x14ac:dyDescent="0.35">
      <c r="B121" s="919"/>
      <c r="C121" s="919"/>
      <c r="D121" s="161"/>
      <c r="E121" s="922"/>
      <c r="F121" s="923"/>
      <c r="G121" s="138"/>
      <c r="H121" s="162"/>
      <c r="I121" s="887"/>
      <c r="J121" s="888"/>
      <c r="K121" s="141"/>
      <c r="L121" s="162"/>
      <c r="M121" s="887"/>
      <c r="N121" s="888"/>
      <c r="O121" s="141"/>
      <c r="P121" s="162"/>
      <c r="Q121" s="139"/>
      <c r="R121" s="887"/>
      <c r="S121" s="888"/>
    </row>
    <row r="122" spans="2:19" ht="15" thickBot="1" x14ac:dyDescent="0.4">
      <c r="B122" s="342"/>
      <c r="C122" s="342"/>
      <c r="D122"/>
      <c r="E122"/>
      <c r="F122"/>
      <c r="G122"/>
      <c r="H122"/>
      <c r="I122"/>
      <c r="J122"/>
      <c r="K122"/>
      <c r="L122"/>
      <c r="M122"/>
      <c r="N122"/>
      <c r="O122"/>
      <c r="P122"/>
      <c r="Q122"/>
      <c r="R122"/>
      <c r="S122"/>
    </row>
    <row r="123" spans="2:19" ht="15" thickBot="1" x14ac:dyDescent="0.4">
      <c r="B123" s="342"/>
      <c r="C123" s="342"/>
      <c r="D123" s="925" t="s">
        <v>307</v>
      </c>
      <c r="E123" s="926"/>
      <c r="F123" s="926"/>
      <c r="G123" s="927"/>
      <c r="H123" s="925" t="s">
        <v>308</v>
      </c>
      <c r="I123" s="926"/>
      <c r="J123" s="926"/>
      <c r="K123" s="927"/>
      <c r="L123" s="926" t="s">
        <v>309</v>
      </c>
      <c r="M123" s="926"/>
      <c r="N123" s="926"/>
      <c r="O123" s="926"/>
      <c r="P123" s="925" t="s">
        <v>310</v>
      </c>
      <c r="Q123" s="926"/>
      <c r="R123" s="926"/>
      <c r="S123" s="927"/>
    </row>
    <row r="124" spans="2:19" ht="14.25" customHeight="1" x14ac:dyDescent="0.35">
      <c r="B124" s="915" t="s">
        <v>383</v>
      </c>
      <c r="C124" s="915" t="s">
        <v>384</v>
      </c>
      <c r="D124" s="891" t="s">
        <v>385</v>
      </c>
      <c r="E124" s="924"/>
      <c r="F124" s="924"/>
      <c r="G124" s="892"/>
      <c r="H124" s="891" t="s">
        <v>385</v>
      </c>
      <c r="I124" s="924"/>
      <c r="J124" s="924"/>
      <c r="K124" s="892"/>
      <c r="L124" s="891" t="s">
        <v>385</v>
      </c>
      <c r="M124" s="924"/>
      <c r="N124" s="924"/>
      <c r="O124" s="892"/>
      <c r="P124" s="891" t="s">
        <v>385</v>
      </c>
      <c r="Q124" s="924"/>
      <c r="R124" s="924"/>
      <c r="S124" s="892"/>
    </row>
    <row r="125" spans="2:19" ht="45" customHeight="1" x14ac:dyDescent="0.35">
      <c r="B125" s="916"/>
      <c r="C125" s="916"/>
      <c r="D125" s="930" t="s">
        <v>437</v>
      </c>
      <c r="E125" s="931"/>
      <c r="F125" s="931"/>
      <c r="G125" s="932"/>
      <c r="H125" s="867" t="s">
        <v>434</v>
      </c>
      <c r="I125" s="933"/>
      <c r="J125" s="933"/>
      <c r="K125" s="868"/>
      <c r="L125" s="910" t="s">
        <v>434</v>
      </c>
      <c r="M125" s="934"/>
      <c r="N125" s="934"/>
      <c r="O125" s="911"/>
      <c r="P125" s="910" t="s">
        <v>434</v>
      </c>
      <c r="Q125" s="934"/>
      <c r="R125" s="934"/>
      <c r="S125" s="911"/>
    </row>
    <row r="126" spans="2:19" ht="32.25" customHeight="1" x14ac:dyDescent="0.35">
      <c r="B126" s="907" t="s">
        <v>386</v>
      </c>
      <c r="C126" s="907" t="s">
        <v>1013</v>
      </c>
      <c r="D126" s="381" t="s">
        <v>387</v>
      </c>
      <c r="E126" s="359" t="s">
        <v>306</v>
      </c>
      <c r="F126" s="349" t="s">
        <v>326</v>
      </c>
      <c r="G126" s="350" t="s">
        <v>342</v>
      </c>
      <c r="H126" s="381" t="s">
        <v>387</v>
      </c>
      <c r="I126" s="359" t="s">
        <v>306</v>
      </c>
      <c r="J126" s="349" t="s">
        <v>326</v>
      </c>
      <c r="K126" s="350" t="s">
        <v>342</v>
      </c>
      <c r="L126" s="381" t="s">
        <v>387</v>
      </c>
      <c r="M126" s="359" t="s">
        <v>306</v>
      </c>
      <c r="N126" s="349" t="s">
        <v>326</v>
      </c>
      <c r="O126" s="350" t="s">
        <v>342</v>
      </c>
      <c r="P126" s="381" t="s">
        <v>387</v>
      </c>
      <c r="Q126" s="359" t="s">
        <v>306</v>
      </c>
      <c r="R126" s="349" t="s">
        <v>326</v>
      </c>
      <c r="S126" s="350" t="s">
        <v>342</v>
      </c>
    </row>
    <row r="127" spans="2:19" ht="77.5" customHeight="1" x14ac:dyDescent="0.35">
      <c r="B127" s="908"/>
      <c r="C127" s="909"/>
      <c r="D127" s="146">
        <v>0</v>
      </c>
      <c r="E127" s="314" t="s">
        <v>476</v>
      </c>
      <c r="F127" s="137" t="s">
        <v>458</v>
      </c>
      <c r="G127" s="155" t="s">
        <v>583</v>
      </c>
      <c r="H127" s="148">
        <v>1</v>
      </c>
      <c r="I127" s="316" t="s">
        <v>476</v>
      </c>
      <c r="J127" s="148" t="s">
        <v>458</v>
      </c>
      <c r="K127" s="318" t="s">
        <v>818</v>
      </c>
      <c r="L127" s="412">
        <v>3</v>
      </c>
      <c r="M127" s="419" t="s">
        <v>476</v>
      </c>
      <c r="N127" s="412" t="s">
        <v>458</v>
      </c>
      <c r="O127" s="429" t="s">
        <v>847</v>
      </c>
      <c r="P127" s="412">
        <v>4</v>
      </c>
      <c r="Q127" s="504" t="s">
        <v>476</v>
      </c>
      <c r="R127" s="412" t="s">
        <v>458</v>
      </c>
      <c r="S127" s="487" t="s">
        <v>1015</v>
      </c>
    </row>
    <row r="128" spans="2:19" ht="29.25" customHeight="1" x14ac:dyDescent="0.35">
      <c r="B128" s="908"/>
      <c r="C128" s="907" t="s">
        <v>1014</v>
      </c>
      <c r="D128" s="349" t="s">
        <v>388</v>
      </c>
      <c r="E128" s="889" t="s">
        <v>389</v>
      </c>
      <c r="F128" s="890"/>
      <c r="G128" s="350" t="s">
        <v>390</v>
      </c>
      <c r="H128" s="349" t="s">
        <v>388</v>
      </c>
      <c r="I128" s="889" t="s">
        <v>389</v>
      </c>
      <c r="J128" s="890"/>
      <c r="K128" s="350" t="s">
        <v>390</v>
      </c>
      <c r="L128" s="349" t="s">
        <v>388</v>
      </c>
      <c r="M128" s="889" t="s">
        <v>389</v>
      </c>
      <c r="N128" s="890"/>
      <c r="O128" s="350" t="s">
        <v>390</v>
      </c>
      <c r="P128" s="349" t="s">
        <v>388</v>
      </c>
      <c r="Q128" s="889" t="s">
        <v>389</v>
      </c>
      <c r="R128" s="890"/>
      <c r="S128" s="350" t="s">
        <v>390</v>
      </c>
    </row>
    <row r="129" spans="2:19" ht="79" customHeight="1" x14ac:dyDescent="0.35">
      <c r="B129" s="909"/>
      <c r="C129" s="909"/>
      <c r="D129" s="161">
        <v>1</v>
      </c>
      <c r="E129" s="922" t="s">
        <v>411</v>
      </c>
      <c r="F129" s="923"/>
      <c r="G129" s="384" t="s">
        <v>514</v>
      </c>
      <c r="H129" s="385">
        <v>1</v>
      </c>
      <c r="I129" s="928" t="s">
        <v>406</v>
      </c>
      <c r="J129" s="929"/>
      <c r="K129" s="386" t="s">
        <v>503</v>
      </c>
      <c r="L129" s="417">
        <v>1</v>
      </c>
      <c r="M129" s="873" t="s">
        <v>406</v>
      </c>
      <c r="N129" s="874"/>
      <c r="O129" s="420" t="s">
        <v>509</v>
      </c>
      <c r="P129" s="417">
        <v>3</v>
      </c>
      <c r="Q129" s="873" t="s">
        <v>1016</v>
      </c>
      <c r="R129" s="874"/>
      <c r="S129" s="487" t="s">
        <v>1015</v>
      </c>
    </row>
    <row r="133" spans="2:19" hidden="1" x14ac:dyDescent="0.35"/>
    <row r="134" spans="2:19" hidden="1" x14ac:dyDescent="0.35"/>
    <row r="135" spans="2:19" hidden="1" x14ac:dyDescent="0.35">
      <c r="D135" s="129" t="s">
        <v>391</v>
      </c>
    </row>
    <row r="136" spans="2:19" hidden="1" x14ac:dyDescent="0.35">
      <c r="D136" s="129" t="s">
        <v>392</v>
      </c>
      <c r="E136" s="129" t="s">
        <v>393</v>
      </c>
      <c r="F136" s="129" t="s">
        <v>394</v>
      </c>
      <c r="H136" s="129" t="s">
        <v>395</v>
      </c>
      <c r="I136" s="129" t="s">
        <v>396</v>
      </c>
    </row>
    <row r="137" spans="2:19" hidden="1" x14ac:dyDescent="0.35">
      <c r="D137" s="129" t="s">
        <v>397</v>
      </c>
      <c r="E137" s="129" t="s">
        <v>398</v>
      </c>
      <c r="F137" s="129" t="s">
        <v>399</v>
      </c>
      <c r="H137" s="129" t="s">
        <v>400</v>
      </c>
      <c r="I137" s="129" t="s">
        <v>401</v>
      </c>
    </row>
    <row r="138" spans="2:19" hidden="1" x14ac:dyDescent="0.35">
      <c r="D138" s="129" t="s">
        <v>402</v>
      </c>
      <c r="E138" s="129" t="s">
        <v>403</v>
      </c>
      <c r="F138" s="129" t="s">
        <v>404</v>
      </c>
      <c r="H138" s="129" t="s">
        <v>405</v>
      </c>
      <c r="I138" s="129" t="s">
        <v>406</v>
      </c>
    </row>
    <row r="139" spans="2:19" hidden="1" x14ac:dyDescent="0.35">
      <c r="D139" s="129" t="s">
        <v>407</v>
      </c>
      <c r="F139" s="129" t="s">
        <v>408</v>
      </c>
      <c r="G139" s="129" t="s">
        <v>409</v>
      </c>
      <c r="H139" s="129" t="s">
        <v>410</v>
      </c>
      <c r="I139" s="129" t="s">
        <v>411</v>
      </c>
      <c r="K139" s="129" t="s">
        <v>412</v>
      </c>
    </row>
    <row r="140" spans="2:19" hidden="1" x14ac:dyDescent="0.35">
      <c r="D140" s="129" t="s">
        <v>413</v>
      </c>
      <c r="F140" s="129" t="s">
        <v>414</v>
      </c>
      <c r="G140" s="129" t="s">
        <v>415</v>
      </c>
      <c r="H140" s="129" t="s">
        <v>416</v>
      </c>
      <c r="I140" s="129" t="s">
        <v>417</v>
      </c>
      <c r="K140" s="129" t="s">
        <v>418</v>
      </c>
      <c r="L140" s="129" t="s">
        <v>419</v>
      </c>
    </row>
    <row r="141" spans="2:19" hidden="1" x14ac:dyDescent="0.35">
      <c r="D141" s="129" t="s">
        <v>420</v>
      </c>
      <c r="E141" s="163" t="s">
        <v>421</v>
      </c>
      <c r="G141" s="129" t="s">
        <v>422</v>
      </c>
      <c r="H141" s="129" t="s">
        <v>423</v>
      </c>
      <c r="K141" s="129" t="s">
        <v>424</v>
      </c>
      <c r="L141" s="129" t="s">
        <v>425</v>
      </c>
    </row>
    <row r="142" spans="2:19" hidden="1" x14ac:dyDescent="0.35">
      <c r="D142" s="129" t="s">
        <v>426</v>
      </c>
      <c r="E142" s="164" t="s">
        <v>427</v>
      </c>
      <c r="K142" s="129" t="s">
        <v>428</v>
      </c>
      <c r="L142" s="129" t="s">
        <v>429</v>
      </c>
    </row>
    <row r="143" spans="2:19" hidden="1" x14ac:dyDescent="0.35">
      <c r="E143" s="165" t="s">
        <v>430</v>
      </c>
      <c r="H143" s="129" t="s">
        <v>431</v>
      </c>
      <c r="K143" s="129" t="s">
        <v>432</v>
      </c>
      <c r="L143" s="129" t="s">
        <v>433</v>
      </c>
    </row>
    <row r="144" spans="2:19" hidden="1" x14ac:dyDescent="0.35">
      <c r="H144" s="129" t="s">
        <v>434</v>
      </c>
      <c r="K144" s="129" t="s">
        <v>435</v>
      </c>
      <c r="L144" s="129" t="s">
        <v>436</v>
      </c>
    </row>
    <row r="145" spans="2:12" hidden="1" x14ac:dyDescent="0.35">
      <c r="H145" s="129" t="s">
        <v>437</v>
      </c>
      <c r="K145" s="129" t="s">
        <v>438</v>
      </c>
      <c r="L145" s="129" t="s">
        <v>439</v>
      </c>
    </row>
    <row r="146" spans="2:12" hidden="1" x14ac:dyDescent="0.35">
      <c r="B146" s="129" t="s">
        <v>440</v>
      </c>
      <c r="C146" s="129" t="s">
        <v>441</v>
      </c>
      <c r="D146" s="129" t="s">
        <v>440</v>
      </c>
      <c r="G146" s="129" t="s">
        <v>442</v>
      </c>
      <c r="H146" s="129" t="s">
        <v>443</v>
      </c>
      <c r="J146" s="129" t="s">
        <v>278</v>
      </c>
      <c r="K146" s="129" t="s">
        <v>444</v>
      </c>
      <c r="L146" s="129" t="s">
        <v>445</v>
      </c>
    </row>
    <row r="147" spans="2:12" hidden="1" x14ac:dyDescent="0.35">
      <c r="B147" s="129">
        <v>1</v>
      </c>
      <c r="C147" s="129" t="s">
        <v>446</v>
      </c>
      <c r="D147" s="129" t="s">
        <v>447</v>
      </c>
      <c r="E147" s="129" t="s">
        <v>342</v>
      </c>
      <c r="F147" s="129" t="s">
        <v>11</v>
      </c>
      <c r="G147" s="129" t="s">
        <v>448</v>
      </c>
      <c r="H147" s="129" t="s">
        <v>449</v>
      </c>
      <c r="J147" s="129" t="s">
        <v>424</v>
      </c>
      <c r="K147" s="129" t="s">
        <v>450</v>
      </c>
    </row>
    <row r="148" spans="2:12" hidden="1" x14ac:dyDescent="0.35">
      <c r="B148" s="129">
        <v>2</v>
      </c>
      <c r="C148" s="129" t="s">
        <v>451</v>
      </c>
      <c r="D148" s="129" t="s">
        <v>452</v>
      </c>
      <c r="E148" s="129" t="s">
        <v>326</v>
      </c>
      <c r="F148" s="129" t="s">
        <v>18</v>
      </c>
      <c r="G148" s="129" t="s">
        <v>453</v>
      </c>
      <c r="J148" s="129" t="s">
        <v>454</v>
      </c>
      <c r="K148" s="129" t="s">
        <v>455</v>
      </c>
    </row>
    <row r="149" spans="2:12" hidden="1" x14ac:dyDescent="0.35">
      <c r="B149" s="129">
        <v>3</v>
      </c>
      <c r="C149" s="129" t="s">
        <v>456</v>
      </c>
      <c r="D149" s="129" t="s">
        <v>457</v>
      </c>
      <c r="E149" s="129" t="s">
        <v>306</v>
      </c>
      <c r="G149" s="129" t="s">
        <v>458</v>
      </c>
      <c r="J149" s="129" t="s">
        <v>459</v>
      </c>
      <c r="K149" s="129" t="s">
        <v>460</v>
      </c>
    </row>
    <row r="150" spans="2:12" hidden="1" x14ac:dyDescent="0.35">
      <c r="B150" s="129">
        <v>4</v>
      </c>
      <c r="C150" s="129" t="s">
        <v>449</v>
      </c>
      <c r="H150" s="129" t="s">
        <v>461</v>
      </c>
      <c r="I150" s="129" t="s">
        <v>462</v>
      </c>
      <c r="J150" s="129" t="s">
        <v>463</v>
      </c>
      <c r="K150" s="129" t="s">
        <v>464</v>
      </c>
    </row>
    <row r="151" spans="2:12" hidden="1" x14ac:dyDescent="0.35">
      <c r="D151" s="129" t="s">
        <v>458</v>
      </c>
      <c r="H151" s="129" t="s">
        <v>465</v>
      </c>
      <c r="I151" s="129" t="s">
        <v>466</v>
      </c>
      <c r="J151" s="129" t="s">
        <v>467</v>
      </c>
      <c r="K151" s="129" t="s">
        <v>468</v>
      </c>
    </row>
    <row r="152" spans="2:12" hidden="1" x14ac:dyDescent="0.35">
      <c r="D152" s="129" t="s">
        <v>469</v>
      </c>
      <c r="H152" s="129" t="s">
        <v>470</v>
      </c>
      <c r="I152" s="129" t="s">
        <v>471</v>
      </c>
      <c r="J152" s="129" t="s">
        <v>472</v>
      </c>
      <c r="K152" s="129" t="s">
        <v>473</v>
      </c>
    </row>
    <row r="153" spans="2:12" hidden="1" x14ac:dyDescent="0.35">
      <c r="D153" s="129" t="s">
        <v>474</v>
      </c>
      <c r="H153" s="129" t="s">
        <v>475</v>
      </c>
      <c r="J153" s="129" t="s">
        <v>476</v>
      </c>
      <c r="K153" s="129" t="s">
        <v>477</v>
      </c>
    </row>
    <row r="154" spans="2:12" hidden="1" x14ac:dyDescent="0.35">
      <c r="H154" s="129" t="s">
        <v>478</v>
      </c>
      <c r="J154" s="129" t="s">
        <v>479</v>
      </c>
    </row>
    <row r="155" spans="2:12" ht="58" hidden="1" x14ac:dyDescent="0.35">
      <c r="D155" s="166" t="s">
        <v>480</v>
      </c>
      <c r="E155" s="129" t="s">
        <v>481</v>
      </c>
      <c r="F155" s="129" t="s">
        <v>482</v>
      </c>
      <c r="G155" s="129" t="s">
        <v>483</v>
      </c>
      <c r="H155" s="129" t="s">
        <v>484</v>
      </c>
      <c r="I155" s="129" t="s">
        <v>485</v>
      </c>
      <c r="J155" s="129" t="s">
        <v>486</v>
      </c>
      <c r="K155" s="129" t="s">
        <v>487</v>
      </c>
    </row>
    <row r="156" spans="2:12" ht="72.5" hidden="1" x14ac:dyDescent="0.35">
      <c r="B156" s="129" t="s">
        <v>590</v>
      </c>
      <c r="C156" s="129" t="s">
        <v>589</v>
      </c>
      <c r="D156" s="166" t="s">
        <v>488</v>
      </c>
      <c r="E156" s="129" t="s">
        <v>489</v>
      </c>
      <c r="F156" s="129" t="s">
        <v>490</v>
      </c>
      <c r="G156" s="129" t="s">
        <v>491</v>
      </c>
      <c r="H156" s="129" t="s">
        <v>492</v>
      </c>
      <c r="I156" s="129" t="s">
        <v>493</v>
      </c>
      <c r="J156" s="129" t="s">
        <v>494</v>
      </c>
      <c r="K156" s="129" t="s">
        <v>495</v>
      </c>
    </row>
    <row r="157" spans="2:12" ht="43.5" hidden="1" x14ac:dyDescent="0.35">
      <c r="B157" s="129" t="s">
        <v>591</v>
      </c>
      <c r="C157" s="129" t="s">
        <v>588</v>
      </c>
      <c r="D157" s="166" t="s">
        <v>496</v>
      </c>
      <c r="E157" s="129" t="s">
        <v>497</v>
      </c>
      <c r="F157" s="129" t="s">
        <v>498</v>
      </c>
      <c r="G157" s="129" t="s">
        <v>499</v>
      </c>
      <c r="H157" s="129" t="s">
        <v>500</v>
      </c>
      <c r="I157" s="129" t="s">
        <v>501</v>
      </c>
      <c r="J157" s="129" t="s">
        <v>502</v>
      </c>
      <c r="K157" s="129" t="s">
        <v>503</v>
      </c>
    </row>
    <row r="158" spans="2:12" hidden="1" x14ac:dyDescent="0.35">
      <c r="B158" s="129" t="s">
        <v>592</v>
      </c>
      <c r="C158" s="129" t="s">
        <v>587</v>
      </c>
      <c r="F158" s="129" t="s">
        <v>504</v>
      </c>
      <c r="G158" s="129" t="s">
        <v>505</v>
      </c>
      <c r="H158" s="129" t="s">
        <v>506</v>
      </c>
      <c r="I158" s="129" t="s">
        <v>507</v>
      </c>
      <c r="J158" s="129" t="s">
        <v>508</v>
      </c>
      <c r="K158" s="129" t="s">
        <v>509</v>
      </c>
    </row>
    <row r="159" spans="2:12" hidden="1" x14ac:dyDescent="0.35">
      <c r="B159" s="129" t="s">
        <v>593</v>
      </c>
      <c r="G159" s="129" t="s">
        <v>510</v>
      </c>
      <c r="H159" s="129" t="s">
        <v>511</v>
      </c>
      <c r="I159" s="129" t="s">
        <v>512</v>
      </c>
      <c r="J159" s="129" t="s">
        <v>513</v>
      </c>
      <c r="K159" s="129" t="s">
        <v>514</v>
      </c>
    </row>
    <row r="160" spans="2:12" hidden="1" x14ac:dyDescent="0.35">
      <c r="C160" s="129" t="s">
        <v>515</v>
      </c>
      <c r="J160" s="129" t="s">
        <v>516</v>
      </c>
    </row>
    <row r="161" spans="2:10" hidden="1" x14ac:dyDescent="0.35">
      <c r="C161" s="129" t="s">
        <v>517</v>
      </c>
      <c r="I161" s="129" t="s">
        <v>518</v>
      </c>
      <c r="J161" s="129" t="s">
        <v>519</v>
      </c>
    </row>
    <row r="162" spans="2:10" hidden="1" x14ac:dyDescent="0.35">
      <c r="B162" s="172" t="s">
        <v>594</v>
      </c>
      <c r="C162" s="129" t="s">
        <v>520</v>
      </c>
      <c r="I162" s="129" t="s">
        <v>521</v>
      </c>
      <c r="J162" s="129" t="s">
        <v>522</v>
      </c>
    </row>
    <row r="163" spans="2:10" hidden="1" x14ac:dyDescent="0.35">
      <c r="B163" s="172" t="s">
        <v>29</v>
      </c>
      <c r="C163" s="129" t="s">
        <v>523</v>
      </c>
      <c r="D163" s="129" t="s">
        <v>524</v>
      </c>
      <c r="E163" s="129" t="s">
        <v>525</v>
      </c>
      <c r="I163" s="129" t="s">
        <v>526</v>
      </c>
      <c r="J163" s="129" t="s">
        <v>278</v>
      </c>
    </row>
    <row r="164" spans="2:10" hidden="1" x14ac:dyDescent="0.35">
      <c r="B164" s="172" t="s">
        <v>16</v>
      </c>
      <c r="D164" s="129" t="s">
        <v>527</v>
      </c>
      <c r="E164" s="129" t="s">
        <v>528</v>
      </c>
      <c r="H164" s="129" t="s">
        <v>400</v>
      </c>
      <c r="I164" s="129" t="s">
        <v>529</v>
      </c>
    </row>
    <row r="165" spans="2:10" hidden="1" x14ac:dyDescent="0.35">
      <c r="B165" s="172" t="s">
        <v>34</v>
      </c>
      <c r="D165" s="129" t="s">
        <v>530</v>
      </c>
      <c r="E165" s="129" t="s">
        <v>531</v>
      </c>
      <c r="H165" s="129" t="s">
        <v>410</v>
      </c>
      <c r="I165" s="129" t="s">
        <v>532</v>
      </c>
      <c r="J165" s="129" t="s">
        <v>533</v>
      </c>
    </row>
    <row r="166" spans="2:10" hidden="1" x14ac:dyDescent="0.35">
      <c r="B166" s="172" t="s">
        <v>595</v>
      </c>
      <c r="C166" s="129" t="s">
        <v>534</v>
      </c>
      <c r="D166" s="129" t="s">
        <v>535</v>
      </c>
      <c r="H166" s="129" t="s">
        <v>416</v>
      </c>
      <c r="I166" s="129" t="s">
        <v>536</v>
      </c>
      <c r="J166" s="129" t="s">
        <v>537</v>
      </c>
    </row>
    <row r="167" spans="2:10" hidden="1" x14ac:dyDescent="0.35">
      <c r="B167" s="172" t="s">
        <v>596</v>
      </c>
      <c r="C167" s="129" t="s">
        <v>538</v>
      </c>
      <c r="H167" s="129" t="s">
        <v>423</v>
      </c>
      <c r="I167" s="129" t="s">
        <v>539</v>
      </c>
    </row>
    <row r="168" spans="2:10" hidden="1" x14ac:dyDescent="0.35">
      <c r="B168" s="172" t="s">
        <v>597</v>
      </c>
      <c r="C168" s="129" t="s">
        <v>540</v>
      </c>
      <c r="E168" s="129" t="s">
        <v>541</v>
      </c>
      <c r="H168" s="129" t="s">
        <v>542</v>
      </c>
      <c r="I168" s="129" t="s">
        <v>543</v>
      </c>
    </row>
    <row r="169" spans="2:10" hidden="1" x14ac:dyDescent="0.35">
      <c r="B169" s="172" t="s">
        <v>598</v>
      </c>
      <c r="C169" s="129" t="s">
        <v>544</v>
      </c>
      <c r="E169" s="129" t="s">
        <v>545</v>
      </c>
      <c r="H169" s="129" t="s">
        <v>546</v>
      </c>
      <c r="I169" s="129" t="s">
        <v>547</v>
      </c>
    </row>
    <row r="170" spans="2:10" hidden="1" x14ac:dyDescent="0.35">
      <c r="B170" s="172" t="s">
        <v>599</v>
      </c>
      <c r="C170" s="129" t="s">
        <v>548</v>
      </c>
      <c r="E170" s="129" t="s">
        <v>549</v>
      </c>
      <c r="H170" s="129" t="s">
        <v>550</v>
      </c>
      <c r="I170" s="129" t="s">
        <v>551</v>
      </c>
    </row>
    <row r="171" spans="2:10" hidden="1" x14ac:dyDescent="0.35">
      <c r="B171" s="172" t="s">
        <v>600</v>
      </c>
      <c r="C171" s="129" t="s">
        <v>552</v>
      </c>
      <c r="E171" s="129" t="s">
        <v>553</v>
      </c>
      <c r="H171" s="129" t="s">
        <v>554</v>
      </c>
      <c r="I171" s="129" t="s">
        <v>555</v>
      </c>
    </row>
    <row r="172" spans="2:10" hidden="1" x14ac:dyDescent="0.35">
      <c r="B172" s="172" t="s">
        <v>601</v>
      </c>
      <c r="C172" s="129" t="s">
        <v>556</v>
      </c>
      <c r="E172" s="129" t="s">
        <v>557</v>
      </c>
      <c r="H172" s="129" t="s">
        <v>558</v>
      </c>
      <c r="I172" s="129" t="s">
        <v>559</v>
      </c>
    </row>
    <row r="173" spans="2:10" hidden="1" x14ac:dyDescent="0.35">
      <c r="B173" s="172" t="s">
        <v>602</v>
      </c>
      <c r="C173" s="129" t="s">
        <v>278</v>
      </c>
      <c r="E173" s="129" t="s">
        <v>560</v>
      </c>
      <c r="H173" s="129" t="s">
        <v>561</v>
      </c>
      <c r="I173" s="129" t="s">
        <v>562</v>
      </c>
    </row>
    <row r="174" spans="2:10" hidden="1" x14ac:dyDescent="0.35">
      <c r="B174" s="172" t="s">
        <v>603</v>
      </c>
      <c r="E174" s="129" t="s">
        <v>563</v>
      </c>
      <c r="H174" s="129" t="s">
        <v>564</v>
      </c>
      <c r="I174" s="129" t="s">
        <v>565</v>
      </c>
    </row>
    <row r="175" spans="2:10" hidden="1" x14ac:dyDescent="0.35">
      <c r="B175" s="172" t="s">
        <v>604</v>
      </c>
      <c r="E175" s="129" t="s">
        <v>566</v>
      </c>
      <c r="H175" s="129" t="s">
        <v>567</v>
      </c>
      <c r="I175" s="129" t="s">
        <v>568</v>
      </c>
    </row>
    <row r="176" spans="2:10" hidden="1" x14ac:dyDescent="0.35">
      <c r="B176" s="172" t="s">
        <v>605</v>
      </c>
      <c r="E176" s="129" t="s">
        <v>569</v>
      </c>
      <c r="H176" s="129" t="s">
        <v>570</v>
      </c>
      <c r="I176" s="129" t="s">
        <v>571</v>
      </c>
    </row>
    <row r="177" spans="2:9" hidden="1" x14ac:dyDescent="0.35">
      <c r="B177" s="172" t="s">
        <v>606</v>
      </c>
      <c r="H177" s="129" t="s">
        <v>572</v>
      </c>
      <c r="I177" s="129" t="s">
        <v>573</v>
      </c>
    </row>
    <row r="178" spans="2:9" hidden="1" x14ac:dyDescent="0.35">
      <c r="B178" s="172" t="s">
        <v>607</v>
      </c>
      <c r="H178" s="129" t="s">
        <v>574</v>
      </c>
    </row>
    <row r="179" spans="2:9" hidden="1" x14ac:dyDescent="0.35">
      <c r="B179" s="172" t="s">
        <v>608</v>
      </c>
      <c r="H179" s="129" t="s">
        <v>575</v>
      </c>
    </row>
    <row r="180" spans="2:9" hidden="1" x14ac:dyDescent="0.35">
      <c r="B180" s="172" t="s">
        <v>609</v>
      </c>
      <c r="H180" s="129" t="s">
        <v>576</v>
      </c>
    </row>
    <row r="181" spans="2:9" hidden="1" x14ac:dyDescent="0.35">
      <c r="B181" s="172" t="s">
        <v>610</v>
      </c>
      <c r="H181" s="129" t="s">
        <v>577</v>
      </c>
    </row>
    <row r="182" spans="2:9" hidden="1" x14ac:dyDescent="0.35">
      <c r="B182" s="172" t="s">
        <v>611</v>
      </c>
      <c r="D182" t="s">
        <v>578</v>
      </c>
      <c r="H182" s="129" t="s">
        <v>579</v>
      </c>
    </row>
    <row r="183" spans="2:9" hidden="1" x14ac:dyDescent="0.35">
      <c r="B183" s="172" t="s">
        <v>612</v>
      </c>
      <c r="D183" t="s">
        <v>580</v>
      </c>
      <c r="H183" s="129" t="s">
        <v>581</v>
      </c>
    </row>
    <row r="184" spans="2:9" hidden="1" x14ac:dyDescent="0.35">
      <c r="B184" s="172" t="s">
        <v>613</v>
      </c>
      <c r="D184" t="s">
        <v>582</v>
      </c>
      <c r="H184" s="129" t="s">
        <v>583</v>
      </c>
    </row>
    <row r="185" spans="2:9" hidden="1" x14ac:dyDescent="0.35">
      <c r="B185" s="172" t="s">
        <v>614</v>
      </c>
      <c r="D185" t="s">
        <v>580</v>
      </c>
      <c r="H185" s="129" t="s">
        <v>584</v>
      </c>
    </row>
    <row r="186" spans="2:9" hidden="1" x14ac:dyDescent="0.35">
      <c r="B186" s="172" t="s">
        <v>615</v>
      </c>
      <c r="D186" t="s">
        <v>585</v>
      </c>
    </row>
    <row r="187" spans="2:9" hidden="1" x14ac:dyDescent="0.35">
      <c r="B187" s="172" t="s">
        <v>616</v>
      </c>
      <c r="D187" t="s">
        <v>580</v>
      </c>
    </row>
    <row r="188" spans="2:9" hidden="1" x14ac:dyDescent="0.35">
      <c r="B188" s="172" t="s">
        <v>617</v>
      </c>
    </row>
    <row r="189" spans="2:9" hidden="1" x14ac:dyDescent="0.35">
      <c r="B189" s="172" t="s">
        <v>618</v>
      </c>
    </row>
    <row r="190" spans="2:9" hidden="1" x14ac:dyDescent="0.35">
      <c r="B190" s="172" t="s">
        <v>619</v>
      </c>
    </row>
    <row r="191" spans="2:9" hidden="1" x14ac:dyDescent="0.35">
      <c r="B191" s="172" t="s">
        <v>620</v>
      </c>
    </row>
    <row r="192" spans="2:9" hidden="1" x14ac:dyDescent="0.35">
      <c r="B192" s="172" t="s">
        <v>621</v>
      </c>
    </row>
    <row r="193" spans="2:2" hidden="1" x14ac:dyDescent="0.35">
      <c r="B193" s="172" t="s">
        <v>622</v>
      </c>
    </row>
    <row r="194" spans="2:2" hidden="1" x14ac:dyDescent="0.35">
      <c r="B194" s="172" t="s">
        <v>623</v>
      </c>
    </row>
    <row r="195" spans="2:2" hidden="1" x14ac:dyDescent="0.35">
      <c r="B195" s="172" t="s">
        <v>624</v>
      </c>
    </row>
    <row r="196" spans="2:2" hidden="1" x14ac:dyDescent="0.35">
      <c r="B196" s="172" t="s">
        <v>625</v>
      </c>
    </row>
    <row r="197" spans="2:2" hidden="1" x14ac:dyDescent="0.35">
      <c r="B197" s="172" t="s">
        <v>51</v>
      </c>
    </row>
    <row r="198" spans="2:2" hidden="1" x14ac:dyDescent="0.35">
      <c r="B198" s="172" t="s">
        <v>57</v>
      </c>
    </row>
    <row r="199" spans="2:2" hidden="1" x14ac:dyDescent="0.35">
      <c r="B199" s="172" t="s">
        <v>59</v>
      </c>
    </row>
    <row r="200" spans="2:2" hidden="1" x14ac:dyDescent="0.35">
      <c r="B200" s="172" t="s">
        <v>61</v>
      </c>
    </row>
    <row r="201" spans="2:2" hidden="1" x14ac:dyDescent="0.35">
      <c r="B201" s="172" t="s">
        <v>23</v>
      </c>
    </row>
    <row r="202" spans="2:2" hidden="1" x14ac:dyDescent="0.35">
      <c r="B202" s="172" t="s">
        <v>63</v>
      </c>
    </row>
    <row r="203" spans="2:2" hidden="1" x14ac:dyDescent="0.35">
      <c r="B203" s="172" t="s">
        <v>65</v>
      </c>
    </row>
    <row r="204" spans="2:2" hidden="1" x14ac:dyDescent="0.35">
      <c r="B204" s="172" t="s">
        <v>68</v>
      </c>
    </row>
    <row r="205" spans="2:2" hidden="1" x14ac:dyDescent="0.35">
      <c r="B205" s="172" t="s">
        <v>69</v>
      </c>
    </row>
    <row r="206" spans="2:2" hidden="1" x14ac:dyDescent="0.35">
      <c r="B206" s="172" t="s">
        <v>70</v>
      </c>
    </row>
    <row r="207" spans="2:2" hidden="1" x14ac:dyDescent="0.35">
      <c r="B207" s="172" t="s">
        <v>71</v>
      </c>
    </row>
    <row r="208" spans="2:2" hidden="1" x14ac:dyDescent="0.35">
      <c r="B208" s="172" t="s">
        <v>626</v>
      </c>
    </row>
    <row r="209" spans="2:2" hidden="1" x14ac:dyDescent="0.35">
      <c r="B209" s="172" t="s">
        <v>627</v>
      </c>
    </row>
    <row r="210" spans="2:2" hidden="1" x14ac:dyDescent="0.35">
      <c r="B210" s="172" t="s">
        <v>75</v>
      </c>
    </row>
    <row r="211" spans="2:2" hidden="1" x14ac:dyDescent="0.35">
      <c r="B211" s="172" t="s">
        <v>77</v>
      </c>
    </row>
    <row r="212" spans="2:2" hidden="1" x14ac:dyDescent="0.35">
      <c r="B212" s="172" t="s">
        <v>81</v>
      </c>
    </row>
    <row r="213" spans="2:2" hidden="1" x14ac:dyDescent="0.35">
      <c r="B213" s="172" t="s">
        <v>628</v>
      </c>
    </row>
    <row r="214" spans="2:2" hidden="1" x14ac:dyDescent="0.35">
      <c r="B214" s="172" t="s">
        <v>629</v>
      </c>
    </row>
    <row r="215" spans="2:2" hidden="1" x14ac:dyDescent="0.35">
      <c r="B215" s="172" t="s">
        <v>630</v>
      </c>
    </row>
    <row r="216" spans="2:2" hidden="1" x14ac:dyDescent="0.35">
      <c r="B216" s="172" t="s">
        <v>79</v>
      </c>
    </row>
    <row r="217" spans="2:2" hidden="1" x14ac:dyDescent="0.35">
      <c r="B217" s="172" t="s">
        <v>80</v>
      </c>
    </row>
    <row r="218" spans="2:2" hidden="1" x14ac:dyDescent="0.35">
      <c r="B218" s="172" t="s">
        <v>83</v>
      </c>
    </row>
    <row r="219" spans="2:2" hidden="1" x14ac:dyDescent="0.35">
      <c r="B219" s="172" t="s">
        <v>85</v>
      </c>
    </row>
    <row r="220" spans="2:2" hidden="1" x14ac:dyDescent="0.35">
      <c r="B220" s="172" t="s">
        <v>631</v>
      </c>
    </row>
    <row r="221" spans="2:2" hidden="1" x14ac:dyDescent="0.35">
      <c r="B221" s="172" t="s">
        <v>84</v>
      </c>
    </row>
    <row r="222" spans="2:2" hidden="1" x14ac:dyDescent="0.35">
      <c r="B222" s="172" t="s">
        <v>86</v>
      </c>
    </row>
    <row r="223" spans="2:2" hidden="1" x14ac:dyDescent="0.35">
      <c r="B223" s="172" t="s">
        <v>89</v>
      </c>
    </row>
    <row r="224" spans="2:2" hidden="1" x14ac:dyDescent="0.35">
      <c r="B224" s="172" t="s">
        <v>88</v>
      </c>
    </row>
    <row r="225" spans="2:2" hidden="1" x14ac:dyDescent="0.35">
      <c r="B225" s="172" t="s">
        <v>632</v>
      </c>
    </row>
    <row r="226" spans="2:2" hidden="1" x14ac:dyDescent="0.35">
      <c r="B226" s="172" t="s">
        <v>95</v>
      </c>
    </row>
    <row r="227" spans="2:2" hidden="1" x14ac:dyDescent="0.35">
      <c r="B227" s="172" t="s">
        <v>97</v>
      </c>
    </row>
    <row r="228" spans="2:2" hidden="1" x14ac:dyDescent="0.35">
      <c r="B228" s="172" t="s">
        <v>98</v>
      </c>
    </row>
    <row r="229" spans="2:2" hidden="1" x14ac:dyDescent="0.35">
      <c r="B229" s="172" t="s">
        <v>99</v>
      </c>
    </row>
    <row r="230" spans="2:2" hidden="1" x14ac:dyDescent="0.35">
      <c r="B230" s="172" t="s">
        <v>633</v>
      </c>
    </row>
    <row r="231" spans="2:2" hidden="1" x14ac:dyDescent="0.35">
      <c r="B231" s="172" t="s">
        <v>634</v>
      </c>
    </row>
    <row r="232" spans="2:2" hidden="1" x14ac:dyDescent="0.35">
      <c r="B232" s="172" t="s">
        <v>100</v>
      </c>
    </row>
    <row r="233" spans="2:2" hidden="1" x14ac:dyDescent="0.35">
      <c r="B233" s="172" t="s">
        <v>154</v>
      </c>
    </row>
    <row r="234" spans="2:2" hidden="1" x14ac:dyDescent="0.35">
      <c r="B234" s="172" t="s">
        <v>635</v>
      </c>
    </row>
    <row r="235" spans="2:2" ht="29" hidden="1" x14ac:dyDescent="0.35">
      <c r="B235" s="172" t="s">
        <v>636</v>
      </c>
    </row>
    <row r="236" spans="2:2" hidden="1" x14ac:dyDescent="0.35">
      <c r="B236" s="172" t="s">
        <v>105</v>
      </c>
    </row>
    <row r="237" spans="2:2" hidden="1" x14ac:dyDescent="0.35">
      <c r="B237" s="172" t="s">
        <v>107</v>
      </c>
    </row>
    <row r="238" spans="2:2" hidden="1" x14ac:dyDescent="0.35">
      <c r="B238" s="172" t="s">
        <v>637</v>
      </c>
    </row>
    <row r="239" spans="2:2" hidden="1" x14ac:dyDescent="0.35">
      <c r="B239" s="172" t="s">
        <v>155</v>
      </c>
    </row>
    <row r="240" spans="2:2" hidden="1" x14ac:dyDescent="0.35">
      <c r="B240" s="172" t="s">
        <v>172</v>
      </c>
    </row>
    <row r="241" spans="2:2" hidden="1" x14ac:dyDescent="0.35">
      <c r="B241" s="172" t="s">
        <v>106</v>
      </c>
    </row>
    <row r="242" spans="2:2" hidden="1" x14ac:dyDescent="0.35">
      <c r="B242" s="172" t="s">
        <v>110</v>
      </c>
    </row>
    <row r="243" spans="2:2" hidden="1" x14ac:dyDescent="0.35">
      <c r="B243" s="172" t="s">
        <v>104</v>
      </c>
    </row>
    <row r="244" spans="2:2" hidden="1" x14ac:dyDescent="0.35">
      <c r="B244" s="172" t="s">
        <v>126</v>
      </c>
    </row>
    <row r="245" spans="2:2" hidden="1" x14ac:dyDescent="0.35">
      <c r="B245" s="172" t="s">
        <v>638</v>
      </c>
    </row>
    <row r="246" spans="2:2" hidden="1" x14ac:dyDescent="0.35">
      <c r="B246" s="172" t="s">
        <v>112</v>
      </c>
    </row>
    <row r="247" spans="2:2" hidden="1" x14ac:dyDescent="0.35">
      <c r="B247" s="172" t="s">
        <v>115</v>
      </c>
    </row>
    <row r="248" spans="2:2" hidden="1" x14ac:dyDescent="0.35">
      <c r="B248" s="172" t="s">
        <v>121</v>
      </c>
    </row>
    <row r="249" spans="2:2" hidden="1" x14ac:dyDescent="0.35">
      <c r="B249" s="172" t="s">
        <v>118</v>
      </c>
    </row>
    <row r="250" spans="2:2" ht="29" hidden="1" x14ac:dyDescent="0.35">
      <c r="B250" s="172" t="s">
        <v>639</v>
      </c>
    </row>
    <row r="251" spans="2:2" hidden="1" x14ac:dyDescent="0.35">
      <c r="B251" s="172" t="s">
        <v>116</v>
      </c>
    </row>
    <row r="252" spans="2:2" hidden="1" x14ac:dyDescent="0.35">
      <c r="B252" s="172" t="s">
        <v>117</v>
      </c>
    </row>
    <row r="253" spans="2:2" hidden="1" x14ac:dyDescent="0.35">
      <c r="B253" s="172" t="s">
        <v>128</v>
      </c>
    </row>
    <row r="254" spans="2:2" hidden="1" x14ac:dyDescent="0.35">
      <c r="B254" s="172" t="s">
        <v>125</v>
      </c>
    </row>
    <row r="255" spans="2:2" hidden="1" x14ac:dyDescent="0.35">
      <c r="B255" s="172" t="s">
        <v>124</v>
      </c>
    </row>
    <row r="256" spans="2:2" hidden="1" x14ac:dyDescent="0.35">
      <c r="B256" s="172" t="s">
        <v>127</v>
      </c>
    </row>
    <row r="257" spans="2:2" hidden="1" x14ac:dyDescent="0.35">
      <c r="B257" s="172" t="s">
        <v>119</v>
      </c>
    </row>
    <row r="258" spans="2:2" hidden="1" x14ac:dyDescent="0.35">
      <c r="B258" s="172" t="s">
        <v>120</v>
      </c>
    </row>
    <row r="259" spans="2:2" hidden="1" x14ac:dyDescent="0.35">
      <c r="B259" s="172" t="s">
        <v>113</v>
      </c>
    </row>
    <row r="260" spans="2:2" hidden="1" x14ac:dyDescent="0.35">
      <c r="B260" s="172" t="s">
        <v>114</v>
      </c>
    </row>
    <row r="261" spans="2:2" hidden="1" x14ac:dyDescent="0.35">
      <c r="B261" s="172" t="s">
        <v>129</v>
      </c>
    </row>
    <row r="262" spans="2:2" hidden="1" x14ac:dyDescent="0.35">
      <c r="B262" s="172" t="s">
        <v>135</v>
      </c>
    </row>
    <row r="263" spans="2:2" hidden="1" x14ac:dyDescent="0.35">
      <c r="B263" s="172" t="s">
        <v>136</v>
      </c>
    </row>
    <row r="264" spans="2:2" hidden="1" x14ac:dyDescent="0.35">
      <c r="B264" s="172" t="s">
        <v>134</v>
      </c>
    </row>
    <row r="265" spans="2:2" hidden="1" x14ac:dyDescent="0.35">
      <c r="B265" s="172" t="s">
        <v>640</v>
      </c>
    </row>
    <row r="266" spans="2:2" hidden="1" x14ac:dyDescent="0.35">
      <c r="B266" s="172" t="s">
        <v>131</v>
      </c>
    </row>
    <row r="267" spans="2:2" hidden="1" x14ac:dyDescent="0.35">
      <c r="B267" s="172" t="s">
        <v>130</v>
      </c>
    </row>
    <row r="268" spans="2:2" hidden="1" x14ac:dyDescent="0.35">
      <c r="B268" s="172" t="s">
        <v>138</v>
      </c>
    </row>
    <row r="269" spans="2:2" hidden="1" x14ac:dyDescent="0.35">
      <c r="B269" s="172" t="s">
        <v>139</v>
      </c>
    </row>
    <row r="270" spans="2:2" hidden="1" x14ac:dyDescent="0.35">
      <c r="B270" s="172" t="s">
        <v>141</v>
      </c>
    </row>
    <row r="271" spans="2:2" hidden="1" x14ac:dyDescent="0.35">
      <c r="B271" s="172" t="s">
        <v>144</v>
      </c>
    </row>
    <row r="272" spans="2:2" hidden="1" x14ac:dyDescent="0.35">
      <c r="B272" s="172" t="s">
        <v>145</v>
      </c>
    </row>
    <row r="273" spans="2:2" hidden="1" x14ac:dyDescent="0.35">
      <c r="B273" s="172" t="s">
        <v>140</v>
      </c>
    </row>
    <row r="274" spans="2:2" hidden="1" x14ac:dyDescent="0.35">
      <c r="B274" s="172" t="s">
        <v>142</v>
      </c>
    </row>
    <row r="275" spans="2:2" hidden="1" x14ac:dyDescent="0.35">
      <c r="B275" s="172" t="s">
        <v>146</v>
      </c>
    </row>
    <row r="276" spans="2:2" hidden="1" x14ac:dyDescent="0.35">
      <c r="B276" s="172" t="s">
        <v>641</v>
      </c>
    </row>
    <row r="277" spans="2:2" hidden="1" x14ac:dyDescent="0.35">
      <c r="B277" s="172" t="s">
        <v>143</v>
      </c>
    </row>
    <row r="278" spans="2:2" hidden="1" x14ac:dyDescent="0.35">
      <c r="B278" s="172" t="s">
        <v>151</v>
      </c>
    </row>
    <row r="279" spans="2:2" hidden="1" x14ac:dyDescent="0.35">
      <c r="B279" s="172" t="s">
        <v>152</v>
      </c>
    </row>
    <row r="280" spans="2:2" hidden="1" x14ac:dyDescent="0.35">
      <c r="B280" s="172" t="s">
        <v>153</v>
      </c>
    </row>
    <row r="281" spans="2:2" hidden="1" x14ac:dyDescent="0.35">
      <c r="B281" s="172" t="s">
        <v>160</v>
      </c>
    </row>
    <row r="282" spans="2:2" hidden="1" x14ac:dyDescent="0.35">
      <c r="B282" s="172" t="s">
        <v>173</v>
      </c>
    </row>
    <row r="283" spans="2:2" hidden="1" x14ac:dyDescent="0.35">
      <c r="B283" s="172" t="s">
        <v>161</v>
      </c>
    </row>
    <row r="284" spans="2:2" hidden="1" x14ac:dyDescent="0.35">
      <c r="B284" s="172" t="s">
        <v>168</v>
      </c>
    </row>
    <row r="285" spans="2:2" hidden="1" x14ac:dyDescent="0.35">
      <c r="B285" s="172" t="s">
        <v>164</v>
      </c>
    </row>
    <row r="286" spans="2:2" hidden="1" x14ac:dyDescent="0.35">
      <c r="B286" s="172" t="s">
        <v>66</v>
      </c>
    </row>
    <row r="287" spans="2:2" hidden="1" x14ac:dyDescent="0.35">
      <c r="B287" s="172" t="s">
        <v>158</v>
      </c>
    </row>
    <row r="288" spans="2:2" hidden="1" x14ac:dyDescent="0.35">
      <c r="B288" s="172" t="s">
        <v>162</v>
      </c>
    </row>
    <row r="289" spans="2:2" hidden="1" x14ac:dyDescent="0.35">
      <c r="B289" s="172" t="s">
        <v>159</v>
      </c>
    </row>
    <row r="290" spans="2:2" hidden="1" x14ac:dyDescent="0.35">
      <c r="B290" s="172" t="s">
        <v>174</v>
      </c>
    </row>
    <row r="291" spans="2:2" hidden="1" x14ac:dyDescent="0.35">
      <c r="B291" s="172" t="s">
        <v>642</v>
      </c>
    </row>
    <row r="292" spans="2:2" hidden="1" x14ac:dyDescent="0.35">
      <c r="B292" s="172" t="s">
        <v>167</v>
      </c>
    </row>
    <row r="293" spans="2:2" hidden="1" x14ac:dyDescent="0.35">
      <c r="B293" s="172" t="s">
        <v>175</v>
      </c>
    </row>
    <row r="294" spans="2:2" hidden="1" x14ac:dyDescent="0.35">
      <c r="B294" s="172" t="s">
        <v>163</v>
      </c>
    </row>
    <row r="295" spans="2:2" hidden="1" x14ac:dyDescent="0.35">
      <c r="B295" s="172" t="s">
        <v>178</v>
      </c>
    </row>
    <row r="296" spans="2:2" hidden="1" x14ac:dyDescent="0.35">
      <c r="B296" s="172" t="s">
        <v>643</v>
      </c>
    </row>
    <row r="297" spans="2:2" hidden="1" x14ac:dyDescent="0.35">
      <c r="B297" s="172" t="s">
        <v>183</v>
      </c>
    </row>
    <row r="298" spans="2:2" hidden="1" x14ac:dyDescent="0.35">
      <c r="B298" s="172" t="s">
        <v>180</v>
      </c>
    </row>
    <row r="299" spans="2:2" hidden="1" x14ac:dyDescent="0.35">
      <c r="B299" s="172" t="s">
        <v>179</v>
      </c>
    </row>
    <row r="300" spans="2:2" hidden="1" x14ac:dyDescent="0.35">
      <c r="B300" s="172" t="s">
        <v>188</v>
      </c>
    </row>
    <row r="301" spans="2:2" hidden="1" x14ac:dyDescent="0.35">
      <c r="B301" s="172" t="s">
        <v>184</v>
      </c>
    </row>
    <row r="302" spans="2:2" hidden="1" x14ac:dyDescent="0.35">
      <c r="B302" s="172" t="s">
        <v>185</v>
      </c>
    </row>
    <row r="303" spans="2:2" hidden="1" x14ac:dyDescent="0.35">
      <c r="B303" s="172" t="s">
        <v>186</v>
      </c>
    </row>
    <row r="304" spans="2:2" hidden="1" x14ac:dyDescent="0.35">
      <c r="B304" s="172" t="s">
        <v>187</v>
      </c>
    </row>
    <row r="305" spans="2:2" hidden="1" x14ac:dyDescent="0.35">
      <c r="B305" s="172" t="s">
        <v>189</v>
      </c>
    </row>
    <row r="306" spans="2:2" hidden="1" x14ac:dyDescent="0.35">
      <c r="B306" s="172" t="s">
        <v>644</v>
      </c>
    </row>
    <row r="307" spans="2:2" hidden="1" x14ac:dyDescent="0.35">
      <c r="B307" s="172" t="s">
        <v>190</v>
      </c>
    </row>
    <row r="308" spans="2:2" hidden="1" x14ac:dyDescent="0.35">
      <c r="B308" s="172" t="s">
        <v>191</v>
      </c>
    </row>
    <row r="309" spans="2:2" hidden="1" x14ac:dyDescent="0.35">
      <c r="B309" s="172" t="s">
        <v>196</v>
      </c>
    </row>
    <row r="310" spans="2:2" hidden="1" x14ac:dyDescent="0.35">
      <c r="B310" s="172" t="s">
        <v>197</v>
      </c>
    </row>
    <row r="311" spans="2:2" ht="29" hidden="1" x14ac:dyDescent="0.35">
      <c r="B311" s="172" t="s">
        <v>156</v>
      </c>
    </row>
    <row r="312" spans="2:2" hidden="1" x14ac:dyDescent="0.35">
      <c r="B312" s="172" t="s">
        <v>645</v>
      </c>
    </row>
    <row r="313" spans="2:2" hidden="1" x14ac:dyDescent="0.35">
      <c r="B313" s="172" t="s">
        <v>646</v>
      </c>
    </row>
    <row r="314" spans="2:2" hidden="1" x14ac:dyDescent="0.35">
      <c r="B314" s="172" t="s">
        <v>198</v>
      </c>
    </row>
    <row r="315" spans="2:2" hidden="1" x14ac:dyDescent="0.35">
      <c r="B315" s="172" t="s">
        <v>157</v>
      </c>
    </row>
    <row r="316" spans="2:2" hidden="1" x14ac:dyDescent="0.35">
      <c r="B316" s="172" t="s">
        <v>647</v>
      </c>
    </row>
    <row r="317" spans="2:2" hidden="1" x14ac:dyDescent="0.35">
      <c r="B317" s="172" t="s">
        <v>170</v>
      </c>
    </row>
    <row r="318" spans="2:2" hidden="1" x14ac:dyDescent="0.35">
      <c r="B318" s="172" t="s">
        <v>202</v>
      </c>
    </row>
    <row r="319" spans="2:2" hidden="1" x14ac:dyDescent="0.35">
      <c r="B319" s="172" t="s">
        <v>203</v>
      </c>
    </row>
    <row r="320" spans="2:2" hidden="1" x14ac:dyDescent="0.35">
      <c r="B320" s="172" t="s">
        <v>182</v>
      </c>
    </row>
    <row r="321" hidden="1" x14ac:dyDescent="0.35"/>
  </sheetData>
  <dataConsolidate/>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4">
    <mergeCell ref="R27:R28"/>
    <mergeCell ref="S27:S28"/>
    <mergeCell ref="P25:S25"/>
    <mergeCell ref="P26:Q26"/>
    <mergeCell ref="B10:C10"/>
    <mergeCell ref="D19:G19"/>
    <mergeCell ref="H19:K19"/>
    <mergeCell ref="L19:O19"/>
    <mergeCell ref="P19:S19"/>
    <mergeCell ref="B20:B23"/>
    <mergeCell ref="C20:C23"/>
    <mergeCell ref="D25:G25"/>
    <mergeCell ref="H25:K25"/>
    <mergeCell ref="L25:O25"/>
    <mergeCell ref="D26:E26"/>
    <mergeCell ref="H26:I26"/>
    <mergeCell ref="L26:M26"/>
    <mergeCell ref="B29:B38"/>
    <mergeCell ref="C29:C38"/>
    <mergeCell ref="K27:K28"/>
    <mergeCell ref="N27:N28"/>
    <mergeCell ref="O27:O28"/>
    <mergeCell ref="B26:B28"/>
    <mergeCell ref="C26:C28"/>
    <mergeCell ref="F27:F28"/>
    <mergeCell ref="G27:G28"/>
    <mergeCell ref="J27:J28"/>
    <mergeCell ref="B39:B50"/>
    <mergeCell ref="C39:C50"/>
    <mergeCell ref="D40:D41"/>
    <mergeCell ref="E40:E41"/>
    <mergeCell ref="H40:H41"/>
    <mergeCell ref="I40:I41"/>
    <mergeCell ref="D46:D47"/>
    <mergeCell ref="E46:E47"/>
    <mergeCell ref="H46:H47"/>
    <mergeCell ref="I46:I47"/>
    <mergeCell ref="D43:D44"/>
    <mergeCell ref="E43:E44"/>
    <mergeCell ref="H43:H44"/>
    <mergeCell ref="I43:I44"/>
    <mergeCell ref="D52:G52"/>
    <mergeCell ref="H52:K52"/>
    <mergeCell ref="L52:O52"/>
    <mergeCell ref="P52:S52"/>
    <mergeCell ref="D49:D50"/>
    <mergeCell ref="E49:E50"/>
    <mergeCell ref="H49:H50"/>
    <mergeCell ref="M40:M41"/>
    <mergeCell ref="I49:I50"/>
    <mergeCell ref="L49:L50"/>
    <mergeCell ref="M49:M50"/>
    <mergeCell ref="L46:L47"/>
    <mergeCell ref="M46:M47"/>
    <mergeCell ref="L40:L41"/>
    <mergeCell ref="L43:L44"/>
    <mergeCell ref="P40:P41"/>
    <mergeCell ref="Q40:Q41"/>
    <mergeCell ref="M43:M44"/>
    <mergeCell ref="P43:P44"/>
    <mergeCell ref="Q43:Q44"/>
    <mergeCell ref="P46:P47"/>
    <mergeCell ref="Q46:Q47"/>
    <mergeCell ref="P49:P50"/>
    <mergeCell ref="Q49:Q50"/>
    <mergeCell ref="B56:B59"/>
    <mergeCell ref="C56:C57"/>
    <mergeCell ref="F56:G56"/>
    <mergeCell ref="J56:K56"/>
    <mergeCell ref="N56:O56"/>
    <mergeCell ref="R56:S56"/>
    <mergeCell ref="C58:C59"/>
    <mergeCell ref="B53:B55"/>
    <mergeCell ref="C53:C55"/>
    <mergeCell ref="D53:E53"/>
    <mergeCell ref="H53:I53"/>
    <mergeCell ref="L53:M53"/>
    <mergeCell ref="P53:Q53"/>
    <mergeCell ref="F54:F55"/>
    <mergeCell ref="G54:G55"/>
    <mergeCell ref="J54:J55"/>
    <mergeCell ref="K54:K55"/>
    <mergeCell ref="S54:S55"/>
    <mergeCell ref="R57:S57"/>
    <mergeCell ref="F57:G57"/>
    <mergeCell ref="J57:K57"/>
    <mergeCell ref="N57:O57"/>
    <mergeCell ref="N54:N55"/>
    <mergeCell ref="D61:G61"/>
    <mergeCell ref="H61:K61"/>
    <mergeCell ref="L61:O61"/>
    <mergeCell ref="O54:O55"/>
    <mergeCell ref="P61:S61"/>
    <mergeCell ref="L62:M62"/>
    <mergeCell ref="N62:O62"/>
    <mergeCell ref="P62:Q62"/>
    <mergeCell ref="R62:S62"/>
    <mergeCell ref="R54:R55"/>
    <mergeCell ref="D62:E62"/>
    <mergeCell ref="F62:G62"/>
    <mergeCell ref="H62:I62"/>
    <mergeCell ref="J62:K62"/>
    <mergeCell ref="B62:B63"/>
    <mergeCell ref="C62:C63"/>
    <mergeCell ref="D63:E63"/>
    <mergeCell ref="F63:G63"/>
    <mergeCell ref="H63:I63"/>
    <mergeCell ref="J63:K63"/>
    <mergeCell ref="P63:Q63"/>
    <mergeCell ref="R63:S63"/>
    <mergeCell ref="B64:B65"/>
    <mergeCell ref="C64:C65"/>
    <mergeCell ref="F64:G64"/>
    <mergeCell ref="J64:K64"/>
    <mergeCell ref="N64:O64"/>
    <mergeCell ref="R64:S64"/>
    <mergeCell ref="F65:G65"/>
    <mergeCell ref="J65:K65"/>
    <mergeCell ref="L63:M63"/>
    <mergeCell ref="N63:O63"/>
    <mergeCell ref="N65:O65"/>
    <mergeCell ref="R65:S65"/>
    <mergeCell ref="D67:G67"/>
    <mergeCell ref="H67:K67"/>
    <mergeCell ref="L67:O67"/>
    <mergeCell ref="P67:S67"/>
    <mergeCell ref="R73:S73"/>
    <mergeCell ref="R68:S68"/>
    <mergeCell ref="R72:S72"/>
    <mergeCell ref="R69:S69"/>
    <mergeCell ref="R70:S70"/>
    <mergeCell ref="R71:S71"/>
    <mergeCell ref="B68:B76"/>
    <mergeCell ref="C68:C69"/>
    <mergeCell ref="F68:G68"/>
    <mergeCell ref="F69:G69"/>
    <mergeCell ref="C70:C76"/>
    <mergeCell ref="F70:G70"/>
    <mergeCell ref="F72:G72"/>
    <mergeCell ref="F74:G74"/>
    <mergeCell ref="F76:G76"/>
    <mergeCell ref="F75:G75"/>
    <mergeCell ref="F73:G73"/>
    <mergeCell ref="F71:G71"/>
    <mergeCell ref="E79:F79"/>
    <mergeCell ref="I79:J79"/>
    <mergeCell ref="B77:B83"/>
    <mergeCell ref="C77:C83"/>
    <mergeCell ref="E77:F77"/>
    <mergeCell ref="I77:J77"/>
    <mergeCell ref="M77:N77"/>
    <mergeCell ref="Q77:R77"/>
    <mergeCell ref="E78:F78"/>
    <mergeCell ref="E80:F80"/>
    <mergeCell ref="I80:J80"/>
    <mergeCell ref="E81:F81"/>
    <mergeCell ref="E82:F82"/>
    <mergeCell ref="I82:J82"/>
    <mergeCell ref="M82:N82"/>
    <mergeCell ref="Q82:R82"/>
    <mergeCell ref="E83:F83"/>
    <mergeCell ref="I83:J83"/>
    <mergeCell ref="M83:N83"/>
    <mergeCell ref="Q83:R83"/>
    <mergeCell ref="M80:N80"/>
    <mergeCell ref="Q80:R80"/>
    <mergeCell ref="I81:J81"/>
    <mergeCell ref="M81:N81"/>
    <mergeCell ref="D89:D90"/>
    <mergeCell ref="E89:E90"/>
    <mergeCell ref="D85:G85"/>
    <mergeCell ref="H85:K85"/>
    <mergeCell ref="L85:O85"/>
    <mergeCell ref="B86:B87"/>
    <mergeCell ref="C86:C87"/>
    <mergeCell ref="D86:E86"/>
    <mergeCell ref="H86:I86"/>
    <mergeCell ref="L86:M86"/>
    <mergeCell ref="D87:E87"/>
    <mergeCell ref="H87:I87"/>
    <mergeCell ref="F89:F90"/>
    <mergeCell ref="G89:G90"/>
    <mergeCell ref="H89:H90"/>
    <mergeCell ref="I89:I90"/>
    <mergeCell ref="J89:J90"/>
    <mergeCell ref="K89:K90"/>
    <mergeCell ref="L92:L93"/>
    <mergeCell ref="D95:D96"/>
    <mergeCell ref="E95:E96"/>
    <mergeCell ref="F95:F96"/>
    <mergeCell ref="G95:G96"/>
    <mergeCell ref="H95:H96"/>
    <mergeCell ref="I95:I96"/>
    <mergeCell ref="J92:J93"/>
    <mergeCell ref="K92:K93"/>
    <mergeCell ref="D92:D93"/>
    <mergeCell ref="E92:E93"/>
    <mergeCell ref="F92:F93"/>
    <mergeCell ref="G92:G93"/>
    <mergeCell ref="H92:H93"/>
    <mergeCell ref="I92:I93"/>
    <mergeCell ref="J95:J96"/>
    <mergeCell ref="K95:K96"/>
    <mergeCell ref="B102:B111"/>
    <mergeCell ref="C102:C103"/>
    <mergeCell ref="F102:G102"/>
    <mergeCell ref="J102:K102"/>
    <mergeCell ref="N102:O102"/>
    <mergeCell ref="M98:M99"/>
    <mergeCell ref="N98:N99"/>
    <mergeCell ref="O98:O99"/>
    <mergeCell ref="F103:G103"/>
    <mergeCell ref="J103:K103"/>
    <mergeCell ref="C104:C111"/>
    <mergeCell ref="D101:G101"/>
    <mergeCell ref="H101:K101"/>
    <mergeCell ref="L101:O101"/>
    <mergeCell ref="D98:D99"/>
    <mergeCell ref="E98:E99"/>
    <mergeCell ref="F98:F99"/>
    <mergeCell ref="G98:G99"/>
    <mergeCell ref="H98:H99"/>
    <mergeCell ref="I98:I99"/>
    <mergeCell ref="R116:S116"/>
    <mergeCell ref="R117:S117"/>
    <mergeCell ref="R118:S118"/>
    <mergeCell ref="R119:S119"/>
    <mergeCell ref="R120:S120"/>
    <mergeCell ref="R121:S121"/>
    <mergeCell ref="M116:N116"/>
    <mergeCell ref="M117:N117"/>
    <mergeCell ref="M118:N118"/>
    <mergeCell ref="L123:O123"/>
    <mergeCell ref="E119:F119"/>
    <mergeCell ref="E120:F120"/>
    <mergeCell ref="P124:S124"/>
    <mergeCell ref="D125:G125"/>
    <mergeCell ref="H125:K125"/>
    <mergeCell ref="L125:O125"/>
    <mergeCell ref="P125:S125"/>
    <mergeCell ref="P123:S123"/>
    <mergeCell ref="M119:N119"/>
    <mergeCell ref="M120:N120"/>
    <mergeCell ref="M121:N121"/>
    <mergeCell ref="L124:O124"/>
    <mergeCell ref="H124:K124"/>
    <mergeCell ref="Q129:R129"/>
    <mergeCell ref="C128:C129"/>
    <mergeCell ref="E128:F128"/>
    <mergeCell ref="I128:J128"/>
    <mergeCell ref="M128:N128"/>
    <mergeCell ref="Q128:R128"/>
    <mergeCell ref="E129:F129"/>
    <mergeCell ref="I129:J129"/>
    <mergeCell ref="M129:N129"/>
    <mergeCell ref="I117:J117"/>
    <mergeCell ref="I118:J118"/>
    <mergeCell ref="I119:J119"/>
    <mergeCell ref="I120:J120"/>
    <mergeCell ref="I116:J116"/>
    <mergeCell ref="B126:B129"/>
    <mergeCell ref="B124:B125"/>
    <mergeCell ref="B112:B121"/>
    <mergeCell ref="C112:C113"/>
    <mergeCell ref="C114:C121"/>
    <mergeCell ref="E114:F114"/>
    <mergeCell ref="E115:F115"/>
    <mergeCell ref="E116:F116"/>
    <mergeCell ref="E117:F117"/>
    <mergeCell ref="E118:F118"/>
    <mergeCell ref="I121:J121"/>
    <mergeCell ref="I114:J114"/>
    <mergeCell ref="C126:C127"/>
    <mergeCell ref="C124:C125"/>
    <mergeCell ref="D124:G124"/>
    <mergeCell ref="E121:F121"/>
    <mergeCell ref="D123:G123"/>
    <mergeCell ref="H123:K123"/>
    <mergeCell ref="C2:G2"/>
    <mergeCell ref="B6:G6"/>
    <mergeCell ref="B7:G7"/>
    <mergeCell ref="B8:G8"/>
    <mergeCell ref="C3:G3"/>
    <mergeCell ref="P98:P99"/>
    <mergeCell ref="J98:J99"/>
    <mergeCell ref="K98:K99"/>
    <mergeCell ref="B88:B99"/>
    <mergeCell ref="C88:C99"/>
    <mergeCell ref="J72:K72"/>
    <mergeCell ref="N72:O72"/>
    <mergeCell ref="J73:K73"/>
    <mergeCell ref="N73:O73"/>
    <mergeCell ref="J70:K70"/>
    <mergeCell ref="N70:O70"/>
    <mergeCell ref="J71:K71"/>
    <mergeCell ref="N71:O71"/>
    <mergeCell ref="J68:K68"/>
    <mergeCell ref="J69:K69"/>
    <mergeCell ref="N68:O68"/>
    <mergeCell ref="N69:O69"/>
    <mergeCell ref="J74:K74"/>
    <mergeCell ref="N74:O74"/>
    <mergeCell ref="M115:N115"/>
    <mergeCell ref="R115:S115"/>
    <mergeCell ref="R114:S114"/>
    <mergeCell ref="P101:S101"/>
    <mergeCell ref="R102:S102"/>
    <mergeCell ref="R103:S103"/>
    <mergeCell ref="N103:O103"/>
    <mergeCell ref="L98:L99"/>
    <mergeCell ref="I115:J115"/>
    <mergeCell ref="M114:N114"/>
    <mergeCell ref="N95:N96"/>
    <mergeCell ref="O95:O96"/>
    <mergeCell ref="P95:P96"/>
    <mergeCell ref="Q95:Q96"/>
    <mergeCell ref="R95:R96"/>
    <mergeCell ref="S95:S96"/>
    <mergeCell ref="M95:M96"/>
    <mergeCell ref="M89:M90"/>
    <mergeCell ref="N92:N93"/>
    <mergeCell ref="O92:O93"/>
    <mergeCell ref="P92:P93"/>
    <mergeCell ref="Q92:Q93"/>
    <mergeCell ref="N89:N90"/>
    <mergeCell ref="O89:O90"/>
    <mergeCell ref="P89:P90"/>
    <mergeCell ref="Q89:Q90"/>
    <mergeCell ref="R89:R90"/>
    <mergeCell ref="M92:M93"/>
    <mergeCell ref="J76:K76"/>
    <mergeCell ref="N76:O76"/>
    <mergeCell ref="R74:S74"/>
    <mergeCell ref="J75:K75"/>
    <mergeCell ref="N75:O75"/>
    <mergeCell ref="Q98:Q99"/>
    <mergeCell ref="R98:R99"/>
    <mergeCell ref="S98:S99"/>
    <mergeCell ref="R92:R93"/>
    <mergeCell ref="R76:S76"/>
    <mergeCell ref="R75:S75"/>
    <mergeCell ref="M79:N79"/>
    <mergeCell ref="Q79:R79"/>
    <mergeCell ref="I78:J78"/>
    <mergeCell ref="M78:N78"/>
    <mergeCell ref="Q78:R78"/>
    <mergeCell ref="L95:L96"/>
    <mergeCell ref="S92:S93"/>
    <mergeCell ref="S89:S90"/>
    <mergeCell ref="Q81:R81"/>
    <mergeCell ref="L89:L90"/>
    <mergeCell ref="L87:M87"/>
    <mergeCell ref="P86:Q86"/>
    <mergeCell ref="P85:S85"/>
  </mergeCells>
  <conditionalFormatting sqref="E136">
    <cfRule type="iconSet" priority="1">
      <iconSet iconSet="4ArrowsGray">
        <cfvo type="percent" val="0"/>
        <cfvo type="percent" val="25"/>
        <cfvo type="percent" val="50"/>
        <cfvo type="percent" val="75"/>
      </iconSet>
    </cfRule>
  </conditionalFormatting>
  <dataValidations xWindow="1697" yWindow="553"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M113 I113 Q113" xr:uid="{00000000-0002-0000-0A00-000001000000}">
      <formula1>$L$140:$L$146</formula1>
    </dataValidation>
    <dataValidation type="whole" allowBlank="1" showInputMessage="1" showErrorMessage="1" error="Please enter a number here" prompt="Enter No. of development strategies" sqref="D129 H129 P129 L129" xr:uid="{00000000-0002-0000-0A00-000002000000}">
      <formula1>0</formula1>
      <formula2>999999999</formula2>
    </dataValidation>
    <dataValidation type="whole" allowBlank="1" showInputMessage="1" showErrorMessage="1" error="Please enter a number" prompt="Enter No. of policy introduced or adjusted" sqref="D127 H127 P127 L127" xr:uid="{00000000-0002-0000-0A00-000003000000}">
      <formula1>0</formula1>
      <formula2>999999999999</formula2>
    </dataValidation>
    <dataValidation type="decimal" allowBlank="1" showInputMessage="1" showErrorMessage="1" error="Please enter a number" prompt="Enter income level of households" sqref="K119 G121 K121 G115 G117 G119 K115 K117 O121 O115 O117 O119" xr:uid="{00000000-0002-0000-0A00-000004000000}">
      <formula1>0</formula1>
      <formula2>9999999999999</formula2>
    </dataValidation>
    <dataValidation type="whole" allowBlank="1" showInputMessage="1" showErrorMessage="1" prompt="Enter number of households" sqref="P115 D121 H121 D115 D117 D119 H115 H117 H119 P117 P119 P121 L121 L115 L117 L119" xr:uid="{00000000-0002-0000-0A00-000005000000}">
      <formula1>0</formula1>
      <formula2>999999999999</formula2>
    </dataValidation>
    <dataValidation type="whole" allowBlank="1" showInputMessage="1" showErrorMessage="1" prompt="Enter number of assets" sqref="D113 L113 H113 P113" xr:uid="{00000000-0002-0000-0A00-000006000000}">
      <formula1>0</formula1>
      <formula2>9999999999999</formula2>
    </dataValidation>
    <dataValidation type="whole" allowBlank="1" showInputMessage="1" showErrorMessage="1" error="Please enter a number here" prompt="Please enter the No. of targeted households" sqref="D103 P111 H103 D111 H111 L107 L109 D105 D107 D109 H105 H107 H109 P107 P109 L103 L111 L105 P103 P105"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Q89:Q90 I92:I93 I95:I96 I98:I99 Q92:Q93 Q95:Q96 Q98:Q99 M89:M90 M92:M93 M95:M96 M98:M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P65 M54 L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H57 L57"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S41 S44 S47 S50 O41 O44 O47 O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K40 G49 G46 G43 K49 K46 K43 O49 O46 O43 O40"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P40:P41 P43:P44 P46:P47 P49:P50 L40:L41 L43:L44 L46:L47 L49:L50" xr:uid="{00000000-0002-0000-0A00-00000F000000}">
      <formula1>0</formula1>
      <formula2>9999999999</formula2>
    </dataValidation>
    <dataValidation type="list" allowBlank="1" showInputMessage="1" showErrorMessage="1" prompt="Select income source" sqref="E115:F115 R121 R119 R117 I115 E117:F117 E119:F119 I121 I119 I117 R115 E121:F121 M121 M119 M117 M115" xr:uid="{00000000-0002-0000-0A00-000010000000}">
      <formula1>$K$139:$K$153</formula1>
    </dataValidation>
    <dataValidation type="list" allowBlank="1" showInputMessage="1" showErrorMessage="1" prompt="Please select the alternate source" sqref="G111 S111 S109 S107 O105 G107 K111 G105 K109 K107 K105 G109 O111 O109 O107 S105" xr:uid="{00000000-0002-0000-0A00-000011000000}">
      <formula1>$K$139:$K$153</formula1>
    </dataValidation>
    <dataValidation type="list" allowBlank="1" showInputMessage="1" showErrorMessage="1" prompt="Select % increase in income level" sqref="F111 R111 R109 R107 N105 F107 J111 F105 J109 J107 J105 F109 N111 N109 N107 R105" xr:uid="{00000000-0002-0000-0A00-000012000000}">
      <formula1>$E$168:$E$176</formula1>
    </dataValidation>
    <dataValidation type="list" allowBlank="1" showInputMessage="1" showErrorMessage="1" prompt="Select type of natural assets protected or rehabilitated" sqref="D89:D90 D92:D93 D95:D96 D98:D99 H89:H90 H92:H93 H95:H96 H98:H99 P95:P96 P98:P99 L98:L99 P92:P93 L89:L90 L92:L93 L95:L96 P89:P90" xr:uid="{00000000-0002-0000-0A00-000013000000}">
      <formula1>$C$166:$C$173</formula1>
    </dataValidation>
    <dataValidation type="list" allowBlank="1" showInputMessage="1" showErrorMessage="1" prompt="Enter the unit and type of the natural asset of ecosystem restored" sqref="F89:F90 J92:J93 J95:J96 J98:J99 F95:F96 F92:F93 J89:J90 F98:F99 N92:N93 N95:N96 N98:N99 N89:N90 R92:R93 R95:R96 R98:R99 R89:R90"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I40:I41 E43:E44 I49:I50 I43:I44 M46:M47 M49:M50 M43:M44 M40:M41" xr:uid="{00000000-0002-0000-0A00-000016000000}">
      <formula1>$D$163:$D$166</formula1>
    </dataValidation>
    <dataValidation type="list" allowBlank="1" showInputMessage="1" showErrorMessage="1" prompt="Select status" sqref="G34 S38 S36 S34 S32 O30 G32 G30 G36 K30 K36 K34 K32 K38 G38 O38 O36 O34 O32 S30"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O129 K129" xr:uid="{00000000-0002-0000-0A00-000019000000}">
      <formula1>$K$155:$K$159</formula1>
    </dataValidation>
    <dataValidation type="list" allowBlank="1" showInputMessage="1" showErrorMessage="1" prompt="Select a sector" sqref="F63:G63 R63:S63 J63:K63 N63:O63" xr:uid="{00000000-0002-0000-0A00-00001A000000}">
      <formula1>$J$146:$J$154</formula1>
    </dataValidation>
    <dataValidation type="decimal" allowBlank="1" showInputMessage="1" showErrorMessage="1" errorTitle="Invalid data" error="Please enter a number between 0 and 9999999" prompt="Enter a number here" sqref="E21:G21 E27 Q27 M27 I27 I21:K21 M21:O21 Q21:S21"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N22:O23 R22:S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P63:Q63 I109 Q111 I22:I23 L63:M63 E28 E55 E103 I55 H63:I63 I28 I57 Q28 E57 Q57 I65 M65 Q65 Q22:Q23 Q107 I111 Q109 I103 E111 Q55 D63:E63 E105 E107 E109 I105 I107 M109 M28 M22:M23 M55 M107 M57 M111 M103 M105 Q103 Q105" xr:uid="{00000000-0002-0000-0A00-00001D000000}">
      <formula1>0</formula1>
      <formula2>100</formula2>
    </dataValidation>
    <dataValidation type="list" allowBlank="1" showInputMessage="1" showErrorMessage="1" prompt="Select type of policy" sqref="S127 K127 O127 S129"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5" xr:uid="{00000000-0002-0000-0A00-000020000000}">
      <formula1>effectiveness</formula1>
    </dataValidation>
    <dataValidation type="list" allowBlank="1" showInputMessage="1" showErrorMessage="1" prompt="Select programme/sector" sqref="F87 R87 J87 N87" xr:uid="{00000000-0002-0000-0A00-000021000000}">
      <formula1>$J$146:$J$154</formula1>
    </dataValidation>
    <dataValidation type="list" allowBlank="1" showInputMessage="1" showErrorMessage="1" prompt="Select level of improvements" sqref="Q87" xr:uid="{00000000-0002-0000-0A00-000022000000}">
      <formula1>effectiveness</formula1>
    </dataValidation>
    <dataValidation type="list" allowBlank="1" showInputMessage="1" showErrorMessage="1" prompt="Select changes in asset" sqref="F71:G76 N71:O76 J71:K76 R71:S76" xr:uid="{00000000-0002-0000-0A00-000023000000}">
      <formula1>$I$155:$I$159</formula1>
    </dataValidation>
    <dataValidation type="list" allowBlank="1" showInputMessage="1" showErrorMessage="1" prompt="Select response level" sqref="F69 R69 J69 N69" xr:uid="{00000000-0002-0000-0A00-000024000000}">
      <formula1>$H$155:$H$159</formula1>
    </dataValidation>
    <dataValidation type="list" allowBlank="1" showInputMessage="1" showErrorMessage="1" prompt="Select geographical scale" sqref="E69 Q69 I69 M69" xr:uid="{00000000-0002-0000-0A00-000025000000}">
      <formula1>$D$151:$D$153</formula1>
    </dataValidation>
    <dataValidation type="list" allowBlank="1" showInputMessage="1" showErrorMessage="1" prompt="Select project/programme sector" sqref="D69 L69 Q32 Q34 Q36 Q38 E34 E32 E30 P69 I30 H69 I32 I34 I36 I38 E38 E36 M38 M36 M34 M32 M30 Q30" xr:uid="{00000000-0002-0000-0A00-000026000000}">
      <formula1>$J$146:$J$154</formula1>
    </dataValidation>
    <dataValidation type="list" allowBlank="1" showInputMessage="1" showErrorMessage="1" prompt="Select level of awarness" sqref="F65:G65 R65:S65 J65:K65 N65:O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F36 I59 E59 R38 R36 R34 R32 M59 F34 F32 F30 R127 J30 J38 J36 J34 J32 J127 F38 N30 N32 N34 N36 N38 N127 R30"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S78:S83 F59 J113 F113 R59 E127 P71:P76 O78:O83 I127 J54 K78:K83 H71:H76 G78:G83 D71:D76 J59 L71:L76 N59 M127 N113 N54 R113" xr:uid="{00000000-0002-0000-0A00-00002B000000}">
      <formula1>$J$146:$J$154</formula1>
    </dataValidation>
    <dataValidation type="list" allowBlank="1" showInputMessage="1" showErrorMessage="1" sqref="I126 S126 K77 I77 G77 K126 Q126 Q77 S77 E126 K112 F112 G126 S112 O112 O77 M77 M126 O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J27:J28 N27:N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L30 P38 P36 P34 P32 H30 L32 L34 L36 L38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S42 S48 S45 O39 O42 O45 O48" xr:uid="{00000000-0002-0000-0A00-000030000000}">
      <formula1>$D$135:$D$142</formula1>
    </dataValidation>
    <dataValidation type="list" allowBlank="1" showInputMessage="1" showErrorMessage="1" prompt="Select type" sqref="F57:G57 P59 J57:K57 H59 D59 R57:S57 N57:O57 L59"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H87 L87" xr:uid="{00000000-0002-0000-0A00-000033000000}">
      <formula1>$K$155:$K$159</formula1>
    </dataValidation>
    <dataValidation type="list" allowBlank="1" showInputMessage="1" showErrorMessage="1" prompt="Select type" sqref="G87 K87 S87 O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S92:S93 O89:O90 O92:O93 O95:O96 K98:K99 G98:G99 G95:G96 G92:G93 K89:K90 K92:K93 K95:K96 O98:O99 S89:S90 S98:S99" xr:uid="{00000000-0002-0000-0A00-000035000000}">
      <formula1>$K$155:$K$159</formula1>
    </dataValidation>
    <dataValidation type="list" allowBlank="1" showInputMessage="1" showErrorMessage="1" error="Please select improvement level from the drop-down list" prompt="Select improvement level" sqref="F103:G103 N103:O103 J103:K103 R103:S103" xr:uid="{00000000-0002-0000-0A00-000036000000}">
      <formula1>$H$150:$H$154</formula1>
    </dataValidation>
    <dataValidation type="list" allowBlank="1" showInputMessage="1" showErrorMessage="1" prompt="Select adaptation strategy" sqref="G113 O113 K113 S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I129:J129 M129:N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S27:S28 O27:O28" xr:uid="{00000000-0002-0000-0A00-000040000000}">
      <formula1>$K$155:$K$159</formula1>
    </dataValidation>
  </dataValidations>
  <pageMargins left="0.7" right="0.7" top="0.75" bottom="0.75" header="0.3" footer="0.3"/>
  <pageSetup paperSize="8" scale="36"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H4"/>
  <sheetViews>
    <sheetView workbookViewId="0">
      <selection activeCell="B2" sqref="B2"/>
    </sheetView>
  </sheetViews>
  <sheetFormatPr defaultColWidth="8.81640625" defaultRowHeight="14.5" x14ac:dyDescent="0.35"/>
  <cols>
    <col min="1" max="1" width="2.453125" customWidth="1"/>
    <col min="2" max="2" width="141.453125" customWidth="1"/>
    <col min="3" max="3" width="2.453125" customWidth="1"/>
  </cols>
  <sheetData>
    <row r="1" spans="2:8" ht="15.5" thickBot="1" x14ac:dyDescent="0.4">
      <c r="B1" s="32" t="s">
        <v>238</v>
      </c>
    </row>
    <row r="2" spans="2:8" ht="247.5" thickBot="1" x14ac:dyDescent="0.4">
      <c r="B2" s="33" t="s">
        <v>944</v>
      </c>
      <c r="H2" t="s">
        <v>803</v>
      </c>
    </row>
    <row r="3" spans="2:8" ht="15.5" thickBot="1" x14ac:dyDescent="0.4">
      <c r="B3" s="32" t="s">
        <v>239</v>
      </c>
    </row>
    <row r="4" spans="2:8" ht="208.5" thickBot="1" x14ac:dyDescent="0.4">
      <c r="B4" s="430" t="s">
        <v>943</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O64"/>
  <sheetViews>
    <sheetView topLeftCell="A32" zoomScaleNormal="100" zoomScalePageLayoutView="82" workbookViewId="0">
      <selection activeCell="E33" sqref="E33"/>
    </sheetView>
  </sheetViews>
  <sheetFormatPr defaultColWidth="8.81640625" defaultRowHeight="14" x14ac:dyDescent="0.3"/>
  <cols>
    <col min="1" max="1" width="1.453125" style="20" customWidth="1"/>
    <col min="2" max="2" width="1.453125" style="19" customWidth="1"/>
    <col min="3" max="3" width="10.453125" style="19" customWidth="1"/>
    <col min="4" max="4" width="18" style="19" customWidth="1"/>
    <col min="5" max="5" width="64.453125" style="20" customWidth="1"/>
    <col min="6" max="6" width="33.453125" style="20" customWidth="1"/>
    <col min="7" max="7" width="13.453125" style="20" customWidth="1"/>
    <col min="8" max="8" width="16.453125" style="20" customWidth="1"/>
    <col min="9" max="9" width="1.453125" style="20" customWidth="1"/>
    <col min="10" max="10" width="17.81640625" style="20" customWidth="1"/>
    <col min="11" max="13" width="18.08984375" style="20" customWidth="1"/>
    <col min="14" max="14" width="18.453125" style="20" customWidth="1"/>
    <col min="15" max="15" width="9.453125" style="20" customWidth="1"/>
    <col min="16" max="16384" width="8.81640625" style="20"/>
  </cols>
  <sheetData>
    <row r="1" spans="2:15" ht="14.5" thickBot="1" x14ac:dyDescent="0.35"/>
    <row r="2" spans="2:15" ht="14.5" thickBot="1" x14ac:dyDescent="0.35">
      <c r="B2" s="57"/>
      <c r="C2" s="58"/>
      <c r="D2" s="58"/>
      <c r="E2" s="59"/>
      <c r="F2" s="59"/>
      <c r="G2" s="59"/>
      <c r="H2" s="60"/>
    </row>
    <row r="3" spans="2:15" ht="20.5" thickBot="1" x14ac:dyDescent="0.45">
      <c r="B3" s="61"/>
      <c r="C3" s="591" t="s">
        <v>1031</v>
      </c>
      <c r="D3" s="592"/>
      <c r="E3" s="592"/>
      <c r="F3" s="592"/>
      <c r="G3" s="593"/>
      <c r="H3" s="467"/>
    </row>
    <row r="4" spans="2:15" x14ac:dyDescent="0.3">
      <c r="B4" s="595"/>
      <c r="C4" s="596"/>
      <c r="D4" s="596"/>
      <c r="E4" s="596"/>
      <c r="F4" s="596"/>
      <c r="G4" s="468"/>
      <c r="H4" s="467"/>
    </row>
    <row r="5" spans="2:15" x14ac:dyDescent="0.3">
      <c r="B5" s="469"/>
      <c r="C5" s="597"/>
      <c r="D5" s="597"/>
      <c r="E5" s="597"/>
      <c r="F5" s="597"/>
      <c r="G5" s="468"/>
      <c r="H5" s="467"/>
    </row>
    <row r="6" spans="2:15" x14ac:dyDescent="0.3">
      <c r="B6" s="469"/>
      <c r="C6" s="470"/>
      <c r="D6" s="471"/>
      <c r="E6" s="472"/>
      <c r="F6" s="468"/>
      <c r="G6" s="468"/>
      <c r="H6" s="467"/>
    </row>
    <row r="7" spans="2:15" ht="14.25" customHeight="1" x14ac:dyDescent="0.3">
      <c r="B7" s="469"/>
      <c r="C7" s="599" t="s">
        <v>236</v>
      </c>
      <c r="D7" s="599"/>
      <c r="E7" s="473"/>
      <c r="F7" s="468"/>
      <c r="G7" s="468"/>
      <c r="H7" s="467"/>
    </row>
    <row r="8" spans="2:15" ht="27.75" customHeight="1" thickBot="1" x14ac:dyDescent="0.35">
      <c r="B8" s="469"/>
      <c r="C8" s="598" t="s">
        <v>247</v>
      </c>
      <c r="D8" s="598"/>
      <c r="E8" s="598"/>
      <c r="F8" s="598"/>
      <c r="G8" s="468"/>
      <c r="H8" s="467"/>
    </row>
    <row r="9" spans="2:15" ht="50.25" customHeight="1" thickBot="1" x14ac:dyDescent="0.35">
      <c r="B9" s="469"/>
      <c r="C9" s="604" t="s">
        <v>1029</v>
      </c>
      <c r="D9" s="604"/>
      <c r="E9" s="608">
        <v>5950000</v>
      </c>
      <c r="F9" s="609"/>
      <c r="G9" s="468"/>
      <c r="H9" s="467"/>
      <c r="K9" s="21"/>
    </row>
    <row r="10" spans="2:15" ht="170.25" customHeight="1" thickBot="1" x14ac:dyDescent="0.35">
      <c r="B10" s="469"/>
      <c r="C10" s="599" t="s">
        <v>237</v>
      </c>
      <c r="D10" s="599"/>
      <c r="E10" s="610" t="s">
        <v>1030</v>
      </c>
      <c r="F10" s="611"/>
      <c r="G10" s="468"/>
      <c r="H10" s="467"/>
    </row>
    <row r="11" spans="2:15" ht="14.5" thickBot="1" x14ac:dyDescent="0.35">
      <c r="B11" s="469"/>
      <c r="C11" s="471"/>
      <c r="D11" s="471"/>
      <c r="E11" s="468"/>
      <c r="F11" s="468"/>
      <c r="G11" s="468"/>
      <c r="H11" s="467"/>
    </row>
    <row r="12" spans="2:15" ht="18.75" customHeight="1" thickBot="1" x14ac:dyDescent="0.35">
      <c r="B12" s="469"/>
      <c r="C12" s="599" t="s">
        <v>301</v>
      </c>
      <c r="D12" s="599"/>
      <c r="E12" s="606" t="s">
        <v>777</v>
      </c>
      <c r="F12" s="607"/>
      <c r="G12" s="468"/>
      <c r="H12" s="467"/>
    </row>
    <row r="13" spans="2:15" ht="15" customHeight="1" x14ac:dyDescent="0.3">
      <c r="B13" s="469"/>
      <c r="C13" s="605" t="s">
        <v>300</v>
      </c>
      <c r="D13" s="605"/>
      <c r="E13" s="605"/>
      <c r="F13" s="605"/>
      <c r="G13" s="468"/>
      <c r="H13" s="467"/>
    </row>
    <row r="14" spans="2:15" ht="15" customHeight="1" x14ac:dyDescent="0.3">
      <c r="B14" s="469"/>
      <c r="C14" s="474"/>
      <c r="D14" s="474"/>
      <c r="E14" s="474"/>
      <c r="F14" s="474"/>
      <c r="G14" s="468"/>
      <c r="H14" s="467"/>
    </row>
    <row r="15" spans="2:15" ht="15.75" customHeight="1" thickBot="1" x14ac:dyDescent="0.35">
      <c r="B15" s="469"/>
      <c r="C15" s="599" t="s">
        <v>218</v>
      </c>
      <c r="D15" s="599"/>
      <c r="E15" s="468"/>
      <c r="F15" s="468"/>
      <c r="G15" s="468"/>
      <c r="H15" s="467"/>
      <c r="J15" s="21"/>
      <c r="K15" s="21"/>
      <c r="L15" s="21"/>
      <c r="M15" s="21"/>
      <c r="N15" s="21"/>
      <c r="O15" s="21"/>
    </row>
    <row r="16" spans="2:15" ht="60" customHeight="1" thickBot="1" x14ac:dyDescent="0.35">
      <c r="B16" s="469"/>
      <c r="C16" s="599" t="s">
        <v>1045</v>
      </c>
      <c r="D16" s="599"/>
      <c r="E16" s="530" t="s">
        <v>219</v>
      </c>
      <c r="F16" s="531" t="s">
        <v>220</v>
      </c>
      <c r="G16" s="468"/>
      <c r="H16" s="467"/>
      <c r="J16" s="21"/>
      <c r="K16" s="22"/>
      <c r="L16" s="22"/>
      <c r="M16" s="22"/>
      <c r="N16" s="22"/>
      <c r="O16" s="21"/>
    </row>
    <row r="17" spans="2:15" ht="50.25" customHeight="1" x14ac:dyDescent="0.3">
      <c r="B17" s="469"/>
      <c r="C17" s="471"/>
      <c r="D17" s="471"/>
      <c r="E17" s="600" t="s">
        <v>821</v>
      </c>
      <c r="F17" s="601"/>
      <c r="G17" s="468"/>
      <c r="H17" s="467"/>
      <c r="J17" s="21"/>
      <c r="K17" s="22"/>
      <c r="L17" s="22"/>
      <c r="M17" s="22"/>
      <c r="N17" s="22"/>
      <c r="O17" s="21"/>
    </row>
    <row r="18" spans="2:15" s="506" customFormat="1" ht="79.5" customHeight="1" x14ac:dyDescent="0.3">
      <c r="B18" s="514"/>
      <c r="C18" s="515"/>
      <c r="D18" s="515"/>
      <c r="E18" s="520" t="s">
        <v>1017</v>
      </c>
      <c r="F18" s="521">
        <v>151206.13</v>
      </c>
      <c r="G18" s="513"/>
      <c r="H18" s="512"/>
      <c r="J18" s="507"/>
      <c r="K18" s="508"/>
      <c r="L18" s="508"/>
      <c r="M18" s="508"/>
      <c r="N18" s="508"/>
      <c r="O18" s="507"/>
    </row>
    <row r="19" spans="2:15" ht="76" customHeight="1" x14ac:dyDescent="0.3">
      <c r="B19" s="469"/>
      <c r="C19" s="471"/>
      <c r="D19" s="471"/>
      <c r="E19" s="520" t="s">
        <v>1018</v>
      </c>
      <c r="F19" s="522">
        <v>229245.3</v>
      </c>
      <c r="G19" s="468"/>
      <c r="H19" s="467"/>
      <c r="J19" s="21"/>
      <c r="K19" s="22"/>
      <c r="L19" s="22"/>
      <c r="M19" s="22"/>
      <c r="N19" s="22"/>
      <c r="O19" s="21"/>
    </row>
    <row r="20" spans="2:15" ht="51.75" customHeight="1" x14ac:dyDescent="0.3">
      <c r="B20" s="469"/>
      <c r="C20" s="471"/>
      <c r="D20" s="471"/>
      <c r="E20" s="602" t="s">
        <v>822</v>
      </c>
      <c r="F20" s="603"/>
      <c r="G20" s="468"/>
      <c r="H20" s="467"/>
      <c r="J20" s="21"/>
      <c r="K20" s="22"/>
      <c r="L20" s="22"/>
      <c r="M20" s="22"/>
      <c r="N20" s="22"/>
      <c r="O20" s="21"/>
    </row>
    <row r="21" spans="2:15" s="506" customFormat="1" ht="32" customHeight="1" x14ac:dyDescent="0.3">
      <c r="B21" s="514"/>
      <c r="C21" s="515"/>
      <c r="D21" s="515"/>
      <c r="E21" s="518" t="s">
        <v>1019</v>
      </c>
      <c r="F21" s="522">
        <v>239303.7</v>
      </c>
      <c r="G21" s="513"/>
      <c r="H21" s="512"/>
      <c r="J21" s="507"/>
      <c r="K21" s="508"/>
      <c r="L21" s="508"/>
      <c r="M21" s="508"/>
      <c r="N21" s="508"/>
      <c r="O21" s="507"/>
    </row>
    <row r="22" spans="2:15" ht="45.5" customHeight="1" x14ac:dyDescent="0.3">
      <c r="B22" s="469"/>
      <c r="C22" s="471"/>
      <c r="D22" s="471"/>
      <c r="E22" s="518" t="s">
        <v>1020</v>
      </c>
      <c r="F22" s="522">
        <v>120060.23</v>
      </c>
      <c r="G22" s="468"/>
      <c r="H22" s="467"/>
      <c r="J22" s="21"/>
      <c r="K22" s="22"/>
      <c r="L22" s="22"/>
      <c r="M22" s="22"/>
      <c r="N22" s="22"/>
      <c r="O22" s="21"/>
    </row>
    <row r="23" spans="2:15" ht="33" customHeight="1" x14ac:dyDescent="0.3">
      <c r="B23" s="469"/>
      <c r="C23" s="471"/>
      <c r="D23" s="471"/>
      <c r="E23" s="602" t="s">
        <v>823</v>
      </c>
      <c r="F23" s="603"/>
      <c r="G23" s="468"/>
      <c r="H23" s="467"/>
      <c r="J23" s="21"/>
      <c r="K23" s="22"/>
      <c r="L23" s="22"/>
      <c r="M23" s="22"/>
      <c r="N23" s="22"/>
      <c r="O23" s="21"/>
    </row>
    <row r="24" spans="2:15" s="506" customFormat="1" ht="30.75" customHeight="1" x14ac:dyDescent="0.3">
      <c r="B24" s="514"/>
      <c r="C24" s="515"/>
      <c r="D24" s="515"/>
      <c r="E24" s="518" t="s">
        <v>1021</v>
      </c>
      <c r="F24" s="522">
        <v>5230.55</v>
      </c>
      <c r="G24" s="513"/>
      <c r="H24" s="512"/>
      <c r="J24" s="507"/>
      <c r="K24" s="508"/>
      <c r="L24" s="508"/>
      <c r="M24" s="508"/>
      <c r="N24" s="508"/>
      <c r="O24" s="507"/>
    </row>
    <row r="25" spans="2:15" s="506" customFormat="1" ht="30.75" customHeight="1" x14ac:dyDescent="0.3">
      <c r="B25" s="514"/>
      <c r="C25" s="515"/>
      <c r="D25" s="515"/>
      <c r="E25" s="518" t="s">
        <v>1022</v>
      </c>
      <c r="F25" s="522">
        <v>21516.09</v>
      </c>
      <c r="G25" s="513"/>
      <c r="H25" s="512"/>
      <c r="J25" s="507"/>
      <c r="K25" s="508"/>
      <c r="L25" s="508"/>
      <c r="M25" s="508"/>
      <c r="N25" s="508"/>
      <c r="O25" s="507"/>
    </row>
    <row r="26" spans="2:15" s="506" customFormat="1" ht="30.75" customHeight="1" x14ac:dyDescent="0.3">
      <c r="B26" s="514"/>
      <c r="C26" s="515"/>
      <c r="D26" s="515"/>
      <c r="E26" s="518" t="s">
        <v>1023</v>
      </c>
      <c r="F26" s="522">
        <v>12750.67</v>
      </c>
      <c r="G26" s="513"/>
      <c r="H26" s="512"/>
      <c r="J26" s="507"/>
      <c r="K26" s="508"/>
      <c r="L26" s="508"/>
      <c r="M26" s="508"/>
      <c r="N26" s="508"/>
      <c r="O26" s="507"/>
    </row>
    <row r="27" spans="2:15" ht="29.25" customHeight="1" thickBot="1" x14ac:dyDescent="0.35">
      <c r="B27" s="469"/>
      <c r="C27" s="471"/>
      <c r="D27" s="471"/>
      <c r="E27" s="518" t="s">
        <v>1024</v>
      </c>
      <c r="F27" s="523">
        <v>49827.08</v>
      </c>
      <c r="G27" s="468"/>
      <c r="H27" s="467"/>
      <c r="J27" s="21"/>
      <c r="K27" s="22"/>
      <c r="L27" s="22"/>
      <c r="M27" s="22"/>
      <c r="N27" s="22"/>
      <c r="O27" s="21"/>
    </row>
    <row r="28" spans="2:15" ht="25.5" customHeight="1" thickBot="1" x14ac:dyDescent="0.35">
      <c r="B28" s="469"/>
      <c r="C28" s="471"/>
      <c r="D28" s="471"/>
      <c r="E28" s="528" t="s">
        <v>277</v>
      </c>
      <c r="F28" s="529">
        <v>829139.75</v>
      </c>
      <c r="G28" s="468"/>
      <c r="H28" s="467"/>
      <c r="J28" s="21"/>
      <c r="K28" s="22"/>
      <c r="L28" s="22"/>
      <c r="M28" s="22"/>
      <c r="N28" s="22"/>
      <c r="O28" s="21"/>
    </row>
    <row r="29" spans="2:15" x14ac:dyDescent="0.3">
      <c r="B29" s="469"/>
      <c r="C29" s="471"/>
      <c r="D29" s="471"/>
      <c r="E29" s="513"/>
      <c r="F29" s="513"/>
      <c r="G29" s="468"/>
      <c r="H29" s="467"/>
      <c r="J29" s="21"/>
      <c r="K29" s="21"/>
      <c r="L29" s="21"/>
      <c r="M29" s="21"/>
      <c r="N29" s="21"/>
      <c r="O29" s="21"/>
    </row>
    <row r="30" spans="2:15" ht="34.5" customHeight="1" thickBot="1" x14ac:dyDescent="0.35">
      <c r="B30" s="469"/>
      <c r="C30" s="599" t="s">
        <v>281</v>
      </c>
      <c r="D30" s="599"/>
      <c r="E30" s="513"/>
      <c r="F30" s="513"/>
      <c r="G30" s="468"/>
      <c r="H30" s="467"/>
      <c r="J30" s="21"/>
      <c r="K30" s="21"/>
      <c r="L30" s="21"/>
      <c r="M30" s="21"/>
      <c r="N30" s="21"/>
      <c r="O30" s="21"/>
    </row>
    <row r="31" spans="2:15" ht="72" customHeight="1" x14ac:dyDescent="0.3">
      <c r="B31" s="469"/>
      <c r="C31" s="620" t="s">
        <v>997</v>
      </c>
      <c r="D31" s="620"/>
      <c r="E31" s="532" t="s">
        <v>219</v>
      </c>
      <c r="F31" s="533" t="s">
        <v>221</v>
      </c>
      <c r="G31" s="534" t="s">
        <v>248</v>
      </c>
      <c r="H31" s="467"/>
    </row>
    <row r="32" spans="2:15" ht="55.75" customHeight="1" x14ac:dyDescent="0.3">
      <c r="B32" s="469"/>
      <c r="C32" s="516"/>
      <c r="D32" s="516"/>
      <c r="E32" s="535" t="s">
        <v>862</v>
      </c>
      <c r="F32" s="524"/>
      <c r="G32" s="524"/>
      <c r="H32" s="467"/>
    </row>
    <row r="33" spans="2:10" s="506" customFormat="1" ht="55.75" customHeight="1" x14ac:dyDescent="0.3">
      <c r="B33" s="514"/>
      <c r="C33" s="516"/>
      <c r="D33" s="516"/>
      <c r="E33" s="517" t="s">
        <v>1027</v>
      </c>
      <c r="F33" s="536">
        <v>286025.33</v>
      </c>
      <c r="G33" s="519">
        <v>44593</v>
      </c>
      <c r="H33" s="512"/>
    </row>
    <row r="34" spans="2:10" ht="20" customHeight="1" x14ac:dyDescent="0.3">
      <c r="B34" s="469"/>
      <c r="C34" s="515"/>
      <c r="D34" s="515"/>
      <c r="E34" s="525" t="s">
        <v>824</v>
      </c>
      <c r="F34" s="526">
        <f>SUM(F33)</f>
        <v>286025.33</v>
      </c>
      <c r="G34" s="527"/>
      <c r="H34" s="467"/>
    </row>
    <row r="35" spans="2:10" ht="56" x14ac:dyDescent="0.3">
      <c r="B35" s="469"/>
      <c r="C35" s="515"/>
      <c r="D35" s="515"/>
      <c r="E35" s="540" t="s">
        <v>822</v>
      </c>
      <c r="F35" s="540"/>
      <c r="G35" s="483"/>
      <c r="H35" s="467"/>
    </row>
    <row r="36" spans="2:10" ht="42" x14ac:dyDescent="0.3">
      <c r="B36" s="469"/>
      <c r="C36" s="515"/>
      <c r="D36" s="515"/>
      <c r="E36" s="541" t="s">
        <v>998</v>
      </c>
      <c r="F36" s="542">
        <v>347726.9</v>
      </c>
      <c r="G36" s="543">
        <v>44593</v>
      </c>
      <c r="H36" s="467"/>
    </row>
    <row r="37" spans="2:10" ht="19.5" customHeight="1" x14ac:dyDescent="0.3">
      <c r="B37" s="469"/>
      <c r="C37" s="515"/>
      <c r="D37" s="515"/>
      <c r="E37" s="540" t="s">
        <v>824</v>
      </c>
      <c r="F37" s="544">
        <f>SUM(F36)</f>
        <v>347726.9</v>
      </c>
      <c r="G37" s="482"/>
      <c r="H37" s="467"/>
    </row>
    <row r="38" spans="2:10" ht="47" customHeight="1" x14ac:dyDescent="0.3">
      <c r="B38" s="469"/>
      <c r="C38" s="515"/>
      <c r="D38" s="515"/>
      <c r="E38" s="540" t="s">
        <v>823</v>
      </c>
      <c r="F38" s="545"/>
      <c r="G38" s="546"/>
      <c r="H38" s="467"/>
    </row>
    <row r="39" spans="2:10" s="506" customFormat="1" ht="56" x14ac:dyDescent="0.3">
      <c r="B39" s="514"/>
      <c r="C39" s="515"/>
      <c r="D39" s="515"/>
      <c r="E39" s="541" t="s">
        <v>1028</v>
      </c>
      <c r="F39" s="542">
        <v>38628.660000000003</v>
      </c>
      <c r="G39" s="547">
        <v>44593</v>
      </c>
      <c r="H39" s="512"/>
    </row>
    <row r="40" spans="2:10" x14ac:dyDescent="0.3">
      <c r="B40" s="469"/>
      <c r="C40" s="515"/>
      <c r="D40" s="515"/>
      <c r="E40" s="548" t="s">
        <v>824</v>
      </c>
      <c r="F40" s="549">
        <f>SUM(F39)</f>
        <v>38628.660000000003</v>
      </c>
      <c r="G40" s="483"/>
      <c r="H40" s="467"/>
    </row>
    <row r="41" spans="2:10" ht="22.5" customHeight="1" x14ac:dyDescent="0.3">
      <c r="B41" s="469"/>
      <c r="C41" s="515"/>
      <c r="D41" s="515"/>
      <c r="E41" s="550" t="s">
        <v>1026</v>
      </c>
      <c r="F41" s="551">
        <v>16179.93</v>
      </c>
      <c r="G41" s="552">
        <v>44621</v>
      </c>
      <c r="H41" s="467"/>
    </row>
    <row r="42" spans="2:10" s="506" customFormat="1" ht="22.5" customHeight="1" x14ac:dyDescent="0.3">
      <c r="B42" s="514"/>
      <c r="C42" s="515"/>
      <c r="D42" s="515"/>
      <c r="E42" s="483" t="s">
        <v>1025</v>
      </c>
      <c r="F42" s="551"/>
      <c r="G42" s="546"/>
      <c r="H42" s="512"/>
    </row>
    <row r="43" spans="2:10" ht="26" customHeight="1" x14ac:dyDescent="0.3">
      <c r="B43" s="469"/>
      <c r="C43" s="515"/>
      <c r="D43" s="515"/>
      <c r="E43" s="548" t="s">
        <v>824</v>
      </c>
      <c r="F43" s="549">
        <f>SUM(F41)</f>
        <v>16179.93</v>
      </c>
      <c r="G43" s="553"/>
      <c r="H43" s="467"/>
    </row>
    <row r="44" spans="2:10" ht="14.5" thickBot="1" x14ac:dyDescent="0.35">
      <c r="B44" s="469"/>
      <c r="C44" s="515"/>
      <c r="D44" s="515"/>
      <c r="E44" s="537" t="s">
        <v>277</v>
      </c>
      <c r="F44" s="538">
        <f>SUM(F43+F40+F37+F34)</f>
        <v>688560.82000000007</v>
      </c>
      <c r="G44" s="539"/>
      <c r="H44" s="467"/>
    </row>
    <row r="45" spans="2:10" x14ac:dyDescent="0.3">
      <c r="B45" s="469"/>
      <c r="C45" s="471"/>
      <c r="D45" s="471"/>
      <c r="E45" s="468"/>
      <c r="F45" s="468"/>
      <c r="G45" s="468"/>
      <c r="H45" s="467"/>
    </row>
    <row r="46" spans="2:10" ht="34.5" customHeight="1" thickBot="1" x14ac:dyDescent="0.35">
      <c r="B46" s="63"/>
      <c r="C46" s="594" t="s">
        <v>283</v>
      </c>
      <c r="D46" s="594"/>
      <c r="E46" s="594"/>
      <c r="F46" s="594"/>
      <c r="G46" s="125"/>
      <c r="H46" s="62"/>
    </row>
    <row r="47" spans="2:10" ht="156.75" customHeight="1" thickBot="1" x14ac:dyDescent="0.35">
      <c r="B47" s="63"/>
      <c r="C47" s="594" t="s">
        <v>215</v>
      </c>
      <c r="D47" s="594"/>
      <c r="E47" s="617" t="s">
        <v>1001</v>
      </c>
      <c r="F47" s="618"/>
      <c r="G47" s="64"/>
      <c r="H47" s="62"/>
      <c r="J47" s="395"/>
    </row>
    <row r="48" spans="2:10" ht="14.5" thickBot="1" x14ac:dyDescent="0.35">
      <c r="B48" s="63"/>
      <c r="C48" s="619"/>
      <c r="D48" s="619"/>
      <c r="E48" s="619"/>
      <c r="F48" s="619"/>
      <c r="G48" s="64"/>
      <c r="H48" s="62"/>
    </row>
    <row r="49" spans="2:10" ht="63.75" customHeight="1" thickBot="1" x14ac:dyDescent="0.35">
      <c r="B49" s="63"/>
      <c r="C49" s="594" t="s">
        <v>216</v>
      </c>
      <c r="D49" s="594"/>
      <c r="E49" s="615">
        <v>25760000</v>
      </c>
      <c r="F49" s="616"/>
      <c r="G49" s="64"/>
      <c r="H49" s="62"/>
    </row>
    <row r="50" spans="2:10" ht="158" customHeight="1" thickBot="1" x14ac:dyDescent="0.35">
      <c r="B50" s="63"/>
      <c r="C50" s="594" t="s">
        <v>217</v>
      </c>
      <c r="D50" s="594"/>
      <c r="E50" s="613" t="s">
        <v>1000</v>
      </c>
      <c r="F50" s="614"/>
      <c r="G50" s="64"/>
      <c r="H50" s="62"/>
      <c r="J50" s="392"/>
    </row>
    <row r="51" spans="2:10" x14ac:dyDescent="0.3">
      <c r="B51" s="63"/>
      <c r="C51" s="44"/>
      <c r="D51" s="44"/>
      <c r="E51" s="64"/>
      <c r="F51" s="64"/>
      <c r="G51" s="64"/>
      <c r="H51" s="62"/>
    </row>
    <row r="52" spans="2:10" ht="14.5" thickBot="1" x14ac:dyDescent="0.35">
      <c r="B52" s="65"/>
      <c r="C52" s="621"/>
      <c r="D52" s="621"/>
      <c r="E52" s="66"/>
      <c r="F52" s="47"/>
      <c r="G52" s="47"/>
      <c r="H52" s="67"/>
    </row>
    <row r="53" spans="2:10" s="25" customFormat="1" ht="65.25" customHeight="1" x14ac:dyDescent="0.3">
      <c r="B53" s="24"/>
      <c r="C53" s="622"/>
      <c r="D53" s="622"/>
      <c r="E53" s="612"/>
      <c r="F53" s="612"/>
      <c r="G53" s="12"/>
    </row>
    <row r="54" spans="2:10" ht="59.25" customHeight="1" x14ac:dyDescent="0.3">
      <c r="B54" s="24"/>
      <c r="C54" s="26"/>
      <c r="D54" s="26"/>
      <c r="E54" s="23"/>
      <c r="F54" s="23"/>
      <c r="G54" s="12"/>
    </row>
    <row r="55" spans="2:10" ht="50.25" customHeight="1" x14ac:dyDescent="0.3">
      <c r="B55" s="24"/>
      <c r="C55" s="623"/>
      <c r="D55" s="623"/>
      <c r="E55" s="625"/>
      <c r="F55" s="625"/>
      <c r="G55" s="12"/>
    </row>
    <row r="56" spans="2:10" ht="99.75" customHeight="1" x14ac:dyDescent="0.3">
      <c r="B56" s="24"/>
      <c r="C56" s="623"/>
      <c r="D56" s="623"/>
      <c r="E56" s="624"/>
      <c r="F56" s="624"/>
      <c r="G56" s="12"/>
    </row>
    <row r="57" spans="2:10" x14ac:dyDescent="0.3">
      <c r="B57" s="24"/>
      <c r="C57" s="24"/>
      <c r="D57" s="24"/>
      <c r="E57" s="12"/>
      <c r="F57" s="12"/>
      <c r="G57" s="12"/>
    </row>
    <row r="58" spans="2:10" x14ac:dyDescent="0.3">
      <c r="B58" s="24"/>
      <c r="C58" s="622"/>
      <c r="D58" s="622"/>
      <c r="E58" s="12"/>
      <c r="F58" s="12"/>
      <c r="G58" s="12"/>
    </row>
    <row r="59" spans="2:10" ht="50.25" customHeight="1" x14ac:dyDescent="0.3">
      <c r="B59" s="24"/>
      <c r="C59" s="622"/>
      <c r="D59" s="622"/>
      <c r="E59" s="624"/>
      <c r="F59" s="624"/>
      <c r="G59" s="12"/>
    </row>
    <row r="60" spans="2:10" ht="99.75" customHeight="1" x14ac:dyDescent="0.3">
      <c r="B60" s="24"/>
      <c r="C60" s="623"/>
      <c r="D60" s="623"/>
      <c r="E60" s="624"/>
      <c r="F60" s="624"/>
      <c r="G60" s="12"/>
    </row>
    <row r="61" spans="2:10" x14ac:dyDescent="0.3">
      <c r="B61" s="24"/>
      <c r="C61" s="27"/>
      <c r="D61" s="24"/>
      <c r="E61" s="28"/>
      <c r="F61" s="12"/>
      <c r="G61" s="12"/>
    </row>
    <row r="62" spans="2:10" x14ac:dyDescent="0.3">
      <c r="B62" s="24"/>
      <c r="C62" s="27"/>
      <c r="D62" s="27"/>
      <c r="E62" s="28"/>
      <c r="F62" s="28"/>
      <c r="G62" s="11"/>
    </row>
    <row r="63" spans="2:10" x14ac:dyDescent="0.3">
      <c r="E63" s="29"/>
      <c r="F63" s="29"/>
    </row>
    <row r="64" spans="2:10" x14ac:dyDescent="0.3">
      <c r="E64" s="29"/>
      <c r="F64" s="29"/>
    </row>
  </sheetData>
  <customSheetViews>
    <customSheetView guid="{8F0D285A-0224-4C31-92C2-6C61BAA6C63C}" topLeftCell="A22">
      <selection activeCell="C9" sqref="C9:D9"/>
      <pageMargins left="0.7" right="0.7" top="0.75" bottom="0.75" header="0.3" footer="0.3"/>
      <pageSetup orientation="portrait"/>
    </customSheetView>
  </customSheetViews>
  <mergeCells count="39">
    <mergeCell ref="C60:D60"/>
    <mergeCell ref="E59:F59"/>
    <mergeCell ref="E60:F60"/>
    <mergeCell ref="E56:F56"/>
    <mergeCell ref="E55:F55"/>
    <mergeCell ref="C56:D56"/>
    <mergeCell ref="C59:D59"/>
    <mergeCell ref="C58:D58"/>
    <mergeCell ref="C55:D55"/>
    <mergeCell ref="C10:D10"/>
    <mergeCell ref="C30:D30"/>
    <mergeCell ref="C31:D31"/>
    <mergeCell ref="C52:D52"/>
    <mergeCell ref="C53:D53"/>
    <mergeCell ref="C16:D16"/>
    <mergeCell ref="E53:F53"/>
    <mergeCell ref="C46:F46"/>
    <mergeCell ref="E50:F50"/>
    <mergeCell ref="E49:F49"/>
    <mergeCell ref="E47:F47"/>
    <mergeCell ref="C50:D50"/>
    <mergeCell ref="C49:D49"/>
    <mergeCell ref="C48:F48"/>
    <mergeCell ref="C3:G3"/>
    <mergeCell ref="C47:D47"/>
    <mergeCell ref="B4:F4"/>
    <mergeCell ref="C5:F5"/>
    <mergeCell ref="C8:F8"/>
    <mergeCell ref="C12:D12"/>
    <mergeCell ref="E17:F17"/>
    <mergeCell ref="E20:F20"/>
    <mergeCell ref="E23:F23"/>
    <mergeCell ref="C9:D9"/>
    <mergeCell ref="C7:D7"/>
    <mergeCell ref="C15:D15"/>
    <mergeCell ref="C13:F13"/>
    <mergeCell ref="E12:F12"/>
    <mergeCell ref="E9:F9"/>
    <mergeCell ref="E10:F10"/>
  </mergeCells>
  <dataValidations count="2">
    <dataValidation type="whole" allowBlank="1" showInputMessage="1" showErrorMessage="1" sqref="E55 E49 E9" xr:uid="{00000000-0002-0000-0100-000000000000}">
      <formula1>-999999999</formula1>
      <formula2>999999999</formula2>
    </dataValidation>
    <dataValidation type="list" allowBlank="1" showInputMessage="1" showErrorMessage="1" sqref="E59" xr:uid="{00000000-0002-0000-0100-000001000000}">
      <formula1>$K$65:$K$66</formula1>
    </dataValidation>
  </dataValidations>
  <pageMargins left="0.25" right="0.25" top="0.18" bottom="0.19" header="0.17" footer="0.17"/>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G60"/>
  <sheetViews>
    <sheetView topLeftCell="A15" zoomScale="58" zoomScaleNormal="58" zoomScalePageLayoutView="75" workbookViewId="0">
      <selection activeCell="D10" sqref="D10"/>
    </sheetView>
  </sheetViews>
  <sheetFormatPr defaultColWidth="8.81640625" defaultRowHeight="14.5" x14ac:dyDescent="0.35"/>
  <cols>
    <col min="1" max="2" width="1.81640625" customWidth="1"/>
    <col min="3" max="3" width="39.453125" customWidth="1"/>
    <col min="4" max="4" width="72.08984375" customWidth="1"/>
    <col min="5" max="5" width="34.453125" customWidth="1"/>
    <col min="6" max="6" width="51.453125" customWidth="1"/>
    <col min="7" max="7" width="104.453125" customWidth="1"/>
    <col min="8" max="8" width="1.453125" customWidth="1"/>
  </cols>
  <sheetData>
    <row r="1" spans="2:7" ht="15" thickBot="1" x14ac:dyDescent="0.4"/>
    <row r="2" spans="2:7" ht="15" thickBot="1" x14ac:dyDescent="0.4">
      <c r="B2" s="81"/>
      <c r="C2" s="82"/>
      <c r="D2" s="82"/>
      <c r="E2" s="82"/>
      <c r="F2" s="82"/>
      <c r="G2" s="83"/>
    </row>
    <row r="3" spans="2:7" ht="20.5" thickBot="1" x14ac:dyDescent="0.45">
      <c r="B3" s="84"/>
      <c r="C3" s="630" t="s">
        <v>222</v>
      </c>
      <c r="D3" s="631"/>
      <c r="E3" s="631"/>
      <c r="F3" s="632"/>
      <c r="G3" s="49"/>
    </row>
    <row r="4" spans="2:7" x14ac:dyDescent="0.35">
      <c r="B4" s="651"/>
      <c r="C4" s="652"/>
      <c r="D4" s="652"/>
      <c r="E4" s="652"/>
      <c r="F4" s="652"/>
      <c r="G4" s="49"/>
    </row>
    <row r="5" spans="2:7" x14ac:dyDescent="0.35">
      <c r="B5" s="50"/>
      <c r="C5" s="653"/>
      <c r="D5" s="653"/>
      <c r="E5" s="653"/>
      <c r="F5" s="653"/>
      <c r="G5" s="49"/>
    </row>
    <row r="6" spans="2:7" x14ac:dyDescent="0.35">
      <c r="B6" s="50"/>
      <c r="C6" s="51"/>
      <c r="D6" s="52"/>
      <c r="E6" s="51"/>
      <c r="F6" s="52"/>
      <c r="G6" s="49"/>
    </row>
    <row r="7" spans="2:7" x14ac:dyDescent="0.35">
      <c r="B7" s="50"/>
      <c r="C7" s="654" t="s">
        <v>233</v>
      </c>
      <c r="D7" s="654"/>
      <c r="E7" s="53"/>
      <c r="F7" s="52"/>
      <c r="G7" s="49"/>
    </row>
    <row r="8" spans="2:7" x14ac:dyDescent="0.35">
      <c r="B8" s="50"/>
      <c r="C8" s="638" t="s">
        <v>289</v>
      </c>
      <c r="D8" s="638"/>
      <c r="E8" s="638"/>
      <c r="F8" s="638"/>
      <c r="G8" s="49"/>
    </row>
    <row r="9" spans="2:7" x14ac:dyDescent="0.35">
      <c r="B9" s="50"/>
      <c r="C9" s="432" t="s">
        <v>235</v>
      </c>
      <c r="D9" s="433" t="s">
        <v>234</v>
      </c>
      <c r="E9" s="655" t="s">
        <v>270</v>
      </c>
      <c r="F9" s="655"/>
      <c r="G9" s="49"/>
    </row>
    <row r="10" spans="2:7" ht="304.5" customHeight="1" x14ac:dyDescent="0.35">
      <c r="B10" s="50"/>
      <c r="C10" s="435" t="s">
        <v>763</v>
      </c>
      <c r="D10" s="284" t="s">
        <v>1058</v>
      </c>
      <c r="E10" s="640" t="s">
        <v>1053</v>
      </c>
      <c r="F10" s="640"/>
      <c r="G10" s="49"/>
    </row>
    <row r="11" spans="2:7" ht="283" customHeight="1" x14ac:dyDescent="0.35">
      <c r="B11" s="50"/>
      <c r="C11" s="435" t="s">
        <v>764</v>
      </c>
      <c r="D11" s="284" t="s">
        <v>924</v>
      </c>
      <c r="E11" s="639" t="s">
        <v>870</v>
      </c>
      <c r="F11" s="639"/>
      <c r="G11" s="49"/>
    </row>
    <row r="12" spans="2:7" ht="126.75" customHeight="1" x14ac:dyDescent="0.35">
      <c r="B12" s="50"/>
      <c r="C12" s="435" t="s">
        <v>765</v>
      </c>
      <c r="D12" s="284" t="s">
        <v>876</v>
      </c>
      <c r="E12" s="644" t="s">
        <v>851</v>
      </c>
      <c r="F12" s="644"/>
      <c r="G12" s="49"/>
    </row>
    <row r="13" spans="2:7" ht="157" customHeight="1" x14ac:dyDescent="0.35">
      <c r="B13" s="50"/>
      <c r="C13" s="435" t="s">
        <v>766</v>
      </c>
      <c r="D13" s="284" t="s">
        <v>804</v>
      </c>
      <c r="E13" s="645" t="s">
        <v>852</v>
      </c>
      <c r="F13" s="645"/>
      <c r="G13" s="49"/>
    </row>
    <row r="14" spans="2:7" ht="213" customHeight="1" x14ac:dyDescent="0.35">
      <c r="B14" s="50"/>
      <c r="C14" s="281" t="s">
        <v>863</v>
      </c>
      <c r="D14" s="580" t="s">
        <v>942</v>
      </c>
      <c r="E14" s="639" t="s">
        <v>962</v>
      </c>
      <c r="F14" s="639"/>
      <c r="G14" s="49"/>
    </row>
    <row r="15" spans="2:7" ht="116.5" customHeight="1" x14ac:dyDescent="0.35">
      <c r="B15" s="50"/>
      <c r="C15" s="281" t="s">
        <v>767</v>
      </c>
      <c r="D15" s="284" t="s">
        <v>925</v>
      </c>
      <c r="E15" s="640" t="s">
        <v>853</v>
      </c>
      <c r="F15" s="640"/>
      <c r="G15" s="49"/>
    </row>
    <row r="16" spans="2:7" ht="145.5" customHeight="1" x14ac:dyDescent="0.35">
      <c r="B16" s="50"/>
      <c r="C16" s="282" t="s">
        <v>768</v>
      </c>
      <c r="D16" s="452" t="s">
        <v>877</v>
      </c>
      <c r="E16" s="658" t="s">
        <v>878</v>
      </c>
      <c r="F16" s="659"/>
      <c r="G16" s="49"/>
    </row>
    <row r="17" spans="2:7" ht="196.5" customHeight="1" x14ac:dyDescent="0.35">
      <c r="B17" s="50"/>
      <c r="C17" s="282" t="s">
        <v>769</v>
      </c>
      <c r="D17" s="284" t="s">
        <v>879</v>
      </c>
      <c r="E17" s="645" t="s">
        <v>963</v>
      </c>
      <c r="F17" s="639"/>
      <c r="G17" s="49"/>
    </row>
    <row r="18" spans="2:7" x14ac:dyDescent="0.35">
      <c r="B18" s="50"/>
      <c r="C18" s="52"/>
      <c r="D18" s="52"/>
      <c r="E18" s="52"/>
      <c r="F18" s="52"/>
      <c r="G18" s="49"/>
    </row>
    <row r="19" spans="2:7" x14ac:dyDescent="0.35">
      <c r="B19" s="50"/>
      <c r="C19" s="657" t="s">
        <v>255</v>
      </c>
      <c r="D19" s="657"/>
      <c r="E19" s="657"/>
      <c r="F19" s="657"/>
      <c r="G19" s="49"/>
    </row>
    <row r="20" spans="2:7" ht="15" thickBot="1" x14ac:dyDescent="0.4">
      <c r="B20" s="50"/>
      <c r="C20" s="660" t="s">
        <v>268</v>
      </c>
      <c r="D20" s="661"/>
      <c r="E20" s="661"/>
      <c r="F20" s="661"/>
      <c r="G20" s="49"/>
    </row>
    <row r="21" spans="2:7" ht="15" thickBot="1" x14ac:dyDescent="0.4">
      <c r="B21" s="50"/>
      <c r="C21" s="30" t="s">
        <v>235</v>
      </c>
      <c r="D21" s="31" t="s">
        <v>234</v>
      </c>
      <c r="E21" s="642" t="s">
        <v>270</v>
      </c>
      <c r="F21" s="643"/>
      <c r="G21" s="49"/>
    </row>
    <row r="22" spans="2:7" ht="409.5" customHeight="1" thickBot="1" x14ac:dyDescent="0.4">
      <c r="B22" s="50"/>
      <c r="C22" s="434" t="s">
        <v>993</v>
      </c>
      <c r="D22" s="453" t="s">
        <v>994</v>
      </c>
      <c r="E22" s="666" t="s">
        <v>995</v>
      </c>
      <c r="F22" s="667"/>
      <c r="G22" s="49"/>
    </row>
    <row r="23" spans="2:7" ht="185.25" customHeight="1" x14ac:dyDescent="0.35">
      <c r="B23" s="50"/>
      <c r="C23" s="283" t="s">
        <v>854</v>
      </c>
      <c r="D23" s="454" t="s">
        <v>880</v>
      </c>
      <c r="E23" s="664" t="s">
        <v>881</v>
      </c>
      <c r="F23" s="665"/>
      <c r="G23" s="49"/>
    </row>
    <row r="24" spans="2:7" ht="147.75" customHeight="1" x14ac:dyDescent="0.35">
      <c r="B24" s="50"/>
      <c r="C24" s="279" t="s">
        <v>773</v>
      </c>
      <c r="D24" s="455" t="s">
        <v>882</v>
      </c>
      <c r="E24" s="650" t="s">
        <v>926</v>
      </c>
      <c r="F24" s="647"/>
      <c r="G24" s="49"/>
    </row>
    <row r="25" spans="2:7" ht="143.5" customHeight="1" x14ac:dyDescent="0.35">
      <c r="B25" s="50"/>
      <c r="C25" s="279" t="s">
        <v>770</v>
      </c>
      <c r="D25" s="438" t="s">
        <v>846</v>
      </c>
      <c r="E25" s="646" t="s">
        <v>927</v>
      </c>
      <c r="F25" s="647"/>
      <c r="G25" s="49"/>
    </row>
    <row r="26" spans="2:7" ht="190" customHeight="1" x14ac:dyDescent="0.35">
      <c r="B26" s="50"/>
      <c r="C26" s="399" t="s">
        <v>825</v>
      </c>
      <c r="D26" s="456" t="s">
        <v>883</v>
      </c>
      <c r="E26" s="648" t="s">
        <v>991</v>
      </c>
      <c r="F26" s="649"/>
      <c r="G26" s="49"/>
    </row>
    <row r="27" spans="2:7" ht="166.75" customHeight="1" x14ac:dyDescent="0.35">
      <c r="B27" s="50"/>
      <c r="C27" s="437" t="s">
        <v>826</v>
      </c>
      <c r="D27" s="437" t="s">
        <v>875</v>
      </c>
      <c r="E27" s="662" t="s">
        <v>992</v>
      </c>
      <c r="F27" s="663"/>
      <c r="G27" s="49"/>
    </row>
    <row r="28" spans="2:7" ht="157" customHeight="1" x14ac:dyDescent="0.35">
      <c r="B28" s="50"/>
      <c r="C28" s="455" t="s">
        <v>989</v>
      </c>
      <c r="D28" s="455" t="s">
        <v>988</v>
      </c>
      <c r="E28" s="668" t="s">
        <v>990</v>
      </c>
      <c r="F28" s="668"/>
      <c r="G28" s="49"/>
    </row>
    <row r="29" spans="2:7" ht="27.75" customHeight="1" x14ac:dyDescent="0.35">
      <c r="B29" s="50"/>
      <c r="C29" s="52"/>
      <c r="D29" s="52"/>
      <c r="E29" s="52"/>
      <c r="F29" s="52"/>
      <c r="G29" s="49"/>
    </row>
    <row r="30" spans="2:7" x14ac:dyDescent="0.35">
      <c r="B30" s="50"/>
      <c r="C30" s="52"/>
      <c r="D30" s="52"/>
      <c r="E30" s="52"/>
      <c r="F30" s="52"/>
      <c r="G30" s="49"/>
    </row>
    <row r="31" spans="2:7" ht="31.5" customHeight="1" x14ac:dyDescent="0.35">
      <c r="B31" s="50"/>
      <c r="C31" s="656" t="s">
        <v>254</v>
      </c>
      <c r="D31" s="656"/>
      <c r="E31" s="656"/>
      <c r="F31" s="656"/>
      <c r="G31" s="49"/>
    </row>
    <row r="32" spans="2:7" ht="15" thickBot="1" x14ac:dyDescent="0.4">
      <c r="B32" s="50"/>
      <c r="C32" s="638" t="s">
        <v>271</v>
      </c>
      <c r="D32" s="638"/>
      <c r="E32" s="641"/>
      <c r="F32" s="641"/>
      <c r="G32" s="49"/>
    </row>
    <row r="33" spans="2:7" ht="105.75" customHeight="1" thickBot="1" x14ac:dyDescent="0.4">
      <c r="B33" s="50"/>
      <c r="C33" s="635" t="s">
        <v>884</v>
      </c>
      <c r="D33" s="636"/>
      <c r="E33" s="636"/>
      <c r="F33" s="637"/>
      <c r="G33" s="49"/>
    </row>
    <row r="34" spans="2:7" x14ac:dyDescent="0.35">
      <c r="B34" s="50"/>
      <c r="C34" s="52"/>
      <c r="D34" s="52"/>
      <c r="E34" s="52"/>
      <c r="F34" s="52"/>
      <c r="G34" s="49"/>
    </row>
    <row r="35" spans="2:7" x14ac:dyDescent="0.35">
      <c r="B35" s="50"/>
      <c r="C35" s="52"/>
      <c r="D35" s="52"/>
      <c r="E35" s="52"/>
      <c r="F35" s="52"/>
      <c r="G35" s="49"/>
    </row>
    <row r="36" spans="2:7" x14ac:dyDescent="0.35">
      <c r="B36" s="50"/>
      <c r="C36" s="52"/>
      <c r="D36" s="52"/>
      <c r="E36" s="52"/>
      <c r="F36" s="52"/>
      <c r="G36" s="49"/>
    </row>
    <row r="37" spans="2:7" ht="15" thickBot="1" x14ac:dyDescent="0.4">
      <c r="B37" s="54"/>
      <c r="C37" s="55"/>
      <c r="D37" s="55"/>
      <c r="E37" s="55"/>
      <c r="F37" s="55"/>
      <c r="G37" s="56"/>
    </row>
    <row r="38" spans="2:7" x14ac:dyDescent="0.35">
      <c r="B38" s="7"/>
      <c r="C38" s="7"/>
      <c r="D38" s="7"/>
      <c r="E38" s="7"/>
      <c r="F38" s="7"/>
      <c r="G38" s="7"/>
    </row>
    <row r="39" spans="2:7" x14ac:dyDescent="0.35">
      <c r="B39" s="7"/>
      <c r="C39" s="7"/>
      <c r="D39" s="7"/>
      <c r="E39" s="7"/>
      <c r="F39" s="7"/>
      <c r="G39" s="7"/>
    </row>
    <row r="40" spans="2:7" x14ac:dyDescent="0.35">
      <c r="B40" s="7"/>
      <c r="C40" s="7"/>
      <c r="D40" s="7"/>
      <c r="E40" s="7"/>
      <c r="F40" s="7"/>
      <c r="G40" s="7"/>
    </row>
    <row r="41" spans="2:7" x14ac:dyDescent="0.35">
      <c r="B41" s="7"/>
      <c r="C41" s="7"/>
      <c r="D41" s="7"/>
      <c r="E41" s="7"/>
      <c r="F41" s="7"/>
      <c r="G41" s="7"/>
    </row>
    <row r="42" spans="2:7" x14ac:dyDescent="0.35">
      <c r="B42" s="7"/>
      <c r="C42" s="7"/>
      <c r="D42" s="7"/>
      <c r="E42" s="7"/>
      <c r="F42" s="7"/>
      <c r="G42" s="7"/>
    </row>
    <row r="43" spans="2:7" x14ac:dyDescent="0.35">
      <c r="B43" s="7"/>
      <c r="C43" s="7"/>
      <c r="D43" s="7"/>
      <c r="E43" s="7"/>
      <c r="F43" s="7"/>
      <c r="G43" s="7"/>
    </row>
    <row r="44" spans="2:7" x14ac:dyDescent="0.35">
      <c r="B44" s="7"/>
      <c r="C44" s="628"/>
      <c r="D44" s="628"/>
      <c r="E44" s="6"/>
      <c r="F44" s="7"/>
      <c r="G44" s="7"/>
    </row>
    <row r="45" spans="2:7" x14ac:dyDescent="0.35">
      <c r="B45" s="7"/>
      <c r="C45" s="628"/>
      <c r="D45" s="628"/>
      <c r="E45" s="6"/>
      <c r="F45" s="7"/>
      <c r="G45" s="7"/>
    </row>
    <row r="46" spans="2:7" x14ac:dyDescent="0.35">
      <c r="B46" s="7"/>
      <c r="C46" s="629"/>
      <c r="D46" s="629"/>
      <c r="E46" s="629"/>
      <c r="F46" s="629"/>
      <c r="G46" s="7"/>
    </row>
    <row r="47" spans="2:7" x14ac:dyDescent="0.35">
      <c r="B47" s="7"/>
      <c r="C47" s="626"/>
      <c r="D47" s="626"/>
      <c r="E47" s="634"/>
      <c r="F47" s="634"/>
      <c r="G47" s="7"/>
    </row>
    <row r="48" spans="2:7" x14ac:dyDescent="0.35">
      <c r="B48" s="7"/>
      <c r="C48" s="626"/>
      <c r="D48" s="626"/>
      <c r="E48" s="627"/>
      <c r="F48" s="627"/>
      <c r="G48" s="7"/>
    </row>
    <row r="49" spans="2:7" x14ac:dyDescent="0.35">
      <c r="B49" s="7"/>
      <c r="C49" s="7"/>
      <c r="D49" s="7"/>
      <c r="E49" s="7"/>
      <c r="F49" s="7"/>
      <c r="G49" s="7"/>
    </row>
    <row r="50" spans="2:7" x14ac:dyDescent="0.35">
      <c r="B50" s="7"/>
      <c r="C50" s="628"/>
      <c r="D50" s="628"/>
      <c r="E50" s="6"/>
      <c r="F50" s="7"/>
      <c r="G50" s="7"/>
    </row>
    <row r="51" spans="2:7" x14ac:dyDescent="0.35">
      <c r="B51" s="7"/>
      <c r="C51" s="628"/>
      <c r="D51" s="628"/>
      <c r="E51" s="633"/>
      <c r="F51" s="633"/>
      <c r="G51" s="7"/>
    </row>
    <row r="52" spans="2:7" x14ac:dyDescent="0.35">
      <c r="B52" s="7"/>
      <c r="C52" s="6"/>
      <c r="D52" s="6"/>
      <c r="E52" s="6"/>
      <c r="F52" s="6"/>
      <c r="G52" s="7"/>
    </row>
    <row r="53" spans="2:7" x14ac:dyDescent="0.35">
      <c r="B53" s="7"/>
      <c r="C53" s="626"/>
      <c r="D53" s="626"/>
      <c r="E53" s="634"/>
      <c r="F53" s="634"/>
      <c r="G53" s="7"/>
    </row>
    <row r="54" spans="2:7" x14ac:dyDescent="0.35">
      <c r="B54" s="7"/>
      <c r="C54" s="626"/>
      <c r="D54" s="626"/>
      <c r="E54" s="627"/>
      <c r="F54" s="627"/>
      <c r="G54" s="7"/>
    </row>
    <row r="55" spans="2:7" x14ac:dyDescent="0.35">
      <c r="B55" s="7"/>
      <c r="C55" s="7"/>
      <c r="D55" s="7"/>
      <c r="E55" s="7"/>
      <c r="F55" s="7"/>
      <c r="G55" s="7"/>
    </row>
    <row r="56" spans="2:7" x14ac:dyDescent="0.35">
      <c r="B56" s="7"/>
      <c r="C56" s="628"/>
      <c r="D56" s="628"/>
      <c r="E56" s="7"/>
      <c r="F56" s="7"/>
      <c r="G56" s="7"/>
    </row>
    <row r="57" spans="2:7" x14ac:dyDescent="0.35">
      <c r="B57" s="7"/>
      <c r="C57" s="628"/>
      <c r="D57" s="628"/>
      <c r="E57" s="627"/>
      <c r="F57" s="627"/>
      <c r="G57" s="7"/>
    </row>
    <row r="58" spans="2:7" x14ac:dyDescent="0.35">
      <c r="B58" s="7"/>
      <c r="C58" s="626"/>
      <c r="D58" s="626"/>
      <c r="E58" s="627"/>
      <c r="F58" s="627"/>
      <c r="G58" s="7"/>
    </row>
    <row r="59" spans="2:7" x14ac:dyDescent="0.35">
      <c r="B59" s="7"/>
      <c r="C59" s="8"/>
      <c r="D59" s="7"/>
      <c r="E59" s="8"/>
      <c r="F59" s="7"/>
      <c r="G59" s="7"/>
    </row>
    <row r="60" spans="2:7" x14ac:dyDescent="0.35">
      <c r="B60" s="7"/>
      <c r="C60" s="8"/>
      <c r="D60" s="8"/>
      <c r="E60" s="8"/>
      <c r="F60" s="8"/>
      <c r="G60" s="9"/>
    </row>
  </sheetData>
  <customSheetViews>
    <customSheetView guid="{8F0D285A-0224-4C31-92C2-6C61BAA6C63C}">
      <selection activeCell="M16" sqref="M16"/>
      <pageMargins left="0.7" right="0.7" top="0.75" bottom="0.75" header="0.3" footer="0.3"/>
      <pageSetup orientation="portrait"/>
    </customSheetView>
  </customSheetViews>
  <mergeCells count="47">
    <mergeCell ref="C31:F31"/>
    <mergeCell ref="C19:F19"/>
    <mergeCell ref="E16:F16"/>
    <mergeCell ref="C20:F20"/>
    <mergeCell ref="E15:F15"/>
    <mergeCell ref="E17:F17"/>
    <mergeCell ref="E27:F27"/>
    <mergeCell ref="E23:F23"/>
    <mergeCell ref="E22:F22"/>
    <mergeCell ref="E28:F28"/>
    <mergeCell ref="B4:F4"/>
    <mergeCell ref="C5:F5"/>
    <mergeCell ref="C7:D7"/>
    <mergeCell ref="C8:F8"/>
    <mergeCell ref="E9:F9"/>
    <mergeCell ref="E12:F12"/>
    <mergeCell ref="E13:F13"/>
    <mergeCell ref="E25:F25"/>
    <mergeCell ref="E26:F26"/>
    <mergeCell ref="E24:F24"/>
    <mergeCell ref="E14:F14"/>
    <mergeCell ref="C3:F3"/>
    <mergeCell ref="C56:D56"/>
    <mergeCell ref="C57:D57"/>
    <mergeCell ref="E57:F57"/>
    <mergeCell ref="C51:D51"/>
    <mergeCell ref="E51:F51"/>
    <mergeCell ref="C53:D53"/>
    <mergeCell ref="E53:F53"/>
    <mergeCell ref="C33:F33"/>
    <mergeCell ref="C32:D32"/>
    <mergeCell ref="E11:F11"/>
    <mergeCell ref="E10:F10"/>
    <mergeCell ref="E47:F47"/>
    <mergeCell ref="C48:D48"/>
    <mergeCell ref="E32:F32"/>
    <mergeCell ref="E21:F21"/>
    <mergeCell ref="C58:D58"/>
    <mergeCell ref="E58:F58"/>
    <mergeCell ref="C54:D54"/>
    <mergeCell ref="E54:F54"/>
    <mergeCell ref="C44:D44"/>
    <mergeCell ref="C45:D45"/>
    <mergeCell ref="E48:F48"/>
    <mergeCell ref="C50:D50"/>
    <mergeCell ref="C46:F46"/>
    <mergeCell ref="C47:D47"/>
  </mergeCells>
  <dataValidations count="2">
    <dataValidation type="whole" allowBlank="1" showInputMessage="1" showErrorMessage="1" sqref="E53 E47" xr:uid="{00000000-0002-0000-0400-000000000000}">
      <formula1>-999999999</formula1>
      <formula2>999999999</formula2>
    </dataValidation>
    <dataValidation type="list" allowBlank="1" showInputMessage="1" showErrorMessage="1" sqref="E57" xr:uid="{00000000-0002-0000-0400-000001000000}">
      <formula1>$K$64:$K$65</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Z109"/>
  <sheetViews>
    <sheetView topLeftCell="A36" zoomScale="89" zoomScaleNormal="89" zoomScalePageLayoutView="87" workbookViewId="0">
      <selection activeCell="F36" sqref="F36:G36"/>
    </sheetView>
  </sheetViews>
  <sheetFormatPr defaultColWidth="8.81640625" defaultRowHeight="14.5" x14ac:dyDescent="0.35"/>
  <cols>
    <col min="1" max="1" width="2.08984375" customWidth="1"/>
    <col min="2" max="2" width="2.453125" customWidth="1"/>
    <col min="3" max="3" width="22.453125" style="10" customWidth="1"/>
    <col min="4" max="4" width="15.453125" customWidth="1"/>
    <col min="5" max="5" width="45.81640625" customWidth="1"/>
    <col min="6" max="6" width="33.81640625" customWidth="1"/>
    <col min="7" max="7" width="29.6328125" customWidth="1"/>
    <col min="8" max="8" width="88.453125" customWidth="1"/>
    <col min="9" max="9" width="47.81640625" customWidth="1"/>
    <col min="10" max="10" width="2.453125" customWidth="1"/>
    <col min="11" max="11" width="2" customWidth="1"/>
    <col min="12" max="12" width="40.453125" customWidth="1"/>
  </cols>
  <sheetData>
    <row r="1" spans="1:52" ht="15" thickBot="1" x14ac:dyDescent="0.4">
      <c r="A1" s="20"/>
      <c r="B1" s="20"/>
      <c r="C1" s="19"/>
      <c r="D1" s="20"/>
      <c r="E1" s="20"/>
      <c r="F1" s="20"/>
      <c r="G1" s="20"/>
      <c r="H1" s="91"/>
      <c r="I1" s="91"/>
      <c r="J1" s="20"/>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row>
    <row r="2" spans="1:52" ht="15" thickBot="1" x14ac:dyDescent="0.4">
      <c r="A2" s="20"/>
      <c r="B2" s="34"/>
      <c r="C2" s="35"/>
      <c r="D2" s="36"/>
      <c r="E2" s="36"/>
      <c r="F2" s="36"/>
      <c r="G2" s="36"/>
      <c r="H2" s="95"/>
      <c r="I2" s="95"/>
      <c r="J2" s="37"/>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row>
    <row r="3" spans="1:52" ht="20.5" thickBot="1" x14ac:dyDescent="0.45">
      <c r="A3" s="20"/>
      <c r="B3" s="84"/>
      <c r="C3" s="630" t="s">
        <v>251</v>
      </c>
      <c r="D3" s="631"/>
      <c r="E3" s="631"/>
      <c r="F3" s="631"/>
      <c r="G3" s="631"/>
      <c r="H3" s="631"/>
      <c r="I3" s="632"/>
      <c r="J3" s="86"/>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row>
    <row r="4" spans="1:52" ht="15" customHeight="1" x14ac:dyDescent="0.35">
      <c r="A4" s="20"/>
      <c r="B4" s="38"/>
      <c r="C4" s="702" t="s">
        <v>223</v>
      </c>
      <c r="D4" s="702"/>
      <c r="E4" s="702"/>
      <c r="F4" s="702"/>
      <c r="G4" s="702"/>
      <c r="H4" s="702"/>
      <c r="I4" s="702"/>
      <c r="J4" s="39"/>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row>
    <row r="5" spans="1:52" ht="15" customHeight="1" x14ac:dyDescent="0.35">
      <c r="A5" s="20"/>
      <c r="B5" s="38"/>
      <c r="C5" s="111"/>
      <c r="D5" s="111"/>
      <c r="E5" s="111"/>
      <c r="F5" s="111"/>
      <c r="G5" s="111"/>
      <c r="H5" s="111"/>
      <c r="I5" s="111"/>
      <c r="J5" s="39"/>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row>
    <row r="6" spans="1:52" x14ac:dyDescent="0.35">
      <c r="A6" s="20"/>
      <c r="B6" s="38"/>
      <c r="C6" s="40"/>
      <c r="D6" s="41"/>
      <c r="E6" s="41"/>
      <c r="F6" s="41"/>
      <c r="G6" s="41"/>
      <c r="H6" s="96"/>
      <c r="I6" s="96"/>
      <c r="J6" s="39"/>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row>
    <row r="7" spans="1:52" ht="15.75" customHeight="1" thickBot="1" x14ac:dyDescent="0.4">
      <c r="A7" s="20"/>
      <c r="B7" s="38"/>
      <c r="C7" s="40"/>
      <c r="D7" s="706" t="s">
        <v>252</v>
      </c>
      <c r="E7" s="706"/>
      <c r="F7" s="706" t="s">
        <v>256</v>
      </c>
      <c r="G7" s="706"/>
      <c r="H7" s="94" t="s">
        <v>257</v>
      </c>
      <c r="I7" s="94" t="s">
        <v>232</v>
      </c>
      <c r="J7" s="39"/>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row>
    <row r="8" spans="1:52" s="10" customFormat="1" ht="407" customHeight="1" thickBot="1" x14ac:dyDescent="0.4">
      <c r="A8" s="19"/>
      <c r="B8" s="42"/>
      <c r="C8" s="554" t="s">
        <v>249</v>
      </c>
      <c r="D8" s="704" t="s">
        <v>1066</v>
      </c>
      <c r="E8" s="705"/>
      <c r="F8" s="718" t="s">
        <v>1067</v>
      </c>
      <c r="G8" s="719"/>
      <c r="H8" s="555" t="s">
        <v>1068</v>
      </c>
      <c r="I8" s="556" t="s">
        <v>227</v>
      </c>
      <c r="J8" s="43"/>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row>
    <row r="9" spans="1:52" s="10" customFormat="1" ht="408.75" customHeight="1" thickBot="1" x14ac:dyDescent="0.4">
      <c r="A9" s="19"/>
      <c r="B9" s="42"/>
      <c r="C9" s="554"/>
      <c r="D9" s="635" t="s">
        <v>1033</v>
      </c>
      <c r="E9" s="726"/>
      <c r="F9" s="635" t="s">
        <v>849</v>
      </c>
      <c r="G9" s="726"/>
      <c r="H9" s="555" t="s">
        <v>1046</v>
      </c>
      <c r="I9" s="557" t="s">
        <v>227</v>
      </c>
      <c r="J9" s="43"/>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row>
    <row r="10" spans="1:52" s="10" customFormat="1" ht="408.75" customHeight="1" thickBot="1" x14ac:dyDescent="0.4">
      <c r="A10" s="19"/>
      <c r="B10" s="42"/>
      <c r="C10" s="554"/>
      <c r="D10" s="635" t="s">
        <v>1059</v>
      </c>
      <c r="E10" s="726"/>
      <c r="F10" s="635" t="s">
        <v>996</v>
      </c>
      <c r="G10" s="726"/>
      <c r="H10" s="555" t="s">
        <v>1069</v>
      </c>
      <c r="I10" s="557" t="s">
        <v>227</v>
      </c>
      <c r="J10" s="43"/>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row>
    <row r="11" spans="1:52" s="10" customFormat="1" ht="409.5" customHeight="1" thickBot="1" x14ac:dyDescent="0.4">
      <c r="A11" s="19"/>
      <c r="B11" s="42"/>
      <c r="C11" s="554"/>
      <c r="D11" s="727" t="s">
        <v>1060</v>
      </c>
      <c r="E11" s="726"/>
      <c r="F11" s="727" t="s">
        <v>1034</v>
      </c>
      <c r="G11" s="726"/>
      <c r="H11" s="558" t="s">
        <v>1070</v>
      </c>
      <c r="I11" s="559" t="s">
        <v>227</v>
      </c>
      <c r="J11" s="43"/>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row>
    <row r="12" spans="1:52" s="10" customFormat="1" ht="18.75" customHeight="1" thickBot="1" x14ac:dyDescent="0.4">
      <c r="A12" s="19"/>
      <c r="B12" s="42"/>
      <c r="C12" s="510"/>
      <c r="D12" s="509"/>
      <c r="E12" s="509"/>
      <c r="F12" s="560"/>
      <c r="G12" s="560"/>
      <c r="H12" s="561" t="s">
        <v>253</v>
      </c>
      <c r="I12" s="583" t="s">
        <v>227</v>
      </c>
      <c r="J12" s="43"/>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row>
    <row r="13" spans="1:52" s="10" customFormat="1" ht="18.75" customHeight="1" x14ac:dyDescent="0.35">
      <c r="A13" s="19"/>
      <c r="B13" s="42"/>
      <c r="C13" s="510"/>
      <c r="D13" s="509"/>
      <c r="E13" s="509"/>
      <c r="F13" s="509"/>
      <c r="G13" s="509"/>
      <c r="H13" s="562"/>
      <c r="I13" s="511"/>
      <c r="J13" s="43"/>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row>
    <row r="14" spans="1:52" s="10" customFormat="1" ht="15" thickBot="1" x14ac:dyDescent="0.4">
      <c r="A14" s="19"/>
      <c r="B14" s="42"/>
      <c r="C14" s="510"/>
      <c r="D14" s="725" t="s">
        <v>801</v>
      </c>
      <c r="E14" s="725"/>
      <c r="F14" s="725"/>
      <c r="G14" s="725"/>
      <c r="H14" s="725"/>
      <c r="I14" s="725"/>
      <c r="J14" s="43"/>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row>
    <row r="15" spans="1:52" s="10" customFormat="1" ht="30.75" customHeight="1" thickBot="1" x14ac:dyDescent="0.4">
      <c r="A15" s="19"/>
      <c r="B15" s="42"/>
      <c r="C15" s="510"/>
      <c r="D15" s="563" t="s">
        <v>60</v>
      </c>
      <c r="E15" s="720" t="s">
        <v>1040</v>
      </c>
      <c r="F15" s="721"/>
      <c r="G15" s="721"/>
      <c r="H15" s="722"/>
      <c r="I15" s="509"/>
      <c r="J15" s="43"/>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row>
    <row r="16" spans="1:52" s="10" customFormat="1" ht="16" thickBot="1" x14ac:dyDescent="0.4">
      <c r="A16" s="19"/>
      <c r="B16" s="42"/>
      <c r="C16" s="510"/>
      <c r="D16" s="563" t="s">
        <v>62</v>
      </c>
      <c r="E16" s="690" t="s">
        <v>1039</v>
      </c>
      <c r="F16" s="723"/>
      <c r="G16" s="723"/>
      <c r="H16" s="724"/>
      <c r="I16" s="509"/>
      <c r="J16" s="43"/>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row>
    <row r="17" spans="1:52" s="10" customFormat="1" ht="13.5" customHeight="1" x14ac:dyDescent="0.35">
      <c r="A17" s="19"/>
      <c r="B17" s="42"/>
      <c r="C17" s="510"/>
      <c r="D17" s="509"/>
      <c r="E17" s="509"/>
      <c r="F17" s="509"/>
      <c r="G17" s="509"/>
      <c r="H17" s="509"/>
      <c r="I17" s="509"/>
      <c r="J17" s="43"/>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row>
    <row r="18" spans="1:52" s="10" customFormat="1" ht="30.75" customHeight="1" thickBot="1" x14ac:dyDescent="0.4">
      <c r="A18" s="19"/>
      <c r="B18" s="42"/>
      <c r="C18" s="703" t="s">
        <v>224</v>
      </c>
      <c r="D18" s="703"/>
      <c r="E18" s="703"/>
      <c r="F18" s="703"/>
      <c r="G18" s="703"/>
      <c r="H18" s="703"/>
      <c r="I18" s="564"/>
      <c r="J18" s="43"/>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row>
    <row r="19" spans="1:52" s="10" customFormat="1" ht="30.75" customHeight="1" x14ac:dyDescent="0.35">
      <c r="A19" s="19"/>
      <c r="B19" s="42"/>
      <c r="C19" s="565"/>
      <c r="D19" s="709" t="s">
        <v>1071</v>
      </c>
      <c r="E19" s="710"/>
      <c r="F19" s="710"/>
      <c r="G19" s="710"/>
      <c r="H19" s="710"/>
      <c r="I19" s="711"/>
      <c r="J19" s="43"/>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row>
    <row r="20" spans="1:52" s="10" customFormat="1" ht="30.75" customHeight="1" x14ac:dyDescent="0.35">
      <c r="A20" s="19"/>
      <c r="B20" s="42"/>
      <c r="C20" s="565"/>
      <c r="D20" s="712"/>
      <c r="E20" s="713"/>
      <c r="F20" s="713"/>
      <c r="G20" s="713"/>
      <c r="H20" s="713"/>
      <c r="I20" s="714"/>
      <c r="J20" s="43"/>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row>
    <row r="21" spans="1:52" s="10" customFormat="1" ht="1" customHeight="1" x14ac:dyDescent="0.35">
      <c r="A21" s="19"/>
      <c r="B21" s="42"/>
      <c r="C21" s="565"/>
      <c r="D21" s="712"/>
      <c r="E21" s="713"/>
      <c r="F21" s="713"/>
      <c r="G21" s="713"/>
      <c r="H21" s="713"/>
      <c r="I21" s="714"/>
      <c r="J21" s="43"/>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row>
    <row r="22" spans="1:52" s="10" customFormat="1" ht="54.5" customHeight="1" thickBot="1" x14ac:dyDescent="0.4">
      <c r="A22" s="19"/>
      <c r="B22" s="42"/>
      <c r="C22" s="565"/>
      <c r="D22" s="715"/>
      <c r="E22" s="716"/>
      <c r="F22" s="716"/>
      <c r="G22" s="716"/>
      <c r="H22" s="716"/>
      <c r="I22" s="717"/>
      <c r="J22" s="43"/>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row>
    <row r="23" spans="1:52" s="10" customFormat="1" x14ac:dyDescent="0.35">
      <c r="A23" s="19"/>
      <c r="B23" s="42"/>
      <c r="C23" s="565"/>
      <c r="D23" s="565"/>
      <c r="E23" s="565"/>
      <c r="F23" s="565"/>
      <c r="G23" s="565"/>
      <c r="H23" s="564"/>
      <c r="I23" s="564"/>
      <c r="J23" s="43"/>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row>
    <row r="24" spans="1:52" ht="15.75" customHeight="1" thickBot="1" x14ac:dyDescent="0.4">
      <c r="A24" s="20"/>
      <c r="B24" s="42"/>
      <c r="C24" s="566"/>
      <c r="D24" s="672" t="s">
        <v>252</v>
      </c>
      <c r="E24" s="672"/>
      <c r="F24" s="672" t="s">
        <v>256</v>
      </c>
      <c r="G24" s="672"/>
      <c r="H24" s="567" t="s">
        <v>257</v>
      </c>
      <c r="I24" s="567" t="s">
        <v>232</v>
      </c>
      <c r="J24" s="43"/>
      <c r="K24" s="5"/>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row>
    <row r="25" spans="1:52" ht="227.5" customHeight="1" thickBot="1" x14ac:dyDescent="0.4">
      <c r="A25" s="20"/>
      <c r="B25" s="42"/>
      <c r="C25" s="554" t="s">
        <v>250</v>
      </c>
      <c r="D25" s="673" t="s">
        <v>796</v>
      </c>
      <c r="E25" s="674"/>
      <c r="F25" s="675" t="s">
        <v>1043</v>
      </c>
      <c r="G25" s="676"/>
      <c r="H25" s="447" t="s">
        <v>1061</v>
      </c>
      <c r="I25" s="489" t="s">
        <v>20</v>
      </c>
      <c r="J25" s="43"/>
      <c r="K25" s="5"/>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row>
    <row r="26" spans="1:52" ht="131" customHeight="1" thickBot="1" x14ac:dyDescent="0.4">
      <c r="A26" s="20"/>
      <c r="B26" s="42"/>
      <c r="C26" s="554"/>
      <c r="D26" s="677" t="s">
        <v>797</v>
      </c>
      <c r="E26" s="678"/>
      <c r="F26" s="675" t="s">
        <v>819</v>
      </c>
      <c r="G26" s="676"/>
      <c r="H26" s="447" t="s">
        <v>1062</v>
      </c>
      <c r="I26" s="489" t="s">
        <v>20</v>
      </c>
      <c r="J26" s="43"/>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row>
    <row r="27" spans="1:52" ht="127.5" customHeight="1" thickBot="1" x14ac:dyDescent="0.4">
      <c r="A27" s="20"/>
      <c r="B27" s="42"/>
      <c r="C27" s="554"/>
      <c r="D27" s="677" t="s">
        <v>774</v>
      </c>
      <c r="E27" s="678"/>
      <c r="F27" s="675" t="s">
        <v>820</v>
      </c>
      <c r="G27" s="676"/>
      <c r="H27" s="447" t="s">
        <v>1044</v>
      </c>
      <c r="I27" s="489" t="s">
        <v>20</v>
      </c>
      <c r="J27" s="43"/>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row>
    <row r="28" spans="1:52" ht="18.75" customHeight="1" thickBot="1" x14ac:dyDescent="0.4">
      <c r="A28" s="20"/>
      <c r="B28" s="42"/>
      <c r="C28" s="511"/>
      <c r="D28" s="511"/>
      <c r="E28" s="511"/>
      <c r="F28" s="511"/>
      <c r="G28" s="511"/>
      <c r="H28" s="562" t="s">
        <v>253</v>
      </c>
      <c r="I28" s="581" t="s">
        <v>20</v>
      </c>
      <c r="J28" s="43"/>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row>
    <row r="29" spans="1:52" ht="15" thickBot="1" x14ac:dyDescent="0.4">
      <c r="A29" s="20"/>
      <c r="B29" s="42"/>
      <c r="C29" s="511"/>
      <c r="D29" s="568" t="s">
        <v>801</v>
      </c>
      <c r="E29" s="5"/>
      <c r="F29" s="511"/>
      <c r="G29" s="511"/>
      <c r="H29" s="562"/>
      <c r="I29" s="511"/>
      <c r="J29" s="43"/>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row>
    <row r="30" spans="1:52" ht="16" thickBot="1" x14ac:dyDescent="0.4">
      <c r="A30" s="20"/>
      <c r="B30" s="42"/>
      <c r="C30" s="511"/>
      <c r="D30" s="563" t="s">
        <v>60</v>
      </c>
      <c r="E30" s="669" t="s">
        <v>1032</v>
      </c>
      <c r="F30" s="670"/>
      <c r="G30" s="670"/>
      <c r="H30" s="671"/>
      <c r="I30" s="511"/>
      <c r="J30" s="43"/>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row>
    <row r="31" spans="1:52" ht="16" thickBot="1" x14ac:dyDescent="0.4">
      <c r="A31" s="20"/>
      <c r="B31" s="42"/>
      <c r="C31" s="511"/>
      <c r="D31" s="563" t="s">
        <v>62</v>
      </c>
      <c r="E31" s="690" t="s">
        <v>939</v>
      </c>
      <c r="F31" s="670"/>
      <c r="G31" s="670"/>
      <c r="H31" s="671"/>
      <c r="I31" s="511"/>
      <c r="J31" s="43"/>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row>
    <row r="32" spans="1:52" x14ac:dyDescent="0.35">
      <c r="A32" s="20"/>
      <c r="B32" s="42"/>
      <c r="C32" s="511"/>
      <c r="D32" s="511"/>
      <c r="E32" s="511"/>
      <c r="F32" s="511"/>
      <c r="G32" s="511"/>
      <c r="H32" s="562"/>
      <c r="I32" s="511"/>
      <c r="J32" s="43"/>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row>
    <row r="33" spans="1:52" ht="15.75" customHeight="1" thickBot="1" x14ac:dyDescent="0.4">
      <c r="A33" s="20"/>
      <c r="B33" s="42"/>
      <c r="C33" s="566"/>
      <c r="D33" s="672" t="s">
        <v>252</v>
      </c>
      <c r="E33" s="672"/>
      <c r="F33" s="672" t="s">
        <v>256</v>
      </c>
      <c r="G33" s="672"/>
      <c r="H33" s="567" t="s">
        <v>257</v>
      </c>
      <c r="I33" s="567" t="s">
        <v>232</v>
      </c>
      <c r="J33" s="43"/>
      <c r="K33" s="5"/>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row>
    <row r="34" spans="1:52" ht="204.5" customHeight="1" thickBot="1" x14ac:dyDescent="0.4">
      <c r="A34" s="20"/>
      <c r="B34" s="42"/>
      <c r="C34" s="554" t="s">
        <v>278</v>
      </c>
      <c r="D34" s="693" t="s">
        <v>867</v>
      </c>
      <c r="E34" s="694"/>
      <c r="F34" s="707" t="str">
        <f>[2]Sheet1!A1</f>
        <v xml:space="preserve">The project will rehabilitate upland wetlands in the 5 watersheds and will strive to strengthen the integrity of the forest landscape and the forest water provisioning services by removal of invasive alien species.  It will endeavour to improve the water </v>
      </c>
      <c r="G34" s="708"/>
      <c r="H34" s="569" t="s">
        <v>1072</v>
      </c>
      <c r="I34" s="570" t="s">
        <v>20</v>
      </c>
      <c r="J34" s="43"/>
      <c r="K34" s="5"/>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row>
    <row r="35" spans="1:52" ht="132.5" customHeight="1" thickBot="1" x14ac:dyDescent="0.4">
      <c r="A35" s="20"/>
      <c r="B35" s="42"/>
      <c r="C35" s="554"/>
      <c r="D35" s="693" t="s">
        <v>868</v>
      </c>
      <c r="E35" s="694"/>
      <c r="F35" s="682" t="s">
        <v>929</v>
      </c>
      <c r="G35" s="683"/>
      <c r="H35" s="483" t="s">
        <v>1006</v>
      </c>
      <c r="I35" s="571" t="s">
        <v>20</v>
      </c>
      <c r="J35" s="43"/>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row>
    <row r="36" spans="1:52" ht="211" customHeight="1" thickBot="1" x14ac:dyDescent="0.4">
      <c r="A36" s="20"/>
      <c r="B36" s="42"/>
      <c r="C36" s="554"/>
      <c r="D36" s="693" t="s">
        <v>869</v>
      </c>
      <c r="E36" s="694"/>
      <c r="F36" s="695" t="s">
        <v>930</v>
      </c>
      <c r="G36" s="696"/>
      <c r="H36" s="572" t="s">
        <v>1073</v>
      </c>
      <c r="I36" s="571" t="s">
        <v>20</v>
      </c>
      <c r="J36" s="43"/>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row>
    <row r="37" spans="1:52" ht="21.75" customHeight="1" thickBot="1" x14ac:dyDescent="0.4">
      <c r="A37" s="20"/>
      <c r="B37" s="42"/>
      <c r="C37" s="511"/>
      <c r="D37" s="701"/>
      <c r="E37" s="701"/>
      <c r="F37" s="573"/>
      <c r="G37" s="573"/>
      <c r="H37" s="574" t="s">
        <v>253</v>
      </c>
      <c r="I37" s="582" t="s">
        <v>20</v>
      </c>
      <c r="J37" s="43"/>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row>
    <row r="38" spans="1:52" ht="15" thickBot="1" x14ac:dyDescent="0.4">
      <c r="A38" s="20"/>
      <c r="B38" s="42"/>
      <c r="C38" s="511"/>
      <c r="D38" s="568" t="s">
        <v>801</v>
      </c>
      <c r="E38" s="5"/>
      <c r="F38" s="511"/>
      <c r="G38" s="511"/>
      <c r="H38" s="562"/>
      <c r="I38" s="511"/>
      <c r="J38" s="43"/>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row>
    <row r="39" spans="1:52" ht="15" thickBot="1" x14ac:dyDescent="0.4">
      <c r="A39" s="20"/>
      <c r="B39" s="42"/>
      <c r="C39" s="511"/>
      <c r="D39" s="563" t="s">
        <v>60</v>
      </c>
      <c r="E39" s="697" t="s">
        <v>850</v>
      </c>
      <c r="F39" s="691"/>
      <c r="G39" s="691"/>
      <c r="H39" s="692"/>
      <c r="I39" s="511"/>
      <c r="J39" s="43"/>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row>
    <row r="40" spans="1:52" ht="15" thickBot="1" x14ac:dyDescent="0.4">
      <c r="A40" s="20"/>
      <c r="B40" s="42"/>
      <c r="C40" s="511"/>
      <c r="D40" s="563" t="s">
        <v>62</v>
      </c>
      <c r="E40" s="690" t="s">
        <v>831</v>
      </c>
      <c r="F40" s="691"/>
      <c r="G40" s="691"/>
      <c r="H40" s="692"/>
      <c r="I40" s="511"/>
      <c r="J40" s="43"/>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row>
    <row r="41" spans="1:52" ht="22.5" customHeight="1" thickBot="1" x14ac:dyDescent="0.4">
      <c r="A41" s="20"/>
      <c r="B41" s="42"/>
      <c r="C41" s="511"/>
      <c r="D41" s="563"/>
      <c r="E41" s="511"/>
      <c r="F41" s="511"/>
      <c r="G41" s="511"/>
      <c r="H41" s="511"/>
      <c r="I41" s="511"/>
      <c r="J41" s="43"/>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52" ht="193" customHeight="1" thickBot="1" x14ac:dyDescent="0.4">
      <c r="A42" s="20"/>
      <c r="B42" s="42"/>
      <c r="C42" s="207"/>
      <c r="D42" s="698" t="s">
        <v>258</v>
      </c>
      <c r="E42" s="698"/>
      <c r="F42" s="617" t="s">
        <v>1038</v>
      </c>
      <c r="G42" s="699"/>
      <c r="H42" s="699"/>
      <c r="I42" s="700"/>
      <c r="J42" s="43"/>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row>
    <row r="43" spans="1:52" s="10" customFormat="1" ht="18.75" customHeight="1" x14ac:dyDescent="0.35">
      <c r="A43" s="19"/>
      <c r="B43" s="42"/>
      <c r="C43" s="575"/>
      <c r="D43" s="575"/>
      <c r="E43" s="575"/>
      <c r="F43" s="575"/>
      <c r="G43" s="575"/>
      <c r="H43" s="564"/>
      <c r="I43" s="564"/>
      <c r="J43" s="43"/>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row>
    <row r="44" spans="1:52" s="10" customFormat="1" ht="15.75" customHeight="1" thickBot="1" x14ac:dyDescent="0.4">
      <c r="A44" s="19"/>
      <c r="B44" s="42"/>
      <c r="C44" s="511"/>
      <c r="D44" s="505"/>
      <c r="E44" s="505"/>
      <c r="F44" s="505"/>
      <c r="G44" s="576" t="s">
        <v>225</v>
      </c>
      <c r="H44" s="564"/>
      <c r="I44" s="564"/>
      <c r="J44" s="43"/>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row>
    <row r="45" spans="1:52" s="10" customFormat="1" ht="78" customHeight="1" x14ac:dyDescent="0.35">
      <c r="A45" s="19"/>
      <c r="B45" s="42"/>
      <c r="C45" s="511"/>
      <c r="D45" s="505"/>
      <c r="E45" s="505"/>
      <c r="F45" s="577" t="s">
        <v>226</v>
      </c>
      <c r="G45" s="684" t="s">
        <v>800</v>
      </c>
      <c r="H45" s="685"/>
      <c r="I45" s="686"/>
      <c r="J45" s="43"/>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row>
    <row r="46" spans="1:52" s="10" customFormat="1" ht="54.75" customHeight="1" x14ac:dyDescent="0.35">
      <c r="A46" s="19"/>
      <c r="B46" s="42"/>
      <c r="C46" s="511"/>
      <c r="D46" s="505"/>
      <c r="E46" s="505"/>
      <c r="F46" s="578" t="s">
        <v>227</v>
      </c>
      <c r="G46" s="687" t="s">
        <v>284</v>
      </c>
      <c r="H46" s="688"/>
      <c r="I46" s="689"/>
      <c r="J46" s="43"/>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row>
    <row r="47" spans="1:52" s="10" customFormat="1" ht="58.5" customHeight="1" x14ac:dyDescent="0.35">
      <c r="A47" s="19"/>
      <c r="B47" s="42"/>
      <c r="C47" s="511"/>
      <c r="D47" s="505"/>
      <c r="E47" s="505"/>
      <c r="F47" s="578" t="s">
        <v>228</v>
      </c>
      <c r="G47" s="687" t="s">
        <v>285</v>
      </c>
      <c r="H47" s="688"/>
      <c r="I47" s="689"/>
      <c r="J47" s="43"/>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row>
    <row r="48" spans="1:52" ht="60" customHeight="1" x14ac:dyDescent="0.35">
      <c r="A48" s="20"/>
      <c r="B48" s="42"/>
      <c r="C48" s="511"/>
      <c r="D48" s="505"/>
      <c r="E48" s="505"/>
      <c r="F48" s="578" t="s">
        <v>229</v>
      </c>
      <c r="G48" s="687" t="s">
        <v>286</v>
      </c>
      <c r="H48" s="688"/>
      <c r="I48" s="689"/>
      <c r="J48" s="43"/>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row>
    <row r="49" spans="1:52" ht="54" customHeight="1" x14ac:dyDescent="0.35">
      <c r="A49" s="20"/>
      <c r="B49" s="38"/>
      <c r="C49" s="511"/>
      <c r="D49" s="505"/>
      <c r="E49" s="505"/>
      <c r="F49" s="578" t="s">
        <v>230</v>
      </c>
      <c r="G49" s="687" t="s">
        <v>287</v>
      </c>
      <c r="H49" s="688"/>
      <c r="I49" s="689"/>
      <c r="J49" s="39"/>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row>
    <row r="50" spans="1:52" ht="61.5" customHeight="1" thickBot="1" x14ac:dyDescent="0.4">
      <c r="A50" s="20"/>
      <c r="B50" s="38"/>
      <c r="C50" s="511"/>
      <c r="D50" s="505"/>
      <c r="E50" s="505"/>
      <c r="F50" s="579" t="s">
        <v>231</v>
      </c>
      <c r="G50" s="679" t="s">
        <v>288</v>
      </c>
      <c r="H50" s="680"/>
      <c r="I50" s="681"/>
      <c r="J50" s="39"/>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row>
    <row r="51" spans="1:52" ht="15" thickBot="1" x14ac:dyDescent="0.4">
      <c r="A51" s="20"/>
      <c r="B51" s="45"/>
      <c r="C51" s="46"/>
      <c r="D51" s="47"/>
      <c r="E51" s="47"/>
      <c r="F51" s="47"/>
      <c r="G51" s="47"/>
      <c r="H51" s="97"/>
      <c r="I51" s="97"/>
      <c r="J51" s="48"/>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row>
    <row r="52" spans="1:52" ht="50.25" customHeight="1" x14ac:dyDescent="0.35">
      <c r="A52" s="20"/>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row>
    <row r="53" spans="1:52" ht="50.25" customHeight="1" x14ac:dyDescent="0.35">
      <c r="A53" s="20"/>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row>
    <row r="54" spans="1:52" ht="49.5" customHeight="1" x14ac:dyDescent="0.35">
      <c r="A54" s="20"/>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row>
    <row r="55" spans="1:52" ht="50.25" customHeight="1" x14ac:dyDescent="0.35">
      <c r="A55" s="20"/>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row>
    <row r="56" spans="1:52" ht="50.25" customHeight="1" x14ac:dyDescent="0.35">
      <c r="A56" s="20"/>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row>
    <row r="57" spans="1:52" ht="50.25" customHeight="1" x14ac:dyDescent="0.35">
      <c r="A57" s="20"/>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row>
    <row r="58" spans="1:52" x14ac:dyDescent="0.35">
      <c r="A58" s="20"/>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row>
    <row r="59" spans="1:52" x14ac:dyDescent="0.35">
      <c r="A59" s="2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row>
    <row r="60" spans="1:52" x14ac:dyDescent="0.35">
      <c r="A60" s="20"/>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row>
    <row r="61" spans="1:52" x14ac:dyDescent="0.35">
      <c r="A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row>
    <row r="62" spans="1:52" x14ac:dyDescent="0.35">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row>
    <row r="63" spans="1:52" x14ac:dyDescent="0.3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row>
    <row r="64" spans="1:52" x14ac:dyDescent="0.3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row>
    <row r="65" spans="1:11" x14ac:dyDescent="0.35">
      <c r="A65" s="91"/>
      <c r="B65" s="91"/>
      <c r="C65" s="91"/>
      <c r="D65" s="91"/>
      <c r="E65" s="91"/>
      <c r="F65" s="91"/>
      <c r="G65" s="91"/>
      <c r="H65" s="91"/>
      <c r="I65" s="91"/>
      <c r="J65" s="91"/>
      <c r="K65" s="91"/>
    </row>
    <row r="66" spans="1:11" x14ac:dyDescent="0.35">
      <c r="A66" s="91"/>
      <c r="B66" s="91"/>
      <c r="C66" s="91"/>
      <c r="D66" s="91"/>
      <c r="E66" s="91"/>
      <c r="F66" s="91"/>
      <c r="G66" s="91"/>
      <c r="H66" s="91"/>
      <c r="I66" s="91"/>
      <c r="J66" s="91"/>
      <c r="K66" s="91"/>
    </row>
    <row r="67" spans="1:11" x14ac:dyDescent="0.35">
      <c r="A67" s="91"/>
      <c r="B67" s="91"/>
      <c r="C67" s="91"/>
      <c r="D67" s="91"/>
      <c r="E67" s="91"/>
      <c r="F67" s="91"/>
      <c r="G67" s="91"/>
      <c r="H67" s="91"/>
      <c r="I67" s="91"/>
      <c r="J67" s="91"/>
      <c r="K67" s="91"/>
    </row>
    <row r="68" spans="1:11" x14ac:dyDescent="0.35">
      <c r="A68" s="91"/>
      <c r="B68" s="91"/>
      <c r="C68" s="91"/>
      <c r="D68" s="91"/>
      <c r="E68" s="91"/>
      <c r="F68" s="91"/>
      <c r="G68" s="91"/>
      <c r="H68" s="91"/>
      <c r="I68" s="91"/>
      <c r="J68" s="91"/>
      <c r="K68" s="91"/>
    </row>
    <row r="69" spans="1:11" x14ac:dyDescent="0.35">
      <c r="A69" s="91"/>
      <c r="B69" s="91"/>
      <c r="C69" s="91"/>
      <c r="D69" s="91"/>
      <c r="E69" s="91"/>
      <c r="F69" s="91"/>
      <c r="G69" s="91"/>
      <c r="H69" s="91"/>
      <c r="I69" s="91"/>
      <c r="J69" s="91"/>
      <c r="K69" s="91"/>
    </row>
    <row r="70" spans="1:11" x14ac:dyDescent="0.35">
      <c r="A70" s="91"/>
      <c r="B70" s="91"/>
      <c r="C70" s="91"/>
      <c r="D70" s="91"/>
      <c r="E70" s="91"/>
      <c r="F70" s="91"/>
      <c r="G70" s="91"/>
      <c r="H70" s="91"/>
      <c r="I70" s="91"/>
      <c r="J70" s="91"/>
      <c r="K70" s="91"/>
    </row>
    <row r="71" spans="1:11" x14ac:dyDescent="0.35">
      <c r="A71" s="91"/>
      <c r="B71" s="91"/>
      <c r="C71" s="91"/>
      <c r="D71" s="91"/>
      <c r="E71" s="91"/>
      <c r="F71" s="91"/>
      <c r="G71" s="91"/>
      <c r="H71" s="91"/>
      <c r="I71" s="91"/>
      <c r="J71" s="91"/>
      <c r="K71" s="91"/>
    </row>
    <row r="72" spans="1:11" x14ac:dyDescent="0.35">
      <c r="A72" s="91"/>
      <c r="B72" s="91"/>
      <c r="C72" s="91"/>
      <c r="D72" s="91"/>
      <c r="E72" s="91"/>
      <c r="F72" s="91"/>
      <c r="G72" s="91"/>
      <c r="H72" s="91"/>
      <c r="I72" s="91"/>
      <c r="J72" s="91"/>
      <c r="K72" s="91"/>
    </row>
    <row r="73" spans="1:11" x14ac:dyDescent="0.35">
      <c r="A73" s="91"/>
      <c r="B73" s="91"/>
      <c r="C73" s="91"/>
      <c r="D73" s="91"/>
      <c r="E73" s="91"/>
      <c r="F73" s="91"/>
      <c r="G73" s="91"/>
      <c r="H73" s="91"/>
      <c r="I73" s="91"/>
      <c r="J73" s="91"/>
      <c r="K73" s="91"/>
    </row>
    <row r="74" spans="1:11" x14ac:dyDescent="0.35">
      <c r="A74" s="91"/>
      <c r="B74" s="91"/>
      <c r="C74" s="91"/>
      <c r="D74" s="91"/>
      <c r="E74" s="91"/>
      <c r="F74" s="91"/>
      <c r="G74" s="91"/>
      <c r="H74" s="91"/>
      <c r="I74" s="91"/>
      <c r="J74" s="91"/>
      <c r="K74" s="91"/>
    </row>
    <row r="75" spans="1:11" x14ac:dyDescent="0.35">
      <c r="A75" s="91"/>
      <c r="B75" s="91"/>
      <c r="C75" s="91"/>
      <c r="D75" s="91"/>
      <c r="E75" s="91"/>
      <c r="F75" s="91"/>
      <c r="G75" s="91"/>
      <c r="H75" s="91"/>
      <c r="I75" s="91"/>
      <c r="J75" s="91"/>
      <c r="K75" s="91"/>
    </row>
    <row r="76" spans="1:11" x14ac:dyDescent="0.35">
      <c r="A76" s="91"/>
      <c r="B76" s="91"/>
      <c r="C76" s="91"/>
      <c r="D76" s="91"/>
      <c r="E76" s="91"/>
      <c r="F76" s="91"/>
      <c r="G76" s="91"/>
      <c r="H76" s="91"/>
      <c r="I76" s="91"/>
      <c r="J76" s="91"/>
      <c r="K76" s="91"/>
    </row>
    <row r="77" spans="1:11" x14ac:dyDescent="0.35">
      <c r="A77" s="91"/>
      <c r="B77" s="91"/>
      <c r="C77" s="91"/>
      <c r="D77" s="91"/>
      <c r="E77" s="91"/>
      <c r="F77" s="91"/>
      <c r="G77" s="91"/>
      <c r="H77" s="91"/>
      <c r="I77" s="91"/>
      <c r="J77" s="91"/>
      <c r="K77" s="91"/>
    </row>
    <row r="78" spans="1:11" x14ac:dyDescent="0.35">
      <c r="A78" s="91"/>
      <c r="B78" s="91"/>
      <c r="C78" s="91"/>
      <c r="D78" s="91"/>
      <c r="E78" s="91"/>
      <c r="F78" s="91"/>
      <c r="G78" s="91"/>
      <c r="H78" s="91"/>
      <c r="I78" s="91"/>
      <c r="J78" s="91"/>
      <c r="K78" s="91"/>
    </row>
    <row r="79" spans="1:11" x14ac:dyDescent="0.35">
      <c r="A79" s="91"/>
      <c r="B79" s="91"/>
      <c r="C79" s="91"/>
      <c r="D79" s="91"/>
      <c r="E79" s="91"/>
      <c r="F79" s="91"/>
      <c r="G79" s="91"/>
      <c r="H79" s="91"/>
      <c r="I79" s="91"/>
      <c r="J79" s="91"/>
      <c r="K79" s="91"/>
    </row>
    <row r="80" spans="1:11" x14ac:dyDescent="0.35">
      <c r="A80" s="91"/>
      <c r="B80" s="91"/>
      <c r="C80" s="91"/>
      <c r="D80" s="91"/>
      <c r="E80" s="91"/>
      <c r="F80" s="91"/>
      <c r="G80" s="91"/>
      <c r="H80" s="91"/>
      <c r="I80" s="91"/>
      <c r="J80" s="91"/>
      <c r="K80" s="91"/>
    </row>
    <row r="81" spans="1:11" x14ac:dyDescent="0.35">
      <c r="A81" s="91"/>
      <c r="B81" s="91"/>
      <c r="C81" s="91"/>
      <c r="D81" s="91"/>
      <c r="E81" s="91"/>
      <c r="F81" s="91"/>
      <c r="G81" s="91"/>
      <c r="H81" s="91"/>
      <c r="I81" s="91"/>
      <c r="J81" s="91"/>
      <c r="K81" s="91"/>
    </row>
    <row r="82" spans="1:11" x14ac:dyDescent="0.35">
      <c r="A82" s="91"/>
      <c r="B82" s="91"/>
      <c r="C82" s="91"/>
      <c r="D82" s="91"/>
      <c r="E82" s="91"/>
      <c r="F82" s="91"/>
      <c r="G82" s="91"/>
      <c r="H82" s="91"/>
      <c r="I82" s="91"/>
      <c r="J82" s="91"/>
      <c r="K82" s="91"/>
    </row>
    <row r="83" spans="1:11" x14ac:dyDescent="0.35">
      <c r="A83" s="91"/>
      <c r="B83" s="91"/>
      <c r="C83" s="91"/>
      <c r="D83" s="91"/>
      <c r="E83" s="91"/>
      <c r="F83" s="91"/>
      <c r="G83" s="91"/>
      <c r="H83" s="91"/>
      <c r="I83" s="91"/>
      <c r="J83" s="91"/>
      <c r="K83" s="91"/>
    </row>
    <row r="84" spans="1:11" x14ac:dyDescent="0.35">
      <c r="A84" s="91"/>
      <c r="B84" s="91"/>
      <c r="C84" s="91"/>
      <c r="D84" s="91"/>
      <c r="E84" s="91"/>
      <c r="F84" s="91"/>
      <c r="G84" s="91"/>
      <c r="H84" s="91"/>
      <c r="I84" s="91"/>
      <c r="J84" s="91"/>
      <c r="K84" s="91"/>
    </row>
    <row r="85" spans="1:11" x14ac:dyDescent="0.35">
      <c r="A85" s="91"/>
      <c r="B85" s="91"/>
      <c r="C85" s="91"/>
      <c r="D85" s="91"/>
      <c r="E85" s="91"/>
      <c r="F85" s="91"/>
      <c r="G85" s="91"/>
      <c r="H85" s="91"/>
      <c r="I85" s="91"/>
      <c r="J85" s="91"/>
      <c r="K85" s="91"/>
    </row>
    <row r="86" spans="1:11" x14ac:dyDescent="0.35">
      <c r="A86" s="91"/>
      <c r="B86" s="91"/>
      <c r="C86" s="91"/>
      <c r="D86" s="91"/>
      <c r="E86" s="91"/>
      <c r="F86" s="91"/>
      <c r="G86" s="91"/>
      <c r="H86" s="91"/>
      <c r="I86" s="91"/>
      <c r="J86" s="91"/>
      <c r="K86" s="91"/>
    </row>
    <row r="87" spans="1:11" x14ac:dyDescent="0.35">
      <c r="A87" s="91"/>
      <c r="B87" s="91"/>
      <c r="C87" s="91"/>
      <c r="D87" s="91"/>
      <c r="E87" s="91"/>
      <c r="F87" s="91"/>
      <c r="G87" s="91"/>
      <c r="H87" s="91"/>
      <c r="I87" s="91"/>
      <c r="J87" s="91"/>
      <c r="K87" s="91"/>
    </row>
    <row r="88" spans="1:11" x14ac:dyDescent="0.35">
      <c r="A88" s="91"/>
      <c r="B88" s="91"/>
      <c r="C88" s="91"/>
      <c r="D88" s="91"/>
      <c r="E88" s="91"/>
      <c r="F88" s="91"/>
      <c r="G88" s="91"/>
      <c r="H88" s="91"/>
      <c r="I88" s="91"/>
      <c r="J88" s="91"/>
      <c r="K88" s="91"/>
    </row>
    <row r="89" spans="1:11" x14ac:dyDescent="0.35">
      <c r="A89" s="91"/>
      <c r="B89" s="91"/>
      <c r="C89" s="91"/>
      <c r="D89" s="91"/>
      <c r="E89" s="91"/>
      <c r="F89" s="91"/>
      <c r="G89" s="91"/>
      <c r="H89" s="91"/>
      <c r="I89" s="91"/>
      <c r="J89" s="91"/>
      <c r="K89" s="91"/>
    </row>
    <row r="90" spans="1:11" x14ac:dyDescent="0.35">
      <c r="A90" s="91"/>
      <c r="B90" s="91"/>
      <c r="C90" s="91"/>
      <c r="D90" s="91"/>
      <c r="E90" s="91"/>
      <c r="F90" s="91"/>
      <c r="G90" s="91"/>
      <c r="H90" s="91"/>
      <c r="I90" s="91"/>
      <c r="J90" s="91"/>
      <c r="K90" s="91"/>
    </row>
    <row r="91" spans="1:11" x14ac:dyDescent="0.35">
      <c r="A91" s="91"/>
      <c r="B91" s="91"/>
      <c r="C91" s="91"/>
      <c r="D91" s="91"/>
      <c r="E91" s="91"/>
      <c r="F91" s="91"/>
      <c r="G91" s="91"/>
      <c r="H91" s="91"/>
      <c r="I91" s="91"/>
      <c r="J91" s="91"/>
      <c r="K91" s="91"/>
    </row>
    <row r="92" spans="1:11" x14ac:dyDescent="0.35">
      <c r="A92" s="91"/>
      <c r="B92" s="91"/>
      <c r="C92" s="91"/>
      <c r="D92" s="91"/>
      <c r="E92" s="91"/>
      <c r="F92" s="91"/>
      <c r="G92" s="91"/>
      <c r="H92" s="91"/>
      <c r="I92" s="91"/>
      <c r="J92" s="91"/>
      <c r="K92" s="91"/>
    </row>
    <row r="93" spans="1:11" x14ac:dyDescent="0.35">
      <c r="A93" s="91"/>
      <c r="B93" s="91"/>
      <c r="C93" s="91"/>
      <c r="D93" s="91"/>
      <c r="E93" s="91"/>
      <c r="F93" s="91"/>
      <c r="G93" s="91"/>
      <c r="H93" s="91"/>
      <c r="I93" s="91"/>
      <c r="J93" s="91"/>
      <c r="K93" s="91"/>
    </row>
    <row r="94" spans="1:11" x14ac:dyDescent="0.35">
      <c r="A94" s="91"/>
      <c r="B94" s="91"/>
      <c r="C94" s="91"/>
      <c r="D94" s="91"/>
      <c r="E94" s="91"/>
      <c r="F94" s="91"/>
      <c r="G94" s="91"/>
      <c r="H94" s="91"/>
      <c r="I94" s="91"/>
      <c r="J94" s="91"/>
      <c r="K94" s="91"/>
    </row>
    <row r="95" spans="1:11" x14ac:dyDescent="0.35">
      <c r="A95" s="91"/>
      <c r="B95" s="91"/>
      <c r="C95" s="91"/>
      <c r="D95" s="91"/>
      <c r="E95" s="91"/>
      <c r="F95" s="91"/>
      <c r="G95" s="91"/>
      <c r="H95" s="91"/>
      <c r="I95" s="91"/>
      <c r="J95" s="91"/>
      <c r="K95" s="91"/>
    </row>
    <row r="96" spans="1:11" x14ac:dyDescent="0.35">
      <c r="A96" s="91"/>
      <c r="B96" s="91"/>
      <c r="C96" s="91"/>
      <c r="D96" s="91"/>
      <c r="E96" s="91"/>
      <c r="F96" s="91"/>
      <c r="G96" s="91"/>
      <c r="H96" s="91"/>
      <c r="I96" s="91"/>
      <c r="J96" s="91"/>
      <c r="K96" s="91"/>
    </row>
    <row r="97" spans="1:11" x14ac:dyDescent="0.35">
      <c r="A97" s="91"/>
      <c r="B97" s="91"/>
      <c r="C97" s="91"/>
      <c r="D97" s="91"/>
      <c r="E97" s="91"/>
      <c r="F97" s="91"/>
      <c r="G97" s="91"/>
      <c r="H97" s="91"/>
      <c r="I97" s="91"/>
      <c r="J97" s="91"/>
      <c r="K97" s="91"/>
    </row>
    <row r="98" spans="1:11" x14ac:dyDescent="0.35">
      <c r="A98" s="91"/>
      <c r="B98" s="91"/>
      <c r="C98" s="91"/>
      <c r="D98" s="91"/>
      <c r="E98" s="91"/>
      <c r="F98" s="91"/>
      <c r="G98" s="91"/>
      <c r="H98" s="91"/>
      <c r="I98" s="91"/>
      <c r="J98" s="91"/>
      <c r="K98" s="91"/>
    </row>
    <row r="99" spans="1:11" x14ac:dyDescent="0.35">
      <c r="A99" s="91"/>
      <c r="B99" s="91"/>
      <c r="C99" s="91"/>
      <c r="D99" s="91"/>
      <c r="E99" s="91"/>
      <c r="F99" s="91"/>
      <c r="G99" s="91"/>
      <c r="H99" s="91"/>
      <c r="I99" s="91"/>
      <c r="J99" s="91"/>
      <c r="K99" s="91"/>
    </row>
    <row r="100" spans="1:11" x14ac:dyDescent="0.35">
      <c r="A100" s="91"/>
      <c r="B100" s="91"/>
      <c r="H100" s="91"/>
      <c r="I100" s="91"/>
      <c r="J100" s="91"/>
      <c r="K100" s="91"/>
    </row>
    <row r="101" spans="1:11" x14ac:dyDescent="0.35">
      <c r="A101" s="91"/>
      <c r="B101" s="91"/>
      <c r="H101" s="91"/>
      <c r="I101" s="91"/>
      <c r="J101" s="91"/>
      <c r="K101" s="91"/>
    </row>
    <row r="102" spans="1:11" x14ac:dyDescent="0.35">
      <c r="A102" s="91"/>
      <c r="B102" s="91"/>
      <c r="H102" s="91"/>
      <c r="I102" s="91"/>
      <c r="J102" s="91"/>
      <c r="K102" s="91"/>
    </row>
    <row r="103" spans="1:11" x14ac:dyDescent="0.35">
      <c r="A103" s="91"/>
      <c r="B103" s="91"/>
      <c r="H103" s="91"/>
      <c r="I103" s="91"/>
      <c r="J103" s="91"/>
      <c r="K103" s="91"/>
    </row>
    <row r="104" spans="1:11" x14ac:dyDescent="0.35">
      <c r="A104" s="91"/>
      <c r="B104" s="91"/>
      <c r="H104" s="91"/>
      <c r="I104" s="91"/>
      <c r="J104" s="91"/>
      <c r="K104" s="91"/>
    </row>
    <row r="105" spans="1:11" x14ac:dyDescent="0.35">
      <c r="A105" s="91"/>
      <c r="B105" s="91"/>
      <c r="H105" s="91"/>
      <c r="I105" s="91"/>
      <c r="J105" s="91"/>
      <c r="K105" s="91"/>
    </row>
    <row r="106" spans="1:11" x14ac:dyDescent="0.35">
      <c r="A106" s="91"/>
      <c r="B106" s="91"/>
      <c r="H106" s="91"/>
      <c r="I106" s="91"/>
      <c r="J106" s="91"/>
      <c r="K106" s="91"/>
    </row>
    <row r="107" spans="1:11" x14ac:dyDescent="0.35">
      <c r="A107" s="91"/>
      <c r="B107" s="91"/>
      <c r="H107" s="91"/>
      <c r="I107" s="91"/>
      <c r="J107" s="91"/>
      <c r="K107" s="91"/>
    </row>
    <row r="108" spans="1:11" x14ac:dyDescent="0.35">
      <c r="A108" s="91"/>
      <c r="B108" s="91"/>
      <c r="H108" s="91"/>
      <c r="I108" s="91"/>
      <c r="J108" s="91"/>
      <c r="K108" s="91"/>
    </row>
    <row r="109" spans="1:11" x14ac:dyDescent="0.35">
      <c r="B109" s="91"/>
      <c r="J109" s="91"/>
    </row>
  </sheetData>
  <customSheetViews>
    <customSheetView guid="{8F0D285A-0224-4C31-92C2-6C61BAA6C63C}" scale="80">
      <selection activeCell="D8" sqref="D8:E8"/>
      <pageMargins left="0.7" right="0.7" top="0.75" bottom="0.75" header="0.3" footer="0.3"/>
      <pageSetup orientation="landscape"/>
    </customSheetView>
  </customSheetViews>
  <mergeCells count="46">
    <mergeCell ref="D19:I22"/>
    <mergeCell ref="F8:G8"/>
    <mergeCell ref="E15:H15"/>
    <mergeCell ref="E16:H16"/>
    <mergeCell ref="D14:I14"/>
    <mergeCell ref="D9:E9"/>
    <mergeCell ref="F9:G9"/>
    <mergeCell ref="F10:G10"/>
    <mergeCell ref="D10:E10"/>
    <mergeCell ref="D11:E11"/>
    <mergeCell ref="F11:G11"/>
    <mergeCell ref="E31:H31"/>
    <mergeCell ref="D33:E33"/>
    <mergeCell ref="F33:G33"/>
    <mergeCell ref="F34:G34"/>
    <mergeCell ref="D34:E34"/>
    <mergeCell ref="C3:I3"/>
    <mergeCell ref="C4:I4"/>
    <mergeCell ref="C18:H18"/>
    <mergeCell ref="D8:E8"/>
    <mergeCell ref="D7:E7"/>
    <mergeCell ref="F7:G7"/>
    <mergeCell ref="G50:I50"/>
    <mergeCell ref="F35:G35"/>
    <mergeCell ref="G45:I45"/>
    <mergeCell ref="G46:I46"/>
    <mergeCell ref="G47:I47"/>
    <mergeCell ref="G48:I48"/>
    <mergeCell ref="G49:I49"/>
    <mergeCell ref="E40:H40"/>
    <mergeCell ref="D35:E35"/>
    <mergeCell ref="F36:G36"/>
    <mergeCell ref="D36:E36"/>
    <mergeCell ref="E39:H39"/>
    <mergeCell ref="D42:E42"/>
    <mergeCell ref="F42:I42"/>
    <mergeCell ref="D37:E37"/>
    <mergeCell ref="E30:H30"/>
    <mergeCell ref="D24:E24"/>
    <mergeCell ref="F24:G24"/>
    <mergeCell ref="D25:E25"/>
    <mergeCell ref="F25:G25"/>
    <mergeCell ref="D26:E26"/>
    <mergeCell ref="F26:G26"/>
    <mergeCell ref="D27:E27"/>
    <mergeCell ref="F27:G27"/>
  </mergeCells>
  <phoneticPr fontId="34" type="noConversion"/>
  <hyperlinks>
    <hyperlink ref="E16" r:id="rId1" display="b.seraphine@pcusey.sc" xr:uid="{E55927F0-A63B-486F-B82A-ED80F81AC67E}"/>
    <hyperlink ref="E31" r:id="rId2" xr:uid="{04A9B6BB-312C-4DCA-8EBD-CB7134B1D4F5}"/>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K44"/>
  <sheetViews>
    <sheetView topLeftCell="A36" zoomScale="70" zoomScaleNormal="70" zoomScalePageLayoutView="87" workbookViewId="0">
      <selection activeCell="E41" sqref="E41:H41"/>
    </sheetView>
  </sheetViews>
  <sheetFormatPr defaultColWidth="9.08984375" defaultRowHeight="14" x14ac:dyDescent="0.35"/>
  <cols>
    <col min="1" max="2" width="1.81640625" style="179" customWidth="1"/>
    <col min="3" max="3" width="50" style="179" customWidth="1"/>
    <col min="4" max="4" width="29.453125" style="179" customWidth="1"/>
    <col min="5" max="5" width="19.453125" style="179" customWidth="1"/>
    <col min="6" max="6" width="21.08984375" style="179" customWidth="1"/>
    <col min="7" max="7" width="26.453125" style="179" customWidth="1"/>
    <col min="8" max="8" width="65.81640625" style="179" customWidth="1"/>
    <col min="9" max="10" width="1.81640625" style="179" customWidth="1"/>
    <col min="11" max="16384" width="9.08984375" style="179"/>
  </cols>
  <sheetData>
    <row r="1" spans="2:9" ht="14.5" thickBot="1" x14ac:dyDescent="0.4"/>
    <row r="2" spans="2:9" ht="14.5" thickBot="1" x14ac:dyDescent="0.4">
      <c r="B2" s="267"/>
      <c r="C2" s="268"/>
      <c r="D2" s="268"/>
      <c r="E2" s="268"/>
      <c r="F2" s="268"/>
      <c r="G2" s="268"/>
      <c r="H2" s="268"/>
      <c r="I2" s="269"/>
    </row>
    <row r="3" spans="2:9" ht="20.5" thickBot="1" x14ac:dyDescent="0.4">
      <c r="B3" s="231"/>
      <c r="C3" s="731" t="s">
        <v>756</v>
      </c>
      <c r="D3" s="732"/>
      <c r="E3" s="732"/>
      <c r="F3" s="732"/>
      <c r="G3" s="732"/>
      <c r="H3" s="733"/>
      <c r="I3" s="270"/>
    </row>
    <row r="4" spans="2:9" x14ac:dyDescent="0.35">
      <c r="B4" s="231"/>
      <c r="C4" s="266"/>
      <c r="D4" s="266"/>
      <c r="E4" s="266"/>
      <c r="F4" s="266"/>
      <c r="G4" s="266"/>
      <c r="H4" s="266"/>
      <c r="I4" s="270"/>
    </row>
    <row r="5" spans="2:9" x14ac:dyDescent="0.35">
      <c r="B5" s="231"/>
      <c r="C5" s="266"/>
      <c r="D5" s="266"/>
      <c r="E5" s="266"/>
      <c r="F5" s="266"/>
      <c r="G5" s="266"/>
      <c r="H5" s="266"/>
      <c r="I5" s="270"/>
    </row>
    <row r="6" spans="2:9" x14ac:dyDescent="0.35">
      <c r="B6" s="231"/>
      <c r="C6" s="271" t="s">
        <v>757</v>
      </c>
      <c r="D6" s="266"/>
      <c r="E6" s="266"/>
      <c r="F6" s="266"/>
      <c r="G6" s="266"/>
      <c r="H6" s="266"/>
      <c r="I6" s="270"/>
    </row>
    <row r="7" spans="2:9" ht="14.5" thickBot="1" x14ac:dyDescent="0.4">
      <c r="B7" s="231"/>
      <c r="C7" s="266"/>
      <c r="D7" s="266"/>
      <c r="E7" s="266"/>
      <c r="F7" s="266"/>
      <c r="G7" s="266"/>
      <c r="H7" s="266"/>
      <c r="I7" s="270"/>
    </row>
    <row r="8" spans="2:9" ht="45" customHeight="1" x14ac:dyDescent="0.35">
      <c r="B8" s="231"/>
      <c r="C8" s="734" t="s">
        <v>727</v>
      </c>
      <c r="D8" s="735"/>
      <c r="E8" s="737" t="s">
        <v>1004</v>
      </c>
      <c r="F8" s="738"/>
      <c r="G8" s="738"/>
      <c r="H8" s="739"/>
      <c r="I8" s="270"/>
    </row>
    <row r="9" spans="2:9" ht="67" customHeight="1" thickBot="1" x14ac:dyDescent="0.4">
      <c r="B9" s="231"/>
      <c r="C9" s="741" t="s">
        <v>806</v>
      </c>
      <c r="D9" s="742"/>
      <c r="E9" s="743" t="s">
        <v>979</v>
      </c>
      <c r="F9" s="744"/>
      <c r="G9" s="744"/>
      <c r="H9" s="745"/>
      <c r="I9" s="270"/>
    </row>
    <row r="10" spans="2:9" ht="15" customHeight="1" thickBot="1" x14ac:dyDescent="0.4">
      <c r="B10" s="231"/>
      <c r="C10" s="736"/>
      <c r="D10" s="736"/>
      <c r="E10" s="740"/>
      <c r="F10" s="740"/>
      <c r="G10" s="740"/>
      <c r="H10" s="740"/>
      <c r="I10" s="270"/>
    </row>
    <row r="11" spans="2:9" ht="30" customHeight="1" x14ac:dyDescent="0.35">
      <c r="B11" s="231"/>
      <c r="C11" s="728" t="s">
        <v>716</v>
      </c>
      <c r="D11" s="729"/>
      <c r="E11" s="729"/>
      <c r="F11" s="729"/>
      <c r="G11" s="729"/>
      <c r="H11" s="730"/>
      <c r="I11" s="270"/>
    </row>
    <row r="12" spans="2:9" x14ac:dyDescent="0.35">
      <c r="B12" s="231"/>
      <c r="C12" s="263" t="s">
        <v>718</v>
      </c>
      <c r="D12" s="264" t="s">
        <v>719</v>
      </c>
      <c r="E12" s="264" t="s">
        <v>242</v>
      </c>
      <c r="F12" s="264" t="s">
        <v>240</v>
      </c>
      <c r="G12" s="264" t="s">
        <v>677</v>
      </c>
      <c r="H12" s="265" t="s">
        <v>678</v>
      </c>
      <c r="I12" s="270"/>
    </row>
    <row r="13" spans="2:9" ht="405.75" customHeight="1" x14ac:dyDescent="0.35">
      <c r="B13" s="231"/>
      <c r="C13" s="309" t="s">
        <v>787</v>
      </c>
      <c r="D13" s="451"/>
      <c r="E13" s="307" t="s">
        <v>786</v>
      </c>
      <c r="F13" s="307" t="s">
        <v>791</v>
      </c>
      <c r="G13" s="307" t="s">
        <v>788</v>
      </c>
      <c r="H13" s="440" t="s">
        <v>980</v>
      </c>
      <c r="I13" s="270"/>
    </row>
    <row r="14" spans="2:9" ht="376" customHeight="1" x14ac:dyDescent="0.35">
      <c r="B14" s="231"/>
      <c r="C14" s="309" t="s">
        <v>789</v>
      </c>
      <c r="D14" s="451"/>
      <c r="E14" s="307" t="s">
        <v>790</v>
      </c>
      <c r="F14" s="307" t="s">
        <v>792</v>
      </c>
      <c r="G14" s="308" t="s">
        <v>855</v>
      </c>
      <c r="H14" s="440" t="s">
        <v>981</v>
      </c>
      <c r="I14" s="270"/>
    </row>
    <row r="15" spans="2:9" x14ac:dyDescent="0.35">
      <c r="B15" s="231"/>
      <c r="C15" s="266"/>
      <c r="D15" s="266"/>
      <c r="E15" s="266"/>
      <c r="F15" s="266"/>
      <c r="G15" s="266"/>
      <c r="H15" s="266"/>
      <c r="I15" s="270"/>
    </row>
    <row r="16" spans="2:9" x14ac:dyDescent="0.35">
      <c r="B16" s="231"/>
      <c r="C16" s="221"/>
      <c r="D16" s="266"/>
      <c r="E16" s="266"/>
      <c r="F16" s="266"/>
      <c r="G16" s="266"/>
      <c r="H16" s="266"/>
      <c r="I16" s="270"/>
    </row>
    <row r="17" spans="2:11" s="185" customFormat="1" x14ac:dyDescent="0.35">
      <c r="B17" s="231"/>
      <c r="C17" s="271" t="s">
        <v>759</v>
      </c>
      <c r="D17" s="266"/>
      <c r="E17" s="266"/>
      <c r="F17" s="266"/>
      <c r="G17" s="266"/>
      <c r="H17" s="266"/>
      <c r="I17" s="270"/>
    </row>
    <row r="18" spans="2:11" s="185" customFormat="1" ht="14.5" thickBot="1" x14ac:dyDescent="0.4">
      <c r="B18" s="231"/>
      <c r="C18" s="271"/>
      <c r="D18" s="266"/>
      <c r="E18" s="266"/>
      <c r="F18" s="266"/>
      <c r="G18" s="266"/>
      <c r="H18" s="266"/>
      <c r="I18" s="270"/>
    </row>
    <row r="19" spans="2:11" s="185" customFormat="1" ht="30" customHeight="1" x14ac:dyDescent="0.35">
      <c r="B19" s="231"/>
      <c r="C19" s="746" t="s">
        <v>722</v>
      </c>
      <c r="D19" s="747"/>
      <c r="E19" s="747"/>
      <c r="F19" s="747"/>
      <c r="G19" s="747"/>
      <c r="H19" s="748"/>
      <c r="I19" s="270"/>
    </row>
    <row r="20" spans="2:11" ht="30" customHeight="1" x14ac:dyDescent="0.35">
      <c r="B20" s="231"/>
      <c r="C20" s="755" t="s">
        <v>723</v>
      </c>
      <c r="D20" s="756"/>
      <c r="E20" s="756" t="s">
        <v>678</v>
      </c>
      <c r="F20" s="756"/>
      <c r="G20" s="756"/>
      <c r="H20" s="757"/>
      <c r="I20" s="270"/>
    </row>
    <row r="21" spans="2:11" ht="42.5" customHeight="1" x14ac:dyDescent="0.35">
      <c r="B21" s="231"/>
      <c r="C21" s="749" t="s">
        <v>864</v>
      </c>
      <c r="D21" s="750"/>
      <c r="E21" s="751" t="s">
        <v>982</v>
      </c>
      <c r="F21" s="752"/>
      <c r="G21" s="752"/>
      <c r="H21" s="753"/>
      <c r="I21" s="270"/>
    </row>
    <row r="22" spans="2:11" ht="32" customHeight="1" x14ac:dyDescent="0.35">
      <c r="B22" s="231"/>
      <c r="C22" s="749" t="s">
        <v>865</v>
      </c>
      <c r="D22" s="750"/>
      <c r="E22" s="761" t="s">
        <v>983</v>
      </c>
      <c r="F22" s="752"/>
      <c r="G22" s="752"/>
      <c r="H22" s="753"/>
      <c r="I22" s="270"/>
    </row>
    <row r="23" spans="2:11" ht="41" customHeight="1" x14ac:dyDescent="0.35">
      <c r="B23" s="231"/>
      <c r="C23" s="749" t="s">
        <v>856</v>
      </c>
      <c r="D23" s="754"/>
      <c r="E23" s="751" t="s">
        <v>984</v>
      </c>
      <c r="F23" s="752"/>
      <c r="G23" s="752"/>
      <c r="H23" s="753"/>
      <c r="I23" s="270"/>
    </row>
    <row r="24" spans="2:11" ht="70" customHeight="1" thickBot="1" x14ac:dyDescent="0.4">
      <c r="B24" s="231"/>
      <c r="C24" s="758" t="s">
        <v>793</v>
      </c>
      <c r="D24" s="759"/>
      <c r="E24" s="760" t="s">
        <v>874</v>
      </c>
      <c r="F24" s="744"/>
      <c r="G24" s="744"/>
      <c r="H24" s="745"/>
      <c r="I24" s="270"/>
    </row>
    <row r="25" spans="2:11" ht="61.5" customHeight="1" x14ac:dyDescent="0.35">
      <c r="B25" s="231"/>
      <c r="C25" s="771" t="s">
        <v>1002</v>
      </c>
      <c r="D25" s="771"/>
      <c r="E25" s="771" t="s">
        <v>1003</v>
      </c>
      <c r="F25" s="771"/>
      <c r="G25" s="771"/>
      <c r="H25" s="771"/>
      <c r="I25" s="270"/>
    </row>
    <row r="26" spans="2:11" x14ac:dyDescent="0.35">
      <c r="B26" s="231"/>
      <c r="C26" s="266"/>
      <c r="D26" s="266"/>
      <c r="E26" s="266"/>
      <c r="F26" s="266"/>
      <c r="G26" s="266"/>
      <c r="H26" s="266"/>
      <c r="I26" s="270"/>
    </row>
    <row r="27" spans="2:11" x14ac:dyDescent="0.35">
      <c r="B27" s="231"/>
      <c r="C27" s="266"/>
      <c r="D27" s="266"/>
      <c r="E27" s="266"/>
      <c r="F27" s="266"/>
      <c r="G27" s="266"/>
      <c r="H27" s="266"/>
      <c r="I27" s="270"/>
    </row>
    <row r="28" spans="2:11" x14ac:dyDescent="0.35">
      <c r="B28" s="231"/>
      <c r="C28" s="271" t="s">
        <v>758</v>
      </c>
      <c r="D28" s="271"/>
      <c r="E28" s="266"/>
      <c r="F28" s="266"/>
      <c r="G28" s="266"/>
      <c r="H28" s="266"/>
      <c r="I28" s="270"/>
    </row>
    <row r="29" spans="2:11" ht="14.5" thickBot="1" x14ac:dyDescent="0.4">
      <c r="B29" s="231"/>
      <c r="C29" s="272"/>
      <c r="D29" s="266"/>
      <c r="E29" s="266"/>
      <c r="F29" s="266"/>
      <c r="G29" s="266"/>
      <c r="H29" s="266"/>
      <c r="I29" s="270"/>
    </row>
    <row r="30" spans="2:11" ht="45" customHeight="1" x14ac:dyDescent="0.35">
      <c r="B30" s="231"/>
      <c r="C30" s="734" t="s">
        <v>761</v>
      </c>
      <c r="D30" s="735"/>
      <c r="E30" s="779" t="s">
        <v>921</v>
      </c>
      <c r="F30" s="779"/>
      <c r="G30" s="779"/>
      <c r="H30" s="780"/>
      <c r="I30" s="270"/>
    </row>
    <row r="31" spans="2:11" ht="45" customHeight="1" x14ac:dyDescent="0.35">
      <c r="B31" s="231"/>
      <c r="C31" s="772" t="s">
        <v>679</v>
      </c>
      <c r="D31" s="773"/>
      <c r="E31" s="781" t="s">
        <v>922</v>
      </c>
      <c r="F31" s="781"/>
      <c r="G31" s="781"/>
      <c r="H31" s="782"/>
      <c r="I31" s="270"/>
    </row>
    <row r="32" spans="2:11" ht="88.5" customHeight="1" x14ac:dyDescent="0.35">
      <c r="B32" s="231"/>
      <c r="C32" s="772" t="s">
        <v>762</v>
      </c>
      <c r="D32" s="773"/>
      <c r="E32" s="783" t="s">
        <v>923</v>
      </c>
      <c r="F32" s="783"/>
      <c r="G32" s="783"/>
      <c r="H32" s="784"/>
      <c r="I32" s="270"/>
      <c r="K32" s="394"/>
    </row>
    <row r="33" spans="2:11" ht="75.75" customHeight="1" x14ac:dyDescent="0.35">
      <c r="B33" s="231"/>
      <c r="C33" s="772" t="s">
        <v>735</v>
      </c>
      <c r="D33" s="773"/>
      <c r="E33" s="781" t="s">
        <v>873</v>
      </c>
      <c r="F33" s="781"/>
      <c r="G33" s="781"/>
      <c r="H33" s="782"/>
      <c r="I33" s="270"/>
    </row>
    <row r="34" spans="2:11" ht="87.5" customHeight="1" thickBot="1" x14ac:dyDescent="0.4">
      <c r="B34" s="231"/>
      <c r="C34" s="741" t="s">
        <v>680</v>
      </c>
      <c r="D34" s="742"/>
      <c r="E34" s="777" t="s">
        <v>872</v>
      </c>
      <c r="F34" s="777"/>
      <c r="G34" s="777"/>
      <c r="H34" s="778"/>
      <c r="I34" s="270"/>
    </row>
    <row r="35" spans="2:11" customFormat="1" ht="15" customHeight="1" x14ac:dyDescent="0.35">
      <c r="B35" s="84"/>
      <c r="C35" s="85"/>
      <c r="D35" s="85"/>
      <c r="E35" s="85"/>
      <c r="F35" s="85"/>
      <c r="G35" s="85"/>
      <c r="H35" s="85"/>
      <c r="I35" s="87"/>
    </row>
    <row r="36" spans="2:11" x14ac:dyDescent="0.35">
      <c r="B36" s="231"/>
      <c r="C36" s="221"/>
      <c r="D36" s="266"/>
      <c r="E36" s="266"/>
      <c r="F36" s="266"/>
      <c r="G36" s="266"/>
      <c r="H36" s="266"/>
      <c r="I36" s="270"/>
    </row>
    <row r="37" spans="2:11" x14ac:dyDescent="0.35">
      <c r="B37" s="231"/>
      <c r="C37" s="271" t="s">
        <v>760</v>
      </c>
      <c r="D37" s="266"/>
      <c r="E37" s="266"/>
      <c r="F37" s="266"/>
      <c r="G37" s="266"/>
      <c r="H37" s="266"/>
      <c r="I37" s="270"/>
    </row>
    <row r="38" spans="2:11" ht="14.5" thickBot="1" x14ac:dyDescent="0.4">
      <c r="B38" s="231"/>
      <c r="C38" s="271"/>
      <c r="D38" s="266"/>
      <c r="E38" s="266"/>
      <c r="F38" s="266"/>
      <c r="G38" s="266"/>
      <c r="H38" s="266"/>
      <c r="I38" s="270"/>
    </row>
    <row r="39" spans="2:11" ht="45" customHeight="1" x14ac:dyDescent="0.35">
      <c r="B39" s="231"/>
      <c r="C39" s="734" t="s">
        <v>737</v>
      </c>
      <c r="D39" s="735"/>
      <c r="E39" s="774"/>
      <c r="F39" s="774"/>
      <c r="G39" s="774"/>
      <c r="H39" s="775"/>
      <c r="I39" s="270"/>
      <c r="K39" s="394"/>
    </row>
    <row r="40" spans="2:11" ht="45" customHeight="1" x14ac:dyDescent="0.35">
      <c r="B40" s="231"/>
      <c r="C40" s="772" t="s">
        <v>738</v>
      </c>
      <c r="D40" s="773"/>
      <c r="E40" s="773" t="s">
        <v>713</v>
      </c>
      <c r="F40" s="773"/>
      <c r="G40" s="773"/>
      <c r="H40" s="776"/>
      <c r="I40" s="270"/>
    </row>
    <row r="41" spans="2:11" ht="45" customHeight="1" x14ac:dyDescent="0.35">
      <c r="B41" s="231"/>
      <c r="C41" s="767" t="s">
        <v>928</v>
      </c>
      <c r="D41" s="768"/>
      <c r="E41" s="751" t="s">
        <v>1075</v>
      </c>
      <c r="F41" s="769"/>
      <c r="G41" s="769"/>
      <c r="H41" s="770"/>
      <c r="I41" s="270"/>
    </row>
    <row r="42" spans="2:11" ht="45" customHeight="1" thickBot="1" x14ac:dyDescent="0.4">
      <c r="B42" s="231"/>
      <c r="C42" s="762"/>
      <c r="D42" s="763"/>
      <c r="E42" s="764"/>
      <c r="F42" s="765"/>
      <c r="G42" s="765"/>
      <c r="H42" s="766"/>
      <c r="I42" s="270"/>
    </row>
    <row r="43" spans="2:11" x14ac:dyDescent="0.35">
      <c r="B43" s="231"/>
      <c r="C43" s="266"/>
      <c r="D43" s="266"/>
      <c r="E43" s="266"/>
      <c r="F43" s="266"/>
      <c r="G43" s="266"/>
      <c r="H43" s="266"/>
      <c r="I43" s="270"/>
    </row>
    <row r="44" spans="2:11" ht="14.5" thickBot="1" x14ac:dyDescent="0.4">
      <c r="B44" s="273"/>
      <c r="C44" s="274"/>
      <c r="D44" s="274"/>
      <c r="E44" s="274"/>
      <c r="F44" s="274"/>
      <c r="G44" s="274"/>
      <c r="H44" s="274"/>
      <c r="I44" s="275"/>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customSheetView>
  </customSheetViews>
  <mergeCells count="39">
    <mergeCell ref="C34:D34"/>
    <mergeCell ref="E32:H32"/>
    <mergeCell ref="E33:H33"/>
    <mergeCell ref="C30:D30"/>
    <mergeCell ref="C31:D31"/>
    <mergeCell ref="C32:D32"/>
    <mergeCell ref="C33:D33"/>
    <mergeCell ref="C24:D24"/>
    <mergeCell ref="E24:H24"/>
    <mergeCell ref="E22:H22"/>
    <mergeCell ref="C42:D42"/>
    <mergeCell ref="E42:H42"/>
    <mergeCell ref="C41:D41"/>
    <mergeCell ref="E41:H41"/>
    <mergeCell ref="C39:D39"/>
    <mergeCell ref="E25:H25"/>
    <mergeCell ref="C25:D25"/>
    <mergeCell ref="C40:D40"/>
    <mergeCell ref="E39:H39"/>
    <mergeCell ref="E40:H40"/>
    <mergeCell ref="E34:H34"/>
    <mergeCell ref="E30:H30"/>
    <mergeCell ref="E31:H31"/>
    <mergeCell ref="C19:H19"/>
    <mergeCell ref="C21:D21"/>
    <mergeCell ref="E21:H21"/>
    <mergeCell ref="E23:H23"/>
    <mergeCell ref="C23:D23"/>
    <mergeCell ref="C22:D22"/>
    <mergeCell ref="C20:D20"/>
    <mergeCell ref="E20:H20"/>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4</xdr:col>
                    <xdr:colOff>0</xdr:colOff>
                    <xdr:row>38</xdr:row>
                    <xdr:rowOff>0</xdr:rowOff>
                  </from>
                  <to>
                    <xdr:col>4</xdr:col>
                    <xdr:colOff>635000</xdr:colOff>
                    <xdr:row>39</xdr:row>
                    <xdr:rowOff>0</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from>
                    <xdr:col>4</xdr:col>
                    <xdr:colOff>660400</xdr:colOff>
                    <xdr:row>38</xdr:row>
                    <xdr:rowOff>0</xdr:rowOff>
                  </from>
                  <to>
                    <xdr:col>4</xdr:col>
                    <xdr:colOff>1282700</xdr:colOff>
                    <xdr:row>39</xdr:row>
                    <xdr:rowOff>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1282700</xdr:colOff>
                    <xdr:row>38</xdr:row>
                    <xdr:rowOff>0</xdr:rowOff>
                  </from>
                  <to>
                    <xdr:col>5</xdr:col>
                    <xdr:colOff>609600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U76"/>
  <sheetViews>
    <sheetView topLeftCell="A37" zoomScale="83" zoomScaleNormal="83" zoomScalePageLayoutView="75" workbookViewId="0">
      <selection activeCell="C73" sqref="C73:D73"/>
    </sheetView>
  </sheetViews>
  <sheetFormatPr defaultColWidth="9.08984375" defaultRowHeight="14.5" x14ac:dyDescent="0.35"/>
  <cols>
    <col min="1" max="2" width="1.81640625" style="180" customWidth="1"/>
    <col min="3" max="3" width="59.81640625" style="180" customWidth="1"/>
    <col min="4" max="4" width="28.81640625" style="180" customWidth="1"/>
    <col min="5" max="5" width="38.453125" style="180" customWidth="1"/>
    <col min="6" max="6" width="47.81640625" style="180" customWidth="1"/>
    <col min="7" max="7" width="48.08984375" style="180" customWidth="1"/>
    <col min="8" max="8" width="34.81640625" style="180" customWidth="1"/>
    <col min="9" max="9" width="25.453125" style="180" customWidth="1"/>
    <col min="10" max="10" width="38.453125" style="180" customWidth="1"/>
    <col min="11" max="11" width="19.81640625" style="180" customWidth="1"/>
    <col min="12" max="12" width="24.453125" style="180" customWidth="1"/>
    <col min="13" max="14" width="2" style="180" customWidth="1"/>
    <col min="15" max="19" width="9.08984375" style="180"/>
    <col min="20" max="16384" width="9.08984375" style="174"/>
  </cols>
  <sheetData>
    <row r="1" spans="1:19" ht="15" thickBot="1" x14ac:dyDescent="0.4"/>
    <row r="2" spans="1:19" ht="15" thickBot="1" x14ac:dyDescent="0.4">
      <c r="B2" s="224"/>
      <c r="C2" s="225"/>
      <c r="D2" s="225"/>
      <c r="E2" s="225"/>
      <c r="F2" s="225"/>
      <c r="G2" s="225"/>
      <c r="H2" s="225"/>
      <c r="I2" s="225"/>
      <c r="J2" s="225"/>
      <c r="K2" s="225"/>
      <c r="L2" s="225"/>
      <c r="M2" s="226"/>
      <c r="N2" s="208"/>
    </row>
    <row r="3" spans="1:19" customFormat="1" ht="20.5" thickBot="1" x14ac:dyDescent="0.45">
      <c r="A3" s="5"/>
      <c r="B3" s="84"/>
      <c r="C3" s="785" t="s">
        <v>740</v>
      </c>
      <c r="D3" s="786"/>
      <c r="E3" s="786"/>
      <c r="F3" s="786"/>
      <c r="G3" s="787"/>
      <c r="H3" s="213"/>
      <c r="I3" s="213"/>
      <c r="J3" s="213"/>
      <c r="K3" s="213"/>
      <c r="L3" s="213"/>
      <c r="M3" s="227"/>
      <c r="N3" s="126"/>
      <c r="O3" s="5"/>
      <c r="P3" s="5"/>
      <c r="Q3" s="5"/>
      <c r="R3" s="5"/>
      <c r="S3" s="5"/>
    </row>
    <row r="4" spans="1:19" customFormat="1" x14ac:dyDescent="0.35">
      <c r="A4" s="5"/>
      <c r="B4" s="84"/>
      <c r="C4" s="213"/>
      <c r="D4" s="213"/>
      <c r="E4" s="213"/>
      <c r="F4" s="213"/>
      <c r="G4" s="213"/>
      <c r="H4" s="213"/>
      <c r="I4" s="213"/>
      <c r="J4" s="213"/>
      <c r="K4" s="213"/>
      <c r="L4" s="213"/>
      <c r="M4" s="227"/>
      <c r="N4" s="126"/>
      <c r="O4" s="5"/>
      <c r="P4" s="5"/>
      <c r="Q4" s="5"/>
      <c r="R4" s="5"/>
      <c r="S4" s="5"/>
    </row>
    <row r="5" spans="1:19" customFormat="1" x14ac:dyDescent="0.35">
      <c r="A5" s="5"/>
      <c r="B5" s="84"/>
      <c r="C5" s="213"/>
      <c r="D5" s="213"/>
      <c r="E5" s="213"/>
      <c r="F5" s="213"/>
      <c r="G5" s="213"/>
      <c r="H5" s="213"/>
      <c r="I5" s="213"/>
      <c r="J5" s="213"/>
      <c r="K5" s="213"/>
      <c r="L5" s="213"/>
      <c r="M5" s="227"/>
      <c r="N5" s="126"/>
      <c r="O5" s="5"/>
      <c r="P5" s="5"/>
      <c r="Q5" s="5"/>
      <c r="R5" s="5"/>
      <c r="S5" s="5"/>
    </row>
    <row r="6" spans="1:19" customFormat="1" x14ac:dyDescent="0.35">
      <c r="A6" s="5"/>
      <c r="B6" s="84"/>
      <c r="C6" s="214" t="s">
        <v>742</v>
      </c>
      <c r="D6" s="213"/>
      <c r="E6" s="213"/>
      <c r="F6" s="213"/>
      <c r="G6" s="213"/>
      <c r="H6" s="213"/>
      <c r="I6" s="213"/>
      <c r="J6" s="213"/>
      <c r="K6" s="213"/>
      <c r="L6" s="213"/>
      <c r="M6" s="227"/>
      <c r="N6" s="126"/>
      <c r="O6" s="5"/>
      <c r="P6" s="5"/>
      <c r="Q6" s="5"/>
      <c r="R6" s="5"/>
      <c r="S6" s="5"/>
    </row>
    <row r="7" spans="1:19" s="183" customFormat="1" ht="15" thickBot="1" x14ac:dyDescent="0.4">
      <c r="A7" s="5"/>
      <c r="B7" s="84"/>
      <c r="C7" s="85"/>
      <c r="D7" s="213"/>
      <c r="E7" s="213"/>
      <c r="F7" s="213"/>
      <c r="G7" s="213"/>
      <c r="H7" s="213"/>
      <c r="I7" s="213"/>
      <c r="J7" s="213"/>
      <c r="K7" s="213"/>
      <c r="L7" s="213"/>
      <c r="M7" s="227"/>
      <c r="N7" s="126"/>
      <c r="O7" s="5"/>
      <c r="P7" s="5"/>
      <c r="Q7" s="5"/>
      <c r="R7" s="5"/>
      <c r="S7" s="5"/>
    </row>
    <row r="8" spans="1:19" customFormat="1" x14ac:dyDescent="0.35">
      <c r="A8" s="5"/>
      <c r="B8" s="84"/>
      <c r="C8" s="241"/>
      <c r="D8" s="242" t="s">
        <v>685</v>
      </c>
      <c r="E8" s="242" t="s">
        <v>671</v>
      </c>
      <c r="F8" s="796" t="s">
        <v>674</v>
      </c>
      <c r="G8" s="797"/>
      <c r="H8" s="215"/>
      <c r="I8" s="215"/>
      <c r="J8" s="215"/>
      <c r="K8" s="215"/>
      <c r="L8" s="215"/>
      <c r="M8" s="227"/>
      <c r="N8" s="126"/>
      <c r="O8" s="5"/>
      <c r="P8" s="5"/>
      <c r="Q8" s="5"/>
      <c r="R8" s="5"/>
      <c r="S8" s="5"/>
    </row>
    <row r="9" spans="1:19" customFormat="1" ht="70.75" customHeight="1" thickBot="1" x14ac:dyDescent="0.4">
      <c r="A9" s="5"/>
      <c r="B9" s="84"/>
      <c r="C9" s="262" t="s">
        <v>682</v>
      </c>
      <c r="D9" s="445" t="s">
        <v>843</v>
      </c>
      <c r="E9" s="465"/>
      <c r="F9" s="798"/>
      <c r="G9" s="799"/>
      <c r="H9" s="215"/>
      <c r="I9" s="215"/>
      <c r="J9" s="215"/>
      <c r="K9" s="215"/>
      <c r="L9" s="215"/>
      <c r="M9" s="227"/>
      <c r="N9" s="126"/>
      <c r="O9" s="5"/>
      <c r="P9" s="5"/>
      <c r="Q9" s="5"/>
      <c r="R9" s="5"/>
      <c r="S9" s="5"/>
    </row>
    <row r="10" spans="1:19" customFormat="1" x14ac:dyDescent="0.35">
      <c r="A10" s="5"/>
      <c r="B10" s="84"/>
      <c r="C10" s="215"/>
      <c r="D10" s="215"/>
      <c r="E10" s="215"/>
      <c r="F10" s="215"/>
      <c r="G10" s="215"/>
      <c r="H10" s="215"/>
      <c r="I10" s="215"/>
      <c r="J10" s="215"/>
      <c r="K10" s="215"/>
      <c r="L10" s="215"/>
      <c r="M10" s="227"/>
      <c r="N10" s="126"/>
      <c r="O10" s="5"/>
      <c r="P10" s="5"/>
      <c r="Q10" s="5"/>
      <c r="R10" s="5"/>
      <c r="S10" s="5"/>
    </row>
    <row r="11" spans="1:19" x14ac:dyDescent="0.35">
      <c r="B11" s="228"/>
      <c r="C11" s="199"/>
      <c r="D11" s="199"/>
      <c r="E11" s="199"/>
      <c r="F11" s="199"/>
      <c r="G11" s="199"/>
      <c r="H11" s="199"/>
      <c r="I11" s="199"/>
      <c r="J11" s="199"/>
      <c r="K11" s="199"/>
      <c r="L11" s="199"/>
      <c r="M11" s="229"/>
      <c r="N11" s="208"/>
    </row>
    <row r="12" spans="1:19" x14ac:dyDescent="0.35">
      <c r="B12" s="228"/>
      <c r="C12" s="196" t="s">
        <v>743</v>
      </c>
      <c r="D12" s="199"/>
      <c r="E12" s="199"/>
      <c r="F12" s="199"/>
      <c r="G12" s="199"/>
      <c r="H12" s="199"/>
      <c r="I12" s="199"/>
      <c r="J12" s="199"/>
      <c r="K12" s="199"/>
      <c r="L12" s="199"/>
      <c r="M12" s="229"/>
      <c r="N12" s="208"/>
    </row>
    <row r="13" spans="1:19" ht="15" thickBot="1" x14ac:dyDescent="0.4">
      <c r="B13" s="228"/>
      <c r="C13" s="199"/>
      <c r="D13" s="199"/>
      <c r="E13" s="199"/>
      <c r="F13" s="199"/>
      <c r="G13" s="199"/>
      <c r="H13" s="199"/>
      <c r="I13" s="199"/>
      <c r="J13" s="199"/>
      <c r="K13" s="199"/>
      <c r="L13" s="199"/>
      <c r="M13" s="229"/>
      <c r="N13" s="208"/>
    </row>
    <row r="14" spans="1:19" ht="51" customHeight="1" thickBot="1" x14ac:dyDescent="0.4">
      <c r="B14" s="228"/>
      <c r="C14" s="261" t="s">
        <v>686</v>
      </c>
      <c r="D14" s="800"/>
      <c r="E14" s="800"/>
      <c r="F14" s="800"/>
      <c r="G14" s="801"/>
      <c r="H14" s="199"/>
      <c r="I14" s="199"/>
      <c r="J14" s="199"/>
      <c r="K14" s="199"/>
      <c r="L14" s="199"/>
      <c r="M14" s="229"/>
      <c r="N14" s="208"/>
    </row>
    <row r="15" spans="1:19" ht="15" thickBot="1" x14ac:dyDescent="0.4">
      <c r="B15" s="228"/>
      <c r="C15" s="199"/>
      <c r="D15" s="199"/>
      <c r="E15" s="199"/>
      <c r="F15" s="199"/>
      <c r="G15" s="199"/>
      <c r="H15" s="199"/>
      <c r="I15" s="199"/>
      <c r="J15" s="199"/>
      <c r="K15" s="199"/>
      <c r="L15" s="199"/>
      <c r="M15" s="229"/>
      <c r="N15" s="208"/>
    </row>
    <row r="16" spans="1:19" ht="84" x14ac:dyDescent="0.35">
      <c r="B16" s="228"/>
      <c r="C16" s="439" t="s">
        <v>687</v>
      </c>
      <c r="D16" s="243" t="s">
        <v>694</v>
      </c>
      <c r="E16" s="311" t="s">
        <v>729</v>
      </c>
      <c r="F16" s="311" t="s">
        <v>691</v>
      </c>
      <c r="G16" s="311" t="s">
        <v>730</v>
      </c>
      <c r="H16" s="311" t="s">
        <v>731</v>
      </c>
      <c r="I16" s="311" t="s">
        <v>673</v>
      </c>
      <c r="J16" s="311" t="s">
        <v>696</v>
      </c>
      <c r="K16" s="311" t="s">
        <v>697</v>
      </c>
      <c r="L16" s="244" t="s">
        <v>698</v>
      </c>
      <c r="M16" s="323"/>
      <c r="N16" s="176"/>
    </row>
    <row r="17" spans="2:14" ht="116" customHeight="1" x14ac:dyDescent="0.35">
      <c r="B17" s="228"/>
      <c r="C17" s="245" t="s">
        <v>655</v>
      </c>
      <c r="D17" s="206"/>
      <c r="E17" s="312"/>
      <c r="F17" s="307" t="s">
        <v>932</v>
      </c>
      <c r="G17" s="307" t="s">
        <v>933</v>
      </c>
      <c r="H17" s="307" t="s">
        <v>934</v>
      </c>
      <c r="I17" s="307" t="s">
        <v>935</v>
      </c>
      <c r="J17" s="307" t="s">
        <v>936</v>
      </c>
      <c r="K17" s="476" t="s">
        <v>937</v>
      </c>
      <c r="L17" s="440" t="s">
        <v>775</v>
      </c>
      <c r="M17" s="324"/>
      <c r="N17" s="176"/>
    </row>
    <row r="18" spans="2:14" ht="23.5" customHeight="1" x14ac:dyDescent="0.35">
      <c r="B18" s="228"/>
      <c r="C18" s="245" t="s">
        <v>656</v>
      </c>
      <c r="D18" s="464"/>
      <c r="E18" s="464"/>
      <c r="F18" s="443"/>
      <c r="G18" s="443"/>
      <c r="H18" s="443"/>
      <c r="I18" s="443"/>
      <c r="J18" s="443"/>
      <c r="K18" s="443"/>
      <c r="L18" s="205" t="s">
        <v>775</v>
      </c>
      <c r="M18" s="230"/>
      <c r="N18" s="211"/>
    </row>
    <row r="19" spans="2:14" ht="20.25" customHeight="1" x14ac:dyDescent="0.35">
      <c r="B19" s="228"/>
      <c r="C19" s="245" t="s">
        <v>657</v>
      </c>
      <c r="D19" s="206"/>
      <c r="E19" s="312"/>
      <c r="F19" s="204"/>
      <c r="G19" s="204"/>
      <c r="H19" s="204"/>
      <c r="I19" s="204"/>
      <c r="J19" s="204"/>
      <c r="K19" s="204"/>
      <c r="L19" s="246" t="s">
        <v>775</v>
      </c>
      <c r="M19" s="230"/>
      <c r="N19" s="211"/>
    </row>
    <row r="20" spans="2:14" ht="20.25" customHeight="1" x14ac:dyDescent="0.35">
      <c r="B20" s="228"/>
      <c r="C20" s="245" t="s">
        <v>658</v>
      </c>
      <c r="D20" s="206"/>
      <c r="E20" s="312"/>
      <c r="F20" s="204"/>
      <c r="G20" s="204"/>
      <c r="H20" s="204"/>
      <c r="I20" s="204"/>
      <c r="J20" s="204"/>
      <c r="K20" s="204"/>
      <c r="L20" s="246" t="s">
        <v>775</v>
      </c>
      <c r="M20" s="230"/>
      <c r="N20" s="211"/>
    </row>
    <row r="21" spans="2:14" ht="20.25" customHeight="1" x14ac:dyDescent="0.35">
      <c r="B21" s="228"/>
      <c r="C21" s="245" t="s">
        <v>659</v>
      </c>
      <c r="D21" s="206"/>
      <c r="E21" s="441"/>
      <c r="F21" s="204"/>
      <c r="G21" s="204"/>
      <c r="H21" s="204"/>
      <c r="I21" s="204"/>
      <c r="J21" s="204"/>
      <c r="K21" s="204"/>
      <c r="L21" s="246" t="s">
        <v>775</v>
      </c>
      <c r="M21" s="230"/>
      <c r="N21" s="211"/>
    </row>
    <row r="22" spans="2:14" ht="20.25" customHeight="1" x14ac:dyDescent="0.35">
      <c r="B22" s="228"/>
      <c r="C22" s="245" t="s">
        <v>660</v>
      </c>
      <c r="D22" s="206"/>
      <c r="E22" s="312"/>
      <c r="F22" s="440"/>
      <c r="G22" s="204"/>
      <c r="H22" s="204"/>
      <c r="I22" s="204"/>
      <c r="J22" s="204"/>
      <c r="K22" s="204"/>
      <c r="L22" s="246" t="s">
        <v>775</v>
      </c>
      <c r="M22" s="230"/>
      <c r="N22" s="211"/>
    </row>
    <row r="23" spans="2:14" ht="20.25" customHeight="1" x14ac:dyDescent="0.35">
      <c r="B23" s="228"/>
      <c r="C23" s="245" t="s">
        <v>661</v>
      </c>
      <c r="D23" s="206"/>
      <c r="E23" s="312"/>
      <c r="F23" s="440"/>
      <c r="G23" s="204"/>
      <c r="H23" s="204"/>
      <c r="I23" s="204"/>
      <c r="J23" s="204"/>
      <c r="K23" s="204"/>
      <c r="L23" s="246" t="s">
        <v>775</v>
      </c>
      <c r="M23" s="230"/>
      <c r="N23" s="211"/>
    </row>
    <row r="24" spans="2:14" ht="20.25" customHeight="1" x14ac:dyDescent="0.35">
      <c r="B24" s="228"/>
      <c r="C24" s="245" t="s">
        <v>662</v>
      </c>
      <c r="D24" s="206"/>
      <c r="E24" s="312"/>
      <c r="F24" s="466"/>
      <c r="G24" s="204"/>
      <c r="H24" s="204"/>
      <c r="I24" s="204"/>
      <c r="J24" s="204"/>
      <c r="K24" s="204"/>
      <c r="L24" s="246" t="s">
        <v>775</v>
      </c>
      <c r="M24" s="230"/>
      <c r="N24" s="211"/>
    </row>
    <row r="25" spans="2:14" ht="63" customHeight="1" x14ac:dyDescent="0.35">
      <c r="B25" s="228"/>
      <c r="C25" s="245" t="s">
        <v>663</v>
      </c>
      <c r="D25" s="206"/>
      <c r="E25" s="312"/>
      <c r="F25" s="440"/>
      <c r="G25" s="440" t="s">
        <v>1054</v>
      </c>
      <c r="H25" s="440" t="s">
        <v>1064</v>
      </c>
      <c r="I25" s="204"/>
      <c r="J25" s="440" t="s">
        <v>1056</v>
      </c>
      <c r="K25" s="204"/>
      <c r="L25" s="246" t="s">
        <v>775</v>
      </c>
      <c r="M25" s="230"/>
      <c r="N25" s="211"/>
    </row>
    <row r="26" spans="2:14" ht="20.25" customHeight="1" x14ac:dyDescent="0.35">
      <c r="B26" s="228"/>
      <c r="C26" s="245" t="s">
        <v>664</v>
      </c>
      <c r="D26" s="206"/>
      <c r="E26" s="312"/>
      <c r="F26" s="466"/>
      <c r="G26" s="204"/>
      <c r="H26" s="204"/>
      <c r="I26" s="204"/>
      <c r="J26" s="204"/>
      <c r="K26" s="204"/>
      <c r="L26" s="246" t="s">
        <v>775</v>
      </c>
      <c r="M26" s="230"/>
      <c r="N26" s="211"/>
    </row>
    <row r="27" spans="2:14" ht="53.5" customHeight="1" x14ac:dyDescent="0.35">
      <c r="B27" s="228"/>
      <c r="C27" s="245" t="s">
        <v>665</v>
      </c>
      <c r="D27" s="206"/>
      <c r="E27" s="312"/>
      <c r="F27" s="204"/>
      <c r="G27" s="440" t="s">
        <v>1055</v>
      </c>
      <c r="H27" s="440" t="s">
        <v>1063</v>
      </c>
      <c r="I27" s="204"/>
      <c r="J27" s="440" t="s">
        <v>1057</v>
      </c>
      <c r="K27" s="204"/>
      <c r="L27" s="246" t="s">
        <v>775</v>
      </c>
      <c r="M27" s="230"/>
      <c r="N27" s="211"/>
    </row>
    <row r="28" spans="2:14" ht="23.25" customHeight="1" x14ac:dyDescent="0.35">
      <c r="B28" s="228"/>
      <c r="C28" s="245" t="s">
        <v>666</v>
      </c>
      <c r="D28" s="206"/>
      <c r="E28" s="312"/>
      <c r="F28" s="466"/>
      <c r="G28" s="204"/>
      <c r="H28" s="204"/>
      <c r="I28" s="204"/>
      <c r="J28" s="204"/>
      <c r="K28" s="204"/>
      <c r="L28" s="246" t="s">
        <v>775</v>
      </c>
      <c r="M28" s="230"/>
      <c r="N28" s="211"/>
    </row>
    <row r="29" spans="2:14" ht="20.25" customHeight="1" x14ac:dyDescent="0.35">
      <c r="B29" s="228"/>
      <c r="C29" s="245" t="s">
        <v>667</v>
      </c>
      <c r="D29" s="206"/>
      <c r="E29" s="312"/>
      <c r="F29" s="204"/>
      <c r="G29" s="204"/>
      <c r="H29" s="204"/>
      <c r="I29" s="204"/>
      <c r="J29" s="204"/>
      <c r="K29" s="204"/>
      <c r="L29" s="246" t="s">
        <v>775</v>
      </c>
      <c r="M29" s="230"/>
      <c r="N29" s="211"/>
    </row>
    <row r="30" spans="2:14" ht="20.25" customHeight="1" x14ac:dyDescent="0.35">
      <c r="B30" s="228"/>
      <c r="C30" s="245" t="s">
        <v>668</v>
      </c>
      <c r="D30" s="206"/>
      <c r="E30" s="312"/>
      <c r="F30" s="204"/>
      <c r="G30" s="204"/>
      <c r="H30" s="204"/>
      <c r="I30" s="204"/>
      <c r="J30" s="204"/>
      <c r="K30" s="204"/>
      <c r="L30" s="246" t="s">
        <v>775</v>
      </c>
      <c r="M30" s="230"/>
      <c r="N30" s="211"/>
    </row>
    <row r="31" spans="2:14" ht="20.25" customHeight="1" thickBot="1" x14ac:dyDescent="0.4">
      <c r="B31" s="228"/>
      <c r="C31" s="247" t="s">
        <v>669</v>
      </c>
      <c r="D31" s="248"/>
      <c r="E31" s="313"/>
      <c r="F31" s="325"/>
      <c r="G31" s="325"/>
      <c r="H31" s="325"/>
      <c r="I31" s="325"/>
      <c r="J31" s="325"/>
      <c r="K31" s="325"/>
      <c r="L31" s="246" t="s">
        <v>775</v>
      </c>
      <c r="M31" s="230"/>
      <c r="N31" s="211"/>
    </row>
    <row r="32" spans="2:14" x14ac:dyDescent="0.35">
      <c r="B32" s="228"/>
      <c r="C32" s="216"/>
      <c r="D32" s="216"/>
      <c r="E32" s="216"/>
      <c r="F32" s="216"/>
      <c r="G32" s="216"/>
      <c r="H32" s="216"/>
      <c r="I32" s="216"/>
      <c r="J32" s="216"/>
      <c r="K32" s="216"/>
      <c r="L32" s="216"/>
      <c r="M32" s="229"/>
      <c r="N32" s="208"/>
    </row>
    <row r="33" spans="1:19" x14ac:dyDescent="0.35">
      <c r="B33" s="228"/>
      <c r="C33" s="216"/>
      <c r="D33" s="216"/>
      <c r="E33" s="216"/>
      <c r="F33" s="216"/>
      <c r="G33" s="216"/>
      <c r="H33" s="216"/>
      <c r="I33" s="216"/>
      <c r="J33" s="216"/>
      <c r="K33" s="216"/>
      <c r="L33" s="216"/>
      <c r="M33" s="229"/>
      <c r="N33" s="208"/>
    </row>
    <row r="34" spans="1:19" x14ac:dyDescent="0.35">
      <c r="B34" s="228"/>
      <c r="C34" s="196" t="s">
        <v>744</v>
      </c>
      <c r="D34" s="216"/>
      <c r="E34" s="216"/>
      <c r="F34" s="216"/>
      <c r="G34" s="216"/>
      <c r="H34" s="216"/>
      <c r="I34" s="216"/>
      <c r="J34" s="216"/>
      <c r="K34" s="216"/>
      <c r="L34" s="216"/>
      <c r="M34" s="229"/>
      <c r="N34" s="208"/>
    </row>
    <row r="35" spans="1:19" ht="15" thickBot="1" x14ac:dyDescent="0.4">
      <c r="B35" s="228"/>
      <c r="C35" s="196"/>
      <c r="D35" s="216"/>
      <c r="E35" s="216"/>
      <c r="F35" s="216"/>
      <c r="G35" s="216"/>
      <c r="H35" s="216"/>
      <c r="I35" s="216"/>
      <c r="J35" s="216"/>
      <c r="K35" s="216"/>
      <c r="L35" s="216"/>
      <c r="M35" s="229"/>
      <c r="N35" s="208"/>
    </row>
    <row r="36" spans="1:19" s="179" customFormat="1" ht="39.75" customHeight="1" x14ac:dyDescent="0.35">
      <c r="A36" s="185"/>
      <c r="B36" s="231"/>
      <c r="C36" s="788" t="s">
        <v>654</v>
      </c>
      <c r="D36" s="789"/>
      <c r="E36" s="793" t="s">
        <v>840</v>
      </c>
      <c r="F36" s="738"/>
      <c r="G36" s="739"/>
      <c r="H36" s="199"/>
      <c r="I36" s="199"/>
      <c r="J36" s="199"/>
      <c r="K36" s="199"/>
      <c r="L36" s="199"/>
      <c r="M36" s="232"/>
      <c r="N36" s="209"/>
      <c r="O36" s="185"/>
      <c r="P36" s="185"/>
      <c r="Q36" s="185"/>
      <c r="R36" s="185"/>
      <c r="S36" s="185"/>
    </row>
    <row r="37" spans="1:19" s="179" customFormat="1" ht="176" customHeight="1" x14ac:dyDescent="0.35">
      <c r="A37" s="185"/>
      <c r="B37" s="231"/>
      <c r="C37" s="790" t="s">
        <v>653</v>
      </c>
      <c r="D37" s="750"/>
      <c r="E37" s="751" t="s">
        <v>1051</v>
      </c>
      <c r="F37" s="752"/>
      <c r="G37" s="753"/>
      <c r="H37" s="199"/>
      <c r="I37" s="199"/>
      <c r="J37" s="199"/>
      <c r="K37" s="199"/>
      <c r="L37" s="199"/>
      <c r="M37" s="232"/>
      <c r="N37" s="209"/>
      <c r="O37" s="185"/>
      <c r="P37" s="185"/>
      <c r="Q37" s="185"/>
      <c r="R37" s="185"/>
      <c r="S37" s="185"/>
    </row>
    <row r="38" spans="1:19" s="179" customFormat="1" ht="409.5" customHeight="1" thickBot="1" x14ac:dyDescent="0.4">
      <c r="A38" s="185"/>
      <c r="B38" s="231"/>
      <c r="C38" s="791" t="s">
        <v>676</v>
      </c>
      <c r="D38" s="792"/>
      <c r="E38" s="760" t="s">
        <v>1052</v>
      </c>
      <c r="F38" s="794"/>
      <c r="G38" s="795"/>
      <c r="H38" s="199"/>
      <c r="I38" s="199"/>
      <c r="J38" s="199"/>
      <c r="K38" s="199"/>
      <c r="L38" s="199"/>
      <c r="M38" s="232"/>
      <c r="N38" s="209"/>
      <c r="O38" s="185"/>
      <c r="P38" s="185"/>
      <c r="Q38" s="185"/>
      <c r="R38" s="185"/>
      <c r="S38" s="185"/>
    </row>
    <row r="39" spans="1:19" s="179" customFormat="1" ht="14" x14ac:dyDescent="0.35">
      <c r="A39" s="185"/>
      <c r="B39" s="231"/>
      <c r="C39" s="198"/>
      <c r="D39" s="199"/>
      <c r="E39" s="199"/>
      <c r="F39" s="199"/>
      <c r="G39" s="199"/>
      <c r="H39" s="199"/>
      <c r="I39" s="199"/>
      <c r="J39" s="199"/>
      <c r="K39" s="199"/>
      <c r="L39" s="199"/>
      <c r="M39" s="232"/>
      <c r="N39" s="209"/>
      <c r="O39" s="185"/>
      <c r="P39" s="185"/>
      <c r="Q39" s="185"/>
      <c r="R39" s="185"/>
      <c r="S39" s="185"/>
    </row>
    <row r="40" spans="1:19" x14ac:dyDescent="0.35">
      <c r="B40" s="228"/>
      <c r="C40" s="198"/>
      <c r="D40" s="216"/>
      <c r="E40" s="216"/>
      <c r="F40" s="216"/>
      <c r="G40" s="216"/>
      <c r="H40" s="216"/>
      <c r="I40" s="216"/>
      <c r="J40" s="216"/>
      <c r="K40" s="216"/>
      <c r="L40" s="216"/>
      <c r="M40" s="229"/>
      <c r="N40" s="208"/>
    </row>
    <row r="41" spans="1:19" x14ac:dyDescent="0.35">
      <c r="B41" s="228"/>
      <c r="C41" s="817" t="s">
        <v>745</v>
      </c>
      <c r="D41" s="817"/>
      <c r="E41" s="217"/>
      <c r="F41" s="217"/>
      <c r="G41" s="217"/>
      <c r="H41" s="217"/>
      <c r="I41" s="217"/>
      <c r="J41" s="217"/>
      <c r="K41" s="217"/>
      <c r="L41" s="217"/>
      <c r="M41" s="233"/>
      <c r="N41" s="210"/>
      <c r="O41" s="181"/>
      <c r="P41" s="181"/>
      <c r="Q41" s="181"/>
      <c r="R41" s="181"/>
      <c r="S41" s="181"/>
    </row>
    <row r="42" spans="1:19" ht="15" thickBot="1" x14ac:dyDescent="0.4">
      <c r="B42" s="228"/>
      <c r="C42" s="195"/>
      <c r="D42" s="217"/>
      <c r="E42" s="217"/>
      <c r="F42" s="217"/>
      <c r="G42" s="217"/>
      <c r="H42" s="217"/>
      <c r="I42" s="217"/>
      <c r="J42" s="217"/>
      <c r="K42" s="217"/>
      <c r="L42" s="217"/>
      <c r="M42" s="233"/>
      <c r="N42" s="210"/>
      <c r="O42" s="181"/>
      <c r="P42" s="181"/>
      <c r="Q42" s="181"/>
      <c r="R42" s="181"/>
      <c r="S42" s="181"/>
    </row>
    <row r="43" spans="1:19" ht="39.75" customHeight="1" x14ac:dyDescent="0.35">
      <c r="B43" s="228"/>
      <c r="C43" s="811" t="s">
        <v>842</v>
      </c>
      <c r="D43" s="812"/>
      <c r="E43" s="815"/>
      <c r="F43" s="815"/>
      <c r="G43" s="816"/>
      <c r="H43" s="216"/>
      <c r="I43" s="216"/>
      <c r="J43" s="216"/>
      <c r="K43" s="216"/>
      <c r="L43" s="216"/>
      <c r="M43" s="229"/>
      <c r="N43" s="208"/>
    </row>
    <row r="44" spans="1:19" ht="39.75" customHeight="1" thickBot="1" x14ac:dyDescent="0.4">
      <c r="B44" s="228"/>
      <c r="C44" s="741" t="s">
        <v>734</v>
      </c>
      <c r="D44" s="742"/>
      <c r="E44" s="813" t="s">
        <v>866</v>
      </c>
      <c r="F44" s="813"/>
      <c r="G44" s="814"/>
      <c r="H44" s="216"/>
      <c r="I44" s="216"/>
      <c r="J44" s="216"/>
      <c r="K44" s="216"/>
      <c r="L44" s="216"/>
      <c r="M44" s="229"/>
      <c r="N44" s="208"/>
    </row>
    <row r="45" spans="1:19" x14ac:dyDescent="0.35">
      <c r="B45" s="228"/>
      <c r="C45" s="198"/>
      <c r="D45" s="216"/>
      <c r="E45" s="216"/>
      <c r="F45" s="216"/>
      <c r="G45" s="216"/>
      <c r="H45" s="216"/>
      <c r="I45" s="216"/>
      <c r="J45" s="216"/>
      <c r="K45" s="216"/>
      <c r="L45" s="216"/>
      <c r="M45" s="229"/>
      <c r="N45" s="208"/>
    </row>
    <row r="46" spans="1:19" x14ac:dyDescent="0.35">
      <c r="B46" s="228"/>
      <c r="C46" s="198"/>
      <c r="D46" s="216"/>
      <c r="E46" s="216"/>
      <c r="F46" s="216"/>
      <c r="G46" s="216"/>
      <c r="H46" s="216"/>
      <c r="I46" s="216"/>
      <c r="J46" s="216"/>
      <c r="K46" s="216"/>
      <c r="L46" s="216"/>
      <c r="M46" s="229"/>
      <c r="N46" s="208"/>
    </row>
    <row r="47" spans="1:19" ht="15" customHeight="1" x14ac:dyDescent="0.35">
      <c r="B47" s="228"/>
      <c r="C47" s="817" t="s">
        <v>746</v>
      </c>
      <c r="D47" s="817"/>
      <c r="E47" s="218"/>
      <c r="F47" s="218"/>
      <c r="G47" s="218"/>
      <c r="H47" s="218"/>
      <c r="I47" s="218"/>
      <c r="J47" s="218"/>
      <c r="K47" s="218"/>
      <c r="L47" s="218"/>
      <c r="M47" s="234"/>
      <c r="N47" s="212"/>
      <c r="O47" s="182"/>
      <c r="P47" s="182"/>
      <c r="Q47" s="182"/>
      <c r="R47" s="182"/>
      <c r="S47" s="182"/>
    </row>
    <row r="48" spans="1:19" ht="15" thickBot="1" x14ac:dyDescent="0.4">
      <c r="B48" s="228"/>
      <c r="C48" s="195"/>
      <c r="D48" s="218"/>
      <c r="E48" s="218"/>
      <c r="F48" s="218"/>
      <c r="G48" s="218"/>
      <c r="H48" s="218"/>
      <c r="I48" s="218"/>
      <c r="J48" s="218"/>
      <c r="K48" s="218"/>
      <c r="L48" s="218"/>
      <c r="M48" s="234"/>
      <c r="N48" s="212"/>
      <c r="O48" s="182"/>
      <c r="P48" s="182"/>
      <c r="Q48" s="182"/>
      <c r="R48" s="182"/>
      <c r="S48" s="182"/>
    </row>
    <row r="49" spans="1:21" s="10" customFormat="1" ht="51" customHeight="1" x14ac:dyDescent="0.35">
      <c r="A49" s="207"/>
      <c r="B49" s="235"/>
      <c r="C49" s="734" t="s">
        <v>752</v>
      </c>
      <c r="D49" s="735"/>
      <c r="E49" s="802" t="s">
        <v>1047</v>
      </c>
      <c r="F49" s="803"/>
      <c r="G49" s="804"/>
      <c r="H49" s="219"/>
      <c r="I49" s="219"/>
      <c r="J49" s="219"/>
      <c r="K49" s="219"/>
      <c r="L49" s="219"/>
      <c r="M49" s="236"/>
      <c r="N49" s="98"/>
      <c r="O49" s="207"/>
      <c r="P49" s="207"/>
      <c r="Q49" s="207"/>
      <c r="R49" s="207"/>
      <c r="S49" s="207"/>
    </row>
    <row r="50" spans="1:21" s="10" customFormat="1" ht="44.25" customHeight="1" x14ac:dyDescent="0.35">
      <c r="A50" s="207"/>
      <c r="B50" s="235"/>
      <c r="C50" s="772" t="s">
        <v>670</v>
      </c>
      <c r="D50" s="773"/>
      <c r="E50" s="805" t="s">
        <v>1048</v>
      </c>
      <c r="F50" s="805"/>
      <c r="G50" s="806"/>
      <c r="H50" s="219"/>
      <c r="I50" s="219"/>
      <c r="J50" s="219"/>
      <c r="K50" s="219"/>
      <c r="L50" s="219"/>
      <c r="M50" s="236"/>
      <c r="N50" s="98"/>
      <c r="O50" s="207"/>
      <c r="P50" s="207"/>
      <c r="Q50" s="207"/>
      <c r="R50" s="207"/>
      <c r="S50" s="207"/>
    </row>
    <row r="51" spans="1:21" s="10" customFormat="1" ht="178.5" customHeight="1" x14ac:dyDescent="0.35">
      <c r="A51" s="207"/>
      <c r="B51" s="235"/>
      <c r="C51" s="772" t="s">
        <v>753</v>
      </c>
      <c r="D51" s="773"/>
      <c r="E51" s="761" t="s">
        <v>1049</v>
      </c>
      <c r="F51" s="807"/>
      <c r="G51" s="808"/>
      <c r="H51" s="219"/>
      <c r="I51" s="219"/>
      <c r="J51" s="219"/>
      <c r="K51" s="219"/>
      <c r="L51" s="219"/>
      <c r="M51" s="236"/>
      <c r="N51" s="98"/>
      <c r="O51" s="207"/>
      <c r="P51" s="207"/>
      <c r="Q51" s="207"/>
      <c r="R51" s="207"/>
      <c r="S51" s="207"/>
    </row>
    <row r="52" spans="1:21" s="10" customFormat="1" ht="91" customHeight="1" thickBot="1" x14ac:dyDescent="0.4">
      <c r="A52" s="207"/>
      <c r="B52" s="235"/>
      <c r="C52" s="741" t="s">
        <v>728</v>
      </c>
      <c r="D52" s="742"/>
      <c r="E52" s="809" t="s">
        <v>999</v>
      </c>
      <c r="F52" s="809"/>
      <c r="G52" s="810"/>
      <c r="H52" s="219"/>
      <c r="I52" s="219"/>
      <c r="J52" s="219"/>
      <c r="K52" s="219"/>
      <c r="L52" s="219"/>
      <c r="M52" s="236"/>
      <c r="N52" s="98"/>
      <c r="O52" s="207"/>
      <c r="P52" s="207"/>
      <c r="Q52" s="207"/>
      <c r="R52" s="207"/>
      <c r="S52" s="207"/>
    </row>
    <row r="53" spans="1:21" x14ac:dyDescent="0.35">
      <c r="B53" s="228"/>
      <c r="C53" s="220"/>
      <c r="D53" s="216"/>
      <c r="E53" s="216" t="s">
        <v>802</v>
      </c>
      <c r="F53" s="216"/>
      <c r="G53" s="216"/>
      <c r="H53" s="216"/>
      <c r="I53" s="216"/>
      <c r="J53" s="216"/>
      <c r="K53" s="216"/>
      <c r="L53" s="216"/>
      <c r="M53" s="229"/>
      <c r="N53" s="208"/>
    </row>
    <row r="54" spans="1:21" x14ac:dyDescent="0.35">
      <c r="B54" s="228"/>
      <c r="C54" s="216"/>
      <c r="D54" s="216"/>
      <c r="E54" s="216"/>
      <c r="F54" s="216"/>
      <c r="G54" s="216"/>
      <c r="H54" s="216"/>
      <c r="I54" s="216"/>
      <c r="J54" s="216"/>
      <c r="K54" s="216"/>
      <c r="L54" s="216"/>
      <c r="M54" s="229"/>
      <c r="N54" s="208"/>
    </row>
    <row r="55" spans="1:21" x14ac:dyDescent="0.35">
      <c r="B55" s="228"/>
      <c r="C55" s="196" t="s">
        <v>747</v>
      </c>
      <c r="D55" s="216"/>
      <c r="E55" s="216"/>
      <c r="F55" s="216"/>
      <c r="G55" s="216"/>
      <c r="H55" s="216"/>
      <c r="I55" s="216"/>
      <c r="J55" s="216"/>
      <c r="K55" s="216"/>
      <c r="L55" s="216"/>
      <c r="M55" s="229"/>
      <c r="N55" s="208"/>
    </row>
    <row r="56" spans="1:21" ht="15" thickBot="1" x14ac:dyDescent="0.4">
      <c r="B56" s="228"/>
      <c r="C56" s="216"/>
      <c r="D56" s="220"/>
      <c r="E56" s="216"/>
      <c r="F56" s="216"/>
      <c r="G56" s="216"/>
      <c r="H56" s="216"/>
      <c r="I56" s="216"/>
      <c r="J56" s="216"/>
      <c r="K56" s="216"/>
      <c r="L56" s="216"/>
      <c r="M56" s="229"/>
      <c r="N56" s="208"/>
    </row>
    <row r="57" spans="1:21" ht="50.25" customHeight="1" x14ac:dyDescent="0.35">
      <c r="B57" s="228"/>
      <c r="C57" s="734" t="s">
        <v>732</v>
      </c>
      <c r="D57" s="735"/>
      <c r="E57" s="818"/>
      <c r="F57" s="818"/>
      <c r="G57" s="819"/>
      <c r="H57" s="198"/>
      <c r="I57" s="198"/>
      <c r="J57" s="198"/>
      <c r="K57" s="220"/>
      <c r="L57" s="220"/>
      <c r="M57" s="230"/>
      <c r="N57" s="211"/>
      <c r="O57" s="176"/>
      <c r="P57" s="176"/>
      <c r="Q57" s="176"/>
      <c r="R57" s="176"/>
      <c r="S57" s="176"/>
      <c r="T57" s="175"/>
      <c r="U57" s="175"/>
    </row>
    <row r="58" spans="1:21" ht="50.25" customHeight="1" x14ac:dyDescent="0.35">
      <c r="B58" s="228"/>
      <c r="C58" s="772" t="s">
        <v>733</v>
      </c>
      <c r="D58" s="773"/>
      <c r="E58" s="781" t="s">
        <v>940</v>
      </c>
      <c r="F58" s="781"/>
      <c r="G58" s="782"/>
      <c r="H58" s="198"/>
      <c r="I58" s="198"/>
      <c r="J58" s="198"/>
      <c r="K58" s="220"/>
      <c r="L58" s="220"/>
      <c r="M58" s="230"/>
      <c r="N58" s="211"/>
      <c r="O58" s="176"/>
      <c r="P58" s="176"/>
      <c r="Q58" s="176"/>
      <c r="R58" s="176"/>
      <c r="S58" s="176"/>
      <c r="T58" s="175"/>
      <c r="U58" s="175"/>
    </row>
    <row r="59" spans="1:21" ht="50.25" customHeight="1" thickBot="1" x14ac:dyDescent="0.4">
      <c r="B59" s="228"/>
      <c r="C59" s="741" t="s">
        <v>707</v>
      </c>
      <c r="D59" s="742"/>
      <c r="E59" s="777" t="s">
        <v>940</v>
      </c>
      <c r="F59" s="777"/>
      <c r="G59" s="778"/>
      <c r="H59" s="198"/>
      <c r="I59" s="198"/>
      <c r="J59" s="198"/>
      <c r="K59" s="220"/>
      <c r="L59" s="220"/>
      <c r="M59" s="230"/>
      <c r="N59" s="211"/>
      <c r="O59" s="176"/>
      <c r="P59" s="176"/>
      <c r="Q59" s="176"/>
      <c r="R59" s="176"/>
      <c r="S59" s="176"/>
      <c r="T59" s="175"/>
      <c r="U59" s="175"/>
    </row>
    <row r="60" spans="1:21" customFormat="1" ht="15" customHeight="1" thickBot="1" x14ac:dyDescent="0.4">
      <c r="A60" s="5"/>
      <c r="B60" s="84"/>
      <c r="C60" s="85"/>
      <c r="D60" s="85"/>
      <c r="E60" s="85"/>
      <c r="F60" s="85"/>
      <c r="G60" s="85"/>
      <c r="H60" s="85"/>
      <c r="I60" s="85"/>
      <c r="J60" s="85"/>
      <c r="K60" s="85"/>
      <c r="L60" s="85"/>
      <c r="M60" s="87"/>
      <c r="N60" s="126"/>
    </row>
    <row r="61" spans="1:21" s="178" customFormat="1" ht="80.25" customHeight="1" x14ac:dyDescent="0.35">
      <c r="A61" s="181"/>
      <c r="B61" s="237"/>
      <c r="C61" s="250" t="s">
        <v>708</v>
      </c>
      <c r="D61" s="243" t="s">
        <v>702</v>
      </c>
      <c r="E61" s="243" t="s">
        <v>703</v>
      </c>
      <c r="F61" s="243" t="s">
        <v>704</v>
      </c>
      <c r="G61" s="243" t="s">
        <v>710</v>
      </c>
      <c r="H61" s="243" t="s">
        <v>675</v>
      </c>
      <c r="I61" s="243" t="s">
        <v>709</v>
      </c>
      <c r="J61" s="244" t="s">
        <v>672</v>
      </c>
      <c r="K61" s="218"/>
      <c r="L61" s="218"/>
      <c r="M61" s="234"/>
      <c r="N61" s="212"/>
      <c r="O61" s="182"/>
      <c r="P61" s="182"/>
      <c r="Q61" s="182"/>
      <c r="R61" s="182"/>
      <c r="S61" s="182"/>
      <c r="T61" s="177"/>
      <c r="U61" s="177"/>
    </row>
    <row r="62" spans="1:21" ht="20.25" customHeight="1" x14ac:dyDescent="0.35">
      <c r="B62" s="228"/>
      <c r="C62" s="398" t="s">
        <v>841</v>
      </c>
      <c r="D62" s="204"/>
      <c r="E62" s="204"/>
      <c r="F62" s="204"/>
      <c r="G62" s="204"/>
      <c r="H62" s="204"/>
      <c r="I62" s="204"/>
      <c r="J62" s="431"/>
      <c r="K62" s="220"/>
      <c r="L62" s="220"/>
      <c r="M62" s="230"/>
      <c r="N62" s="211"/>
      <c r="O62" s="176"/>
      <c r="P62" s="176"/>
      <c r="Q62" s="176"/>
      <c r="R62" s="176"/>
      <c r="S62" s="176"/>
      <c r="T62" s="175"/>
      <c r="U62" s="175"/>
    </row>
    <row r="63" spans="1:21" ht="17.25" customHeight="1" x14ac:dyDescent="0.35">
      <c r="B63" s="228"/>
      <c r="C63" s="398"/>
      <c r="D63" s="204"/>
      <c r="E63" s="204"/>
      <c r="F63" s="204"/>
      <c r="G63" s="204"/>
      <c r="H63" s="204"/>
      <c r="I63" s="204"/>
      <c r="J63" s="431"/>
      <c r="K63" s="220"/>
      <c r="L63" s="220"/>
      <c r="M63" s="230"/>
      <c r="N63" s="211"/>
      <c r="O63" s="176"/>
      <c r="P63" s="176"/>
      <c r="Q63" s="176"/>
      <c r="R63" s="176"/>
      <c r="S63" s="176"/>
      <c r="T63" s="175"/>
      <c r="U63" s="175"/>
    </row>
    <row r="64" spans="1:21" ht="30" customHeight="1" x14ac:dyDescent="0.35">
      <c r="B64" s="228"/>
      <c r="C64" s="245" t="s">
        <v>754</v>
      </c>
      <c r="D64" s="204"/>
      <c r="E64" s="204"/>
      <c r="F64" s="204"/>
      <c r="G64" s="204"/>
      <c r="H64" s="204"/>
      <c r="I64" s="204"/>
      <c r="J64" s="246"/>
      <c r="K64" s="220"/>
      <c r="L64" s="220"/>
      <c r="M64" s="230"/>
      <c r="N64" s="211"/>
      <c r="O64" s="176"/>
      <c r="P64" s="176"/>
      <c r="Q64" s="176"/>
      <c r="R64" s="176"/>
      <c r="S64" s="176"/>
      <c r="T64" s="175"/>
      <c r="U64" s="175"/>
    </row>
    <row r="65" spans="2:21" ht="30" customHeight="1" x14ac:dyDescent="0.35">
      <c r="B65" s="228"/>
      <c r="C65" s="245" t="s">
        <v>755</v>
      </c>
      <c r="D65" s="205"/>
      <c r="E65" s="204"/>
      <c r="F65" s="204"/>
      <c r="G65" s="204"/>
      <c r="H65" s="204"/>
      <c r="I65" s="204"/>
      <c r="J65" s="246"/>
      <c r="K65" s="220"/>
      <c r="L65" s="220"/>
      <c r="M65" s="230"/>
      <c r="N65" s="211"/>
      <c r="O65" s="176"/>
      <c r="P65" s="176"/>
      <c r="Q65" s="176"/>
      <c r="R65" s="176"/>
      <c r="S65" s="176"/>
      <c r="T65" s="175"/>
      <c r="U65" s="175"/>
    </row>
    <row r="66" spans="2:21" ht="30" customHeight="1" thickBot="1" x14ac:dyDescent="0.4">
      <c r="B66" s="228"/>
      <c r="C66" s="276"/>
      <c r="D66" s="251"/>
      <c r="E66" s="252"/>
      <c r="F66" s="252"/>
      <c r="G66" s="252"/>
      <c r="H66" s="252"/>
      <c r="I66" s="252"/>
      <c r="J66" s="253"/>
      <c r="K66" s="220"/>
      <c r="L66" s="220"/>
      <c r="M66" s="230"/>
      <c r="N66" s="211"/>
      <c r="O66" s="176"/>
      <c r="P66" s="176"/>
      <c r="Q66" s="176"/>
      <c r="R66" s="176"/>
      <c r="S66" s="176"/>
      <c r="T66" s="175"/>
      <c r="U66" s="175"/>
    </row>
    <row r="67" spans="2:21" x14ac:dyDescent="0.35">
      <c r="B67" s="228"/>
      <c r="C67" s="216"/>
      <c r="D67" s="216"/>
      <c r="E67" s="216"/>
      <c r="F67" s="216"/>
      <c r="G67" s="216"/>
      <c r="H67" s="216"/>
      <c r="I67" s="216"/>
      <c r="J67" s="216"/>
      <c r="K67" s="216"/>
      <c r="L67" s="216"/>
      <c r="M67" s="229"/>
      <c r="N67" s="208"/>
    </row>
    <row r="68" spans="2:21" x14ac:dyDescent="0.35">
      <c r="B68" s="228"/>
      <c r="C68" s="196" t="s">
        <v>748</v>
      </c>
      <c r="D68" s="216"/>
      <c r="E68" s="216"/>
      <c r="F68" s="216"/>
      <c r="G68" s="216"/>
      <c r="H68" s="216"/>
      <c r="I68" s="216"/>
      <c r="J68" s="216"/>
      <c r="K68" s="216"/>
      <c r="L68" s="216"/>
      <c r="M68" s="229"/>
      <c r="N68" s="208"/>
    </row>
    <row r="69" spans="2:21" ht="15" thickBot="1" x14ac:dyDescent="0.4">
      <c r="B69" s="228"/>
      <c r="C69" s="196"/>
      <c r="D69" s="216"/>
      <c r="E69" s="216"/>
      <c r="F69" s="216"/>
      <c r="G69" s="216"/>
      <c r="H69" s="216"/>
      <c r="I69" s="216"/>
      <c r="J69" s="216"/>
      <c r="K69" s="216"/>
      <c r="L69" s="216"/>
      <c r="M69" s="229"/>
      <c r="N69" s="208"/>
    </row>
    <row r="70" spans="2:21" ht="60" customHeight="1" thickBot="1" x14ac:dyDescent="0.4">
      <c r="B70" s="228"/>
      <c r="C70" s="820" t="s">
        <v>681</v>
      </c>
      <c r="D70" s="821"/>
      <c r="E70" s="800"/>
      <c r="F70" s="801"/>
      <c r="G70" s="444"/>
      <c r="H70" s="216"/>
      <c r="I70" s="216"/>
      <c r="J70" s="216"/>
      <c r="K70" s="216"/>
      <c r="L70" s="216"/>
      <c r="M70" s="229"/>
      <c r="N70" s="208"/>
    </row>
    <row r="71" spans="2:21" ht="15" thickBot="1" x14ac:dyDescent="0.4">
      <c r="B71" s="228"/>
      <c r="C71" s="221"/>
      <c r="D71" s="221"/>
      <c r="E71" s="216"/>
      <c r="F71" s="216"/>
      <c r="G71" s="216"/>
      <c r="H71" s="216"/>
      <c r="I71" s="216"/>
      <c r="J71" s="216"/>
      <c r="K71" s="216"/>
      <c r="L71" s="216"/>
      <c r="M71" s="229"/>
      <c r="N71" s="208"/>
    </row>
    <row r="72" spans="2:21" ht="45" customHeight="1" x14ac:dyDescent="0.35">
      <c r="B72" s="228"/>
      <c r="C72" s="734" t="s">
        <v>711</v>
      </c>
      <c r="D72" s="735"/>
      <c r="E72" s="822" t="s">
        <v>713</v>
      </c>
      <c r="F72" s="823"/>
      <c r="G72" s="216"/>
      <c r="H72" s="216"/>
      <c r="I72" s="216"/>
      <c r="J72" s="216"/>
      <c r="K72" s="216"/>
      <c r="L72" s="216"/>
      <c r="M72" s="229"/>
      <c r="N72" s="208"/>
    </row>
    <row r="73" spans="2:21" ht="176" customHeight="1" x14ac:dyDescent="0.35">
      <c r="B73" s="228"/>
      <c r="C73" s="749" t="s">
        <v>1050</v>
      </c>
      <c r="D73" s="754"/>
      <c r="E73" s="751" t="s">
        <v>1074</v>
      </c>
      <c r="F73" s="824"/>
      <c r="G73" s="216"/>
      <c r="H73" s="216"/>
      <c r="I73" s="216"/>
      <c r="J73" s="216"/>
      <c r="K73" s="216"/>
      <c r="L73" s="216"/>
      <c r="M73" s="229"/>
      <c r="N73" s="208"/>
    </row>
    <row r="74" spans="2:21" ht="25.5" customHeight="1" thickBot="1" x14ac:dyDescent="0.4">
      <c r="B74" s="228"/>
      <c r="C74" s="758"/>
      <c r="D74" s="759"/>
      <c r="E74" s="743"/>
      <c r="F74" s="745"/>
      <c r="G74" s="216"/>
      <c r="H74" s="216"/>
      <c r="I74" s="216"/>
      <c r="J74" s="216"/>
      <c r="K74" s="216"/>
      <c r="L74" s="216"/>
      <c r="M74" s="229"/>
      <c r="N74" s="208"/>
    </row>
    <row r="75" spans="2:21" x14ac:dyDescent="0.35">
      <c r="B75" s="228"/>
      <c r="C75" s="222"/>
      <c r="D75" s="222"/>
      <c r="E75" s="222"/>
      <c r="F75" s="222"/>
      <c r="G75" s="222"/>
      <c r="H75" s="222"/>
      <c r="I75" s="222"/>
      <c r="J75" s="222"/>
      <c r="K75" s="222"/>
      <c r="L75" s="222"/>
      <c r="M75" s="238"/>
      <c r="N75" s="208"/>
    </row>
    <row r="76" spans="2:21" ht="15" thickBot="1" x14ac:dyDescent="0.4">
      <c r="B76" s="223"/>
      <c r="C76" s="239"/>
      <c r="D76" s="239"/>
      <c r="E76" s="239"/>
      <c r="F76" s="239"/>
      <c r="G76" s="239"/>
      <c r="H76" s="239"/>
      <c r="I76" s="239"/>
      <c r="J76" s="239"/>
      <c r="K76" s="239"/>
      <c r="L76" s="239"/>
      <c r="M76" s="240"/>
      <c r="N76" s="208"/>
    </row>
  </sheetData>
  <mergeCells count="38">
    <mergeCell ref="C70:D70"/>
    <mergeCell ref="E70:F70"/>
    <mergeCell ref="C72:D72"/>
    <mergeCell ref="E72:F72"/>
    <mergeCell ref="C74:D74"/>
    <mergeCell ref="E74:F74"/>
    <mergeCell ref="E73:F73"/>
    <mergeCell ref="C73:D73"/>
    <mergeCell ref="E58:G58"/>
    <mergeCell ref="E59:G59"/>
    <mergeCell ref="E57:G57"/>
    <mergeCell ref="C51:D51"/>
    <mergeCell ref="C52:D52"/>
    <mergeCell ref="C41:D41"/>
    <mergeCell ref="C47:D47"/>
    <mergeCell ref="C57:D57"/>
    <mergeCell ref="C58:D58"/>
    <mergeCell ref="C59:D59"/>
    <mergeCell ref="E49:G49"/>
    <mergeCell ref="E50:G50"/>
    <mergeCell ref="E51:G51"/>
    <mergeCell ref="E52:G52"/>
    <mergeCell ref="C43:D43"/>
    <mergeCell ref="C44:D44"/>
    <mergeCell ref="E44:G44"/>
    <mergeCell ref="E43:G43"/>
    <mergeCell ref="C49:D49"/>
    <mergeCell ref="C50:D50"/>
    <mergeCell ref="C3:G3"/>
    <mergeCell ref="C36:D36"/>
    <mergeCell ref="C37:D37"/>
    <mergeCell ref="C38:D38"/>
    <mergeCell ref="E36:G36"/>
    <mergeCell ref="E37:G37"/>
    <mergeCell ref="E38:G38"/>
    <mergeCell ref="F8:G8"/>
    <mergeCell ref="F9:G9"/>
    <mergeCell ref="D14:G14"/>
  </mergeCells>
  <pageMargins left="0.7" right="0.7" top="0.75" bottom="0.75" header="0.3" footer="0.3"/>
  <pageSetup paperSize="9" scale="41" fitToHeight="0"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101600</xdr:colOff>
                    <xdr:row>13</xdr:row>
                    <xdr:rowOff>406400</xdr:rowOff>
                  </from>
                  <to>
                    <xdr:col>6</xdr:col>
                    <xdr:colOff>368300</xdr:colOff>
                    <xdr:row>13</xdr:row>
                    <xdr:rowOff>635000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101600</xdr:colOff>
                    <xdr:row>13</xdr:row>
                    <xdr:rowOff>63500</xdr:rowOff>
                  </from>
                  <to>
                    <xdr:col>5</xdr:col>
                    <xdr:colOff>3238500</xdr:colOff>
                    <xdr:row>13</xdr:row>
                    <xdr:rowOff>368300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647700</xdr:colOff>
                    <xdr:row>24</xdr:row>
                    <xdr:rowOff>76200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711200</xdr:colOff>
                    <xdr:row>17</xdr:row>
                    <xdr:rowOff>0</xdr:rowOff>
                  </from>
                  <to>
                    <xdr:col>3</xdr:col>
                    <xdr:colOff>1371600</xdr:colOff>
                    <xdr:row>24</xdr:row>
                    <xdr:rowOff>76200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647700</xdr:colOff>
                    <xdr:row>19</xdr:row>
                    <xdr:rowOff>38100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711200</xdr:colOff>
                    <xdr:row>18</xdr:row>
                    <xdr:rowOff>0</xdr:rowOff>
                  </from>
                  <to>
                    <xdr:col>3</xdr:col>
                    <xdr:colOff>1346200</xdr:colOff>
                    <xdr:row>19</xdr:row>
                    <xdr:rowOff>38100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647700</xdr:colOff>
                    <xdr:row>20</xdr:row>
                    <xdr:rowOff>38100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711200</xdr:colOff>
                    <xdr:row>19</xdr:row>
                    <xdr:rowOff>0</xdr:rowOff>
                  </from>
                  <to>
                    <xdr:col>3</xdr:col>
                    <xdr:colOff>1371600</xdr:colOff>
                    <xdr:row>20</xdr:row>
                    <xdr:rowOff>38100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647700</xdr:colOff>
                    <xdr:row>21</xdr:row>
                    <xdr:rowOff>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711200</xdr:colOff>
                    <xdr:row>20</xdr:row>
                    <xdr:rowOff>0</xdr:rowOff>
                  </from>
                  <to>
                    <xdr:col>3</xdr:col>
                    <xdr:colOff>1371600</xdr:colOff>
                    <xdr:row>21</xdr:row>
                    <xdr:rowOff>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647700</xdr:colOff>
                    <xdr:row>16</xdr:row>
                    <xdr:rowOff>368300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711200</xdr:colOff>
                    <xdr:row>16</xdr:row>
                    <xdr:rowOff>0</xdr:rowOff>
                  </from>
                  <to>
                    <xdr:col>4</xdr:col>
                    <xdr:colOff>1346200</xdr:colOff>
                    <xdr:row>16</xdr:row>
                    <xdr:rowOff>368300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25400</xdr:rowOff>
                  </from>
                  <to>
                    <xdr:col>4</xdr:col>
                    <xdr:colOff>647700</xdr:colOff>
                    <xdr:row>24</xdr:row>
                    <xdr:rowOff>114300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711200</xdr:colOff>
                    <xdr:row>17</xdr:row>
                    <xdr:rowOff>25400</xdr:rowOff>
                  </from>
                  <to>
                    <xdr:col>4</xdr:col>
                    <xdr:colOff>1371600</xdr:colOff>
                    <xdr:row>24</xdr:row>
                    <xdr:rowOff>114300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647700</xdr:colOff>
                    <xdr:row>22</xdr:row>
                    <xdr:rowOff>38100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711200</xdr:colOff>
                    <xdr:row>21</xdr:row>
                    <xdr:rowOff>0</xdr:rowOff>
                  </from>
                  <to>
                    <xdr:col>3</xdr:col>
                    <xdr:colOff>1346200</xdr:colOff>
                    <xdr:row>22</xdr:row>
                    <xdr:rowOff>38100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647700</xdr:colOff>
                    <xdr:row>23</xdr:row>
                    <xdr:rowOff>38100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711200</xdr:colOff>
                    <xdr:row>22</xdr:row>
                    <xdr:rowOff>0</xdr:rowOff>
                  </from>
                  <to>
                    <xdr:col>3</xdr:col>
                    <xdr:colOff>1346200</xdr:colOff>
                    <xdr:row>23</xdr:row>
                    <xdr:rowOff>38100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647700</xdr:colOff>
                    <xdr:row>24</xdr:row>
                    <xdr:rowOff>38100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711200</xdr:colOff>
                    <xdr:row>23</xdr:row>
                    <xdr:rowOff>0</xdr:rowOff>
                  </from>
                  <to>
                    <xdr:col>3</xdr:col>
                    <xdr:colOff>1346200</xdr:colOff>
                    <xdr:row>24</xdr:row>
                    <xdr:rowOff>38100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647700</xdr:colOff>
                    <xdr:row>24</xdr:row>
                    <xdr:rowOff>292100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711200</xdr:colOff>
                    <xdr:row>24</xdr:row>
                    <xdr:rowOff>0</xdr:rowOff>
                  </from>
                  <to>
                    <xdr:col>3</xdr:col>
                    <xdr:colOff>1346200</xdr:colOff>
                    <xdr:row>24</xdr:row>
                    <xdr:rowOff>292100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647700</xdr:colOff>
                    <xdr:row>26</xdr:row>
                    <xdr:rowOff>38100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711200</xdr:colOff>
                    <xdr:row>25</xdr:row>
                    <xdr:rowOff>0</xdr:rowOff>
                  </from>
                  <to>
                    <xdr:col>3</xdr:col>
                    <xdr:colOff>1346200</xdr:colOff>
                    <xdr:row>26</xdr:row>
                    <xdr:rowOff>38100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647700</xdr:colOff>
                    <xdr:row>26</xdr:row>
                    <xdr:rowOff>292100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711200</xdr:colOff>
                    <xdr:row>26</xdr:row>
                    <xdr:rowOff>0</xdr:rowOff>
                  </from>
                  <to>
                    <xdr:col>3</xdr:col>
                    <xdr:colOff>1346200</xdr:colOff>
                    <xdr:row>26</xdr:row>
                    <xdr:rowOff>292100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647700</xdr:colOff>
                    <xdr:row>27</xdr:row>
                    <xdr:rowOff>266700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711200</xdr:colOff>
                    <xdr:row>27</xdr:row>
                    <xdr:rowOff>0</xdr:rowOff>
                  </from>
                  <to>
                    <xdr:col>3</xdr:col>
                    <xdr:colOff>1346200</xdr:colOff>
                    <xdr:row>27</xdr:row>
                    <xdr:rowOff>266700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647700</xdr:colOff>
                    <xdr:row>29</xdr:row>
                    <xdr:rowOff>38100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711200</xdr:colOff>
                    <xdr:row>28</xdr:row>
                    <xdr:rowOff>0</xdr:rowOff>
                  </from>
                  <to>
                    <xdr:col>3</xdr:col>
                    <xdr:colOff>1346200</xdr:colOff>
                    <xdr:row>29</xdr:row>
                    <xdr:rowOff>38100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647700</xdr:colOff>
                    <xdr:row>30</xdr:row>
                    <xdr:rowOff>38100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711200</xdr:colOff>
                    <xdr:row>29</xdr:row>
                    <xdr:rowOff>0</xdr:rowOff>
                  </from>
                  <to>
                    <xdr:col>3</xdr:col>
                    <xdr:colOff>1346200</xdr:colOff>
                    <xdr:row>30</xdr:row>
                    <xdr:rowOff>38100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647700</xdr:colOff>
                    <xdr:row>31</xdr:row>
                    <xdr:rowOff>38100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711200</xdr:colOff>
                    <xdr:row>30</xdr:row>
                    <xdr:rowOff>0</xdr:rowOff>
                  </from>
                  <to>
                    <xdr:col>3</xdr:col>
                    <xdr:colOff>1346200</xdr:colOff>
                    <xdr:row>31</xdr:row>
                    <xdr:rowOff>38100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647700</xdr:colOff>
                    <xdr:row>31</xdr:row>
                    <xdr:rowOff>38100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711200</xdr:colOff>
                    <xdr:row>30</xdr:row>
                    <xdr:rowOff>0</xdr:rowOff>
                  </from>
                  <to>
                    <xdr:col>4</xdr:col>
                    <xdr:colOff>1346200</xdr:colOff>
                    <xdr:row>31</xdr:row>
                    <xdr:rowOff>38100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647700</xdr:colOff>
                    <xdr:row>30</xdr:row>
                    <xdr:rowOff>38100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711200</xdr:colOff>
                    <xdr:row>29</xdr:row>
                    <xdr:rowOff>0</xdr:rowOff>
                  </from>
                  <to>
                    <xdr:col>4</xdr:col>
                    <xdr:colOff>1346200</xdr:colOff>
                    <xdr:row>30</xdr:row>
                    <xdr:rowOff>38100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647700</xdr:colOff>
                    <xdr:row>29</xdr:row>
                    <xdr:rowOff>38100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711200</xdr:colOff>
                    <xdr:row>28</xdr:row>
                    <xdr:rowOff>0</xdr:rowOff>
                  </from>
                  <to>
                    <xdr:col>4</xdr:col>
                    <xdr:colOff>1346200</xdr:colOff>
                    <xdr:row>29</xdr:row>
                    <xdr:rowOff>38100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647700</xdr:colOff>
                    <xdr:row>27</xdr:row>
                    <xdr:rowOff>266700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711200</xdr:colOff>
                    <xdr:row>27</xdr:row>
                    <xdr:rowOff>0</xdr:rowOff>
                  </from>
                  <to>
                    <xdr:col>4</xdr:col>
                    <xdr:colOff>1346200</xdr:colOff>
                    <xdr:row>27</xdr:row>
                    <xdr:rowOff>266700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647700</xdr:colOff>
                    <xdr:row>26</xdr:row>
                    <xdr:rowOff>292100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711200</xdr:colOff>
                    <xdr:row>26</xdr:row>
                    <xdr:rowOff>0</xdr:rowOff>
                  </from>
                  <to>
                    <xdr:col>4</xdr:col>
                    <xdr:colOff>1346200</xdr:colOff>
                    <xdr:row>26</xdr:row>
                    <xdr:rowOff>292100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647700</xdr:colOff>
                    <xdr:row>26</xdr:row>
                    <xdr:rowOff>38100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711200</xdr:colOff>
                    <xdr:row>25</xdr:row>
                    <xdr:rowOff>0</xdr:rowOff>
                  </from>
                  <to>
                    <xdr:col>4</xdr:col>
                    <xdr:colOff>1346200</xdr:colOff>
                    <xdr:row>26</xdr:row>
                    <xdr:rowOff>38100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647700</xdr:colOff>
                    <xdr:row>24</xdr:row>
                    <xdr:rowOff>292100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711200</xdr:colOff>
                    <xdr:row>24</xdr:row>
                    <xdr:rowOff>0</xdr:rowOff>
                  </from>
                  <to>
                    <xdr:col>4</xdr:col>
                    <xdr:colOff>1346200</xdr:colOff>
                    <xdr:row>24</xdr:row>
                    <xdr:rowOff>292100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647700</xdr:colOff>
                    <xdr:row>24</xdr:row>
                    <xdr:rowOff>38100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711200</xdr:colOff>
                    <xdr:row>23</xdr:row>
                    <xdr:rowOff>0</xdr:rowOff>
                  </from>
                  <to>
                    <xdr:col>4</xdr:col>
                    <xdr:colOff>1346200</xdr:colOff>
                    <xdr:row>24</xdr:row>
                    <xdr:rowOff>38100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647700</xdr:colOff>
                    <xdr:row>23</xdr:row>
                    <xdr:rowOff>38100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711200</xdr:colOff>
                    <xdr:row>22</xdr:row>
                    <xdr:rowOff>0</xdr:rowOff>
                  </from>
                  <to>
                    <xdr:col>4</xdr:col>
                    <xdr:colOff>1346200</xdr:colOff>
                    <xdr:row>23</xdr:row>
                    <xdr:rowOff>38100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647700</xdr:colOff>
                    <xdr:row>22</xdr:row>
                    <xdr:rowOff>38100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711200</xdr:colOff>
                    <xdr:row>21</xdr:row>
                    <xdr:rowOff>0</xdr:rowOff>
                  </from>
                  <to>
                    <xdr:col>4</xdr:col>
                    <xdr:colOff>1346200</xdr:colOff>
                    <xdr:row>22</xdr:row>
                    <xdr:rowOff>38100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647700</xdr:colOff>
                    <xdr:row>21</xdr:row>
                    <xdr:rowOff>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711200</xdr:colOff>
                    <xdr:row>20</xdr:row>
                    <xdr:rowOff>0</xdr:rowOff>
                  </from>
                  <to>
                    <xdr:col>4</xdr:col>
                    <xdr:colOff>1371600</xdr:colOff>
                    <xdr:row>21</xdr:row>
                    <xdr:rowOff>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647700</xdr:colOff>
                    <xdr:row>19</xdr:row>
                    <xdr:rowOff>38100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711200</xdr:colOff>
                    <xdr:row>18</xdr:row>
                    <xdr:rowOff>0</xdr:rowOff>
                  </from>
                  <to>
                    <xdr:col>4</xdr:col>
                    <xdr:colOff>1346200</xdr:colOff>
                    <xdr:row>19</xdr:row>
                    <xdr:rowOff>38100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647700</xdr:colOff>
                    <xdr:row>20</xdr:row>
                    <xdr:rowOff>38100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711200</xdr:colOff>
                    <xdr:row>19</xdr:row>
                    <xdr:rowOff>0</xdr:rowOff>
                  </from>
                  <to>
                    <xdr:col>4</xdr:col>
                    <xdr:colOff>1371600</xdr:colOff>
                    <xdr:row>20</xdr:row>
                    <xdr:rowOff>38100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647700</xdr:colOff>
                    <xdr:row>16</xdr:row>
                    <xdr:rowOff>368300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711200</xdr:colOff>
                    <xdr:row>16</xdr:row>
                    <xdr:rowOff>0</xdr:rowOff>
                  </from>
                  <to>
                    <xdr:col>3</xdr:col>
                    <xdr:colOff>1346200</xdr:colOff>
                    <xdr:row>16</xdr:row>
                    <xdr:rowOff>368300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647700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711200</xdr:colOff>
                    <xdr:row>42</xdr:row>
                    <xdr:rowOff>0</xdr:rowOff>
                  </from>
                  <to>
                    <xdr:col>4</xdr:col>
                    <xdr:colOff>1346200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50800</xdr:colOff>
                    <xdr:row>56</xdr:row>
                    <xdr:rowOff>203200</xdr:rowOff>
                  </from>
                  <to>
                    <xdr:col>4</xdr:col>
                    <xdr:colOff>838200</xdr:colOff>
                    <xdr:row>56</xdr:row>
                    <xdr:rowOff>596900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914400</xdr:colOff>
                    <xdr:row>56</xdr:row>
                    <xdr:rowOff>203200</xdr:rowOff>
                  </from>
                  <to>
                    <xdr:col>4</xdr:col>
                    <xdr:colOff>1701800</xdr:colOff>
                    <xdr:row>56</xdr:row>
                    <xdr:rowOff>596900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1663700</xdr:colOff>
                    <xdr:row>56</xdr:row>
                    <xdr:rowOff>203200</xdr:rowOff>
                  </from>
                  <to>
                    <xdr:col>4</xdr:col>
                    <xdr:colOff>2057400</xdr:colOff>
                    <xdr:row>56</xdr:row>
                    <xdr:rowOff>596900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69</xdr:row>
                    <xdr:rowOff>0</xdr:rowOff>
                  </from>
                  <to>
                    <xdr:col>4</xdr:col>
                    <xdr:colOff>647700</xdr:colOff>
                    <xdr:row>70</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711200</xdr:colOff>
                    <xdr:row>69</xdr:row>
                    <xdr:rowOff>0</xdr:rowOff>
                  </from>
                  <to>
                    <xdr:col>4</xdr:col>
                    <xdr:colOff>1346200</xdr:colOff>
                    <xdr:row>70</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1333500</xdr:colOff>
                    <xdr:row>69</xdr:row>
                    <xdr:rowOff>0</xdr:rowOff>
                  </from>
                  <to>
                    <xdr:col>4</xdr:col>
                    <xdr:colOff>2336800</xdr:colOff>
                    <xdr:row>70</xdr:row>
                    <xdr:rowOff>0</xdr:rowOff>
                  </to>
                </anchor>
              </controlPr>
            </control>
          </mc:Choice>
        </mc:AlternateContent>
        <mc:AlternateContent xmlns:mc="http://schemas.openxmlformats.org/markup-compatibility/2006">
          <mc:Choice Requires="x14">
            <control shapeId="12457" r:id="rId74" name="Check Box 169">
              <controlPr defaultSize="0" autoFill="0" autoLine="0" autoPict="0">
                <anchor moveWithCells="1">
                  <from>
                    <xdr:col>3</xdr:col>
                    <xdr:colOff>0</xdr:colOff>
                    <xdr:row>17</xdr:row>
                    <xdr:rowOff>0</xdr:rowOff>
                  </from>
                  <to>
                    <xdr:col>3</xdr:col>
                    <xdr:colOff>647700</xdr:colOff>
                    <xdr:row>18</xdr:row>
                    <xdr:rowOff>0</xdr:rowOff>
                  </to>
                </anchor>
              </controlPr>
            </control>
          </mc:Choice>
        </mc:AlternateContent>
        <mc:AlternateContent xmlns:mc="http://schemas.openxmlformats.org/markup-compatibility/2006">
          <mc:Choice Requires="x14">
            <control shapeId="12458" r:id="rId75" name="Check Box 170">
              <controlPr defaultSize="0" autoFill="0" autoLine="0" autoPict="0">
                <anchor moveWithCells="1">
                  <from>
                    <xdr:col>3</xdr:col>
                    <xdr:colOff>711200</xdr:colOff>
                    <xdr:row>17</xdr:row>
                    <xdr:rowOff>0</xdr:rowOff>
                  </from>
                  <to>
                    <xdr:col>3</xdr:col>
                    <xdr:colOff>1346200</xdr:colOff>
                    <xdr:row>18</xdr:row>
                    <xdr:rowOff>0</xdr:rowOff>
                  </to>
                </anchor>
              </controlPr>
            </control>
          </mc:Choice>
        </mc:AlternateContent>
        <mc:AlternateContent xmlns:mc="http://schemas.openxmlformats.org/markup-compatibility/2006">
          <mc:Choice Requires="x14">
            <control shapeId="12462" r:id="rId76" name="Check Box 174">
              <controlPr defaultSize="0" autoFill="0" autoLine="0" autoPict="0">
                <anchor moveWithCells="1">
                  <from>
                    <xdr:col>4</xdr:col>
                    <xdr:colOff>0</xdr:colOff>
                    <xdr:row>17</xdr:row>
                    <xdr:rowOff>0</xdr:rowOff>
                  </from>
                  <to>
                    <xdr:col>4</xdr:col>
                    <xdr:colOff>647700</xdr:colOff>
                    <xdr:row>18</xdr:row>
                    <xdr:rowOff>0</xdr:rowOff>
                  </to>
                </anchor>
              </controlPr>
            </control>
          </mc:Choice>
        </mc:AlternateContent>
        <mc:AlternateContent xmlns:mc="http://schemas.openxmlformats.org/markup-compatibility/2006">
          <mc:Choice Requires="x14">
            <control shapeId="12463" r:id="rId77" name="Check Box 175">
              <controlPr defaultSize="0" autoFill="0" autoLine="0" autoPict="0">
                <anchor moveWithCells="1">
                  <from>
                    <xdr:col>4</xdr:col>
                    <xdr:colOff>711200</xdr:colOff>
                    <xdr:row>17</xdr:row>
                    <xdr:rowOff>0</xdr:rowOff>
                  </from>
                  <to>
                    <xdr:col>4</xdr:col>
                    <xdr:colOff>1346200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F40"/>
  <sheetViews>
    <sheetView topLeftCell="A8" workbookViewId="0">
      <selection activeCell="D9" sqref="D9"/>
    </sheetView>
  </sheetViews>
  <sheetFormatPr defaultColWidth="8.81640625" defaultRowHeight="14" x14ac:dyDescent="0.3"/>
  <cols>
    <col min="1" max="2" width="1.81640625" style="21" customWidth="1"/>
    <col min="3" max="3" width="11.453125" style="187" customWidth="1"/>
    <col min="4" max="4" width="116" style="186" customWidth="1"/>
    <col min="5" max="6" width="1.81640625" style="21" customWidth="1"/>
    <col min="7" max="16384" width="8.81640625" style="21"/>
  </cols>
  <sheetData>
    <row r="1" spans="2:6" ht="10.5" customHeight="1" thickBot="1" x14ac:dyDescent="0.35"/>
    <row r="2" spans="2:6" ht="14.5" thickBot="1" x14ac:dyDescent="0.35">
      <c r="B2" s="188"/>
      <c r="C2" s="189"/>
      <c r="D2" s="190"/>
      <c r="E2" s="191"/>
    </row>
    <row r="3" spans="2:6" ht="20.5" thickBot="1" x14ac:dyDescent="0.45">
      <c r="B3" s="192"/>
      <c r="C3" s="785" t="s">
        <v>725</v>
      </c>
      <c r="D3" s="787"/>
      <c r="E3" s="193"/>
    </row>
    <row r="4" spans="2:6" ht="20" x14ac:dyDescent="0.4">
      <c r="B4" s="192"/>
      <c r="C4" s="194"/>
      <c r="D4" s="194"/>
      <c r="E4" s="193"/>
    </row>
    <row r="5" spans="2:6" ht="20" x14ac:dyDescent="0.4">
      <c r="B5" s="192"/>
      <c r="C5" s="196" t="s">
        <v>749</v>
      </c>
      <c r="D5" s="194"/>
      <c r="E5" s="193"/>
    </row>
    <row r="6" spans="2:6" ht="14.5" thickBot="1" x14ac:dyDescent="0.35">
      <c r="B6" s="192"/>
      <c r="C6" s="260"/>
      <c r="D6" s="195"/>
      <c r="E6" s="193"/>
    </row>
    <row r="7" spans="2:6" ht="30" customHeight="1" x14ac:dyDescent="0.3">
      <c r="B7" s="192"/>
      <c r="C7" s="277" t="s">
        <v>683</v>
      </c>
      <c r="D7" s="278" t="s">
        <v>684</v>
      </c>
      <c r="E7" s="193"/>
    </row>
    <row r="8" spans="2:6" ht="42" x14ac:dyDescent="0.3">
      <c r="B8" s="192"/>
      <c r="C8" s="257">
        <v>1</v>
      </c>
      <c r="D8" s="258" t="s">
        <v>689</v>
      </c>
      <c r="E8" s="193"/>
    </row>
    <row r="9" spans="2:6" ht="42" x14ac:dyDescent="0.3">
      <c r="B9" s="192"/>
      <c r="C9" s="255">
        <v>2</v>
      </c>
      <c r="D9" s="246" t="s">
        <v>741</v>
      </c>
      <c r="E9" s="193"/>
      <c r="F9" s="184"/>
    </row>
    <row r="10" spans="2:6" x14ac:dyDescent="0.3">
      <c r="B10" s="192"/>
      <c r="C10" s="255">
        <v>3</v>
      </c>
      <c r="D10" s="246" t="s">
        <v>688</v>
      </c>
      <c r="E10" s="193"/>
    </row>
    <row r="11" spans="2:6" ht="42" x14ac:dyDescent="0.3">
      <c r="B11" s="192"/>
      <c r="C11" s="255">
        <v>4</v>
      </c>
      <c r="D11" s="246" t="s">
        <v>690</v>
      </c>
      <c r="E11" s="193"/>
    </row>
    <row r="12" spans="2:6" x14ac:dyDescent="0.3">
      <c r="B12" s="192"/>
      <c r="C12" s="255">
        <v>5</v>
      </c>
      <c r="D12" s="246" t="s">
        <v>695</v>
      </c>
      <c r="E12" s="193"/>
    </row>
    <row r="13" spans="2:6" ht="28" x14ac:dyDescent="0.3">
      <c r="B13" s="192"/>
      <c r="C13" s="255">
        <v>6</v>
      </c>
      <c r="D13" s="246" t="s">
        <v>692</v>
      </c>
      <c r="E13" s="193"/>
    </row>
    <row r="14" spans="2:6" x14ac:dyDescent="0.3">
      <c r="B14" s="192"/>
      <c r="C14" s="255">
        <v>7</v>
      </c>
      <c r="D14" s="246" t="s">
        <v>693</v>
      </c>
      <c r="E14" s="193"/>
    </row>
    <row r="15" spans="2:6" ht="28" x14ac:dyDescent="0.3">
      <c r="B15" s="192"/>
      <c r="C15" s="255">
        <v>8</v>
      </c>
      <c r="D15" s="246" t="s">
        <v>699</v>
      </c>
      <c r="E15" s="193"/>
    </row>
    <row r="16" spans="2:6" x14ac:dyDescent="0.3">
      <c r="B16" s="192"/>
      <c r="C16" s="255">
        <v>9</v>
      </c>
      <c r="D16" s="246" t="s">
        <v>701</v>
      </c>
      <c r="E16" s="193"/>
    </row>
    <row r="17" spans="2:5" x14ac:dyDescent="0.3">
      <c r="B17" s="192"/>
      <c r="C17" s="255">
        <v>10</v>
      </c>
      <c r="D17" s="246" t="s">
        <v>700</v>
      </c>
      <c r="E17" s="193"/>
    </row>
    <row r="18" spans="2:5" x14ac:dyDescent="0.3">
      <c r="B18" s="192"/>
      <c r="C18" s="255">
        <v>11</v>
      </c>
      <c r="D18" s="246" t="s">
        <v>706</v>
      </c>
      <c r="E18" s="193"/>
    </row>
    <row r="19" spans="2:5" x14ac:dyDescent="0.3">
      <c r="B19" s="192"/>
      <c r="C19" s="255">
        <v>12</v>
      </c>
      <c r="D19" s="246" t="s">
        <v>705</v>
      </c>
      <c r="E19" s="193"/>
    </row>
    <row r="20" spans="2:5" x14ac:dyDescent="0.3">
      <c r="B20" s="192"/>
      <c r="C20" s="255">
        <v>13</v>
      </c>
      <c r="D20" s="254" t="s">
        <v>712</v>
      </c>
      <c r="E20" s="193"/>
    </row>
    <row r="21" spans="2:5" ht="28.5" thickBot="1" x14ac:dyDescent="0.35">
      <c r="B21" s="192"/>
      <c r="C21" s="256">
        <v>14</v>
      </c>
      <c r="D21" s="249" t="s">
        <v>751</v>
      </c>
      <c r="E21" s="193"/>
    </row>
    <row r="22" spans="2:5" x14ac:dyDescent="0.3">
      <c r="B22" s="192"/>
      <c r="C22" s="197"/>
      <c r="D22" s="198"/>
      <c r="E22" s="193"/>
    </row>
    <row r="23" spans="2:5" x14ac:dyDescent="0.3">
      <c r="B23" s="192"/>
      <c r="C23" s="196" t="s">
        <v>750</v>
      </c>
      <c r="D23" s="198"/>
      <c r="E23" s="193"/>
    </row>
    <row r="24" spans="2:5" ht="14.5" thickBot="1" x14ac:dyDescent="0.35">
      <c r="B24" s="192"/>
      <c r="C24" s="260"/>
      <c r="D24" s="198"/>
      <c r="E24" s="193"/>
    </row>
    <row r="25" spans="2:5" ht="30" customHeight="1" x14ac:dyDescent="0.3">
      <c r="B25" s="192"/>
      <c r="C25" s="277" t="s">
        <v>683</v>
      </c>
      <c r="D25" s="278" t="s">
        <v>684</v>
      </c>
      <c r="E25" s="193"/>
    </row>
    <row r="26" spans="2:5" x14ac:dyDescent="0.3">
      <c r="B26" s="192"/>
      <c r="C26" s="255">
        <v>1</v>
      </c>
      <c r="D26" s="259" t="s">
        <v>714</v>
      </c>
      <c r="E26" s="193"/>
    </row>
    <row r="27" spans="2:5" x14ac:dyDescent="0.3">
      <c r="B27" s="192"/>
      <c r="C27" s="255">
        <v>2</v>
      </c>
      <c r="D27" s="254" t="s">
        <v>720</v>
      </c>
      <c r="E27" s="193"/>
    </row>
    <row r="28" spans="2:5" x14ac:dyDescent="0.3">
      <c r="B28" s="192"/>
      <c r="C28" s="255">
        <v>3</v>
      </c>
      <c r="D28" s="246" t="s">
        <v>717</v>
      </c>
      <c r="E28" s="193"/>
    </row>
    <row r="29" spans="2:5" x14ac:dyDescent="0.3">
      <c r="B29" s="192"/>
      <c r="C29" s="255">
        <v>4</v>
      </c>
      <c r="D29" s="259" t="s">
        <v>715</v>
      </c>
      <c r="E29" s="193"/>
    </row>
    <row r="30" spans="2:5" x14ac:dyDescent="0.3">
      <c r="B30" s="192"/>
      <c r="C30" s="255">
        <v>5</v>
      </c>
      <c r="D30" s="246" t="s">
        <v>721</v>
      </c>
      <c r="E30" s="193"/>
    </row>
    <row r="31" spans="2:5" x14ac:dyDescent="0.3">
      <c r="B31" s="192"/>
      <c r="C31" s="255">
        <v>6</v>
      </c>
      <c r="D31" s="246" t="s">
        <v>724</v>
      </c>
      <c r="E31" s="193"/>
    </row>
    <row r="32" spans="2:5" x14ac:dyDescent="0.3">
      <c r="B32" s="192"/>
      <c r="C32" s="255">
        <v>7</v>
      </c>
      <c r="D32" s="246" t="s">
        <v>736</v>
      </c>
      <c r="E32" s="193"/>
    </row>
    <row r="33" spans="2:5" x14ac:dyDescent="0.3">
      <c r="B33" s="192"/>
      <c r="C33" s="255">
        <v>8</v>
      </c>
      <c r="D33" s="246" t="s">
        <v>848</v>
      </c>
      <c r="E33" s="193"/>
    </row>
    <row r="34" spans="2:5" ht="42.5" thickBot="1" x14ac:dyDescent="0.35">
      <c r="B34" s="192"/>
      <c r="C34" s="256">
        <v>9</v>
      </c>
      <c r="D34" s="249" t="s">
        <v>739</v>
      </c>
      <c r="E34" s="193"/>
    </row>
    <row r="35" spans="2:5" ht="14.5" thickBot="1" x14ac:dyDescent="0.35">
      <c r="B35" s="200"/>
      <c r="C35" s="201"/>
      <c r="D35" s="202"/>
      <c r="E35" s="203"/>
    </row>
    <row r="36" spans="2:5" x14ac:dyDescent="0.3">
      <c r="D36" s="184"/>
    </row>
    <row r="37" spans="2:5" x14ac:dyDescent="0.3">
      <c r="D37" s="184"/>
    </row>
    <row r="38" spans="2:5" x14ac:dyDescent="0.3">
      <c r="D38" s="184"/>
    </row>
    <row r="39" spans="2:5" x14ac:dyDescent="0.3">
      <c r="D39" s="184"/>
    </row>
    <row r="40" spans="2:5" x14ac:dyDescent="0.3">
      <c r="D40" s="184"/>
    </row>
  </sheetData>
  <mergeCells count="1">
    <mergeCell ref="C3:D3"/>
  </mergeCells>
  <phoneticPr fontId="34" type="noConversion"/>
  <pageMargins left="0.70000000000000007" right="0.70000000000000007" top="0.75000000000000011" bottom="0.75000000000000011" header="0.30000000000000004" footer="0.30000000000000004"/>
  <pageSetup paperSize="9"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K29"/>
  <sheetViews>
    <sheetView zoomScale="69" zoomScaleNormal="69" zoomScalePageLayoutView="69" workbookViewId="0">
      <selection activeCell="G29" sqref="G29"/>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26" customWidth="1"/>
    <col min="6" max="6" width="36.08984375" customWidth="1"/>
    <col min="7" max="7" width="174.81640625" customWidth="1"/>
    <col min="8" max="8" width="48.81640625" customWidth="1"/>
    <col min="9" max="9" width="4.453125" customWidth="1"/>
    <col min="10" max="10" width="1.453125" customWidth="1"/>
  </cols>
  <sheetData>
    <row r="1" spans="2:11" ht="15" thickBot="1" x14ac:dyDescent="0.4"/>
    <row r="2" spans="2:11" ht="15" thickBot="1" x14ac:dyDescent="0.4">
      <c r="B2" s="34"/>
      <c r="C2" s="35"/>
      <c r="D2" s="36"/>
      <c r="E2" s="36"/>
      <c r="F2" s="36"/>
      <c r="G2" s="36"/>
      <c r="H2" s="36"/>
      <c r="I2" s="37"/>
    </row>
    <row r="3" spans="2:11" ht="20.5" thickBot="1" x14ac:dyDescent="0.45">
      <c r="B3" s="84"/>
      <c r="C3" s="630" t="s">
        <v>244</v>
      </c>
      <c r="D3" s="828"/>
      <c r="E3" s="828"/>
      <c r="F3" s="828"/>
      <c r="G3" s="828"/>
      <c r="H3" s="829"/>
      <c r="I3" s="86"/>
    </row>
    <row r="4" spans="2:11" x14ac:dyDescent="0.35">
      <c r="B4" s="38"/>
      <c r="C4" s="830" t="s">
        <v>245</v>
      </c>
      <c r="D4" s="830"/>
      <c r="E4" s="830"/>
      <c r="F4" s="830"/>
      <c r="G4" s="830"/>
      <c r="H4" s="830"/>
      <c r="I4" s="39"/>
    </row>
    <row r="5" spans="2:11" x14ac:dyDescent="0.35">
      <c r="B5" s="38"/>
      <c r="C5" s="831"/>
      <c r="D5" s="831"/>
      <c r="E5" s="831"/>
      <c r="F5" s="831"/>
      <c r="G5" s="831"/>
      <c r="H5" s="831"/>
      <c r="I5" s="39"/>
    </row>
    <row r="6" spans="2:11" ht="62.5" customHeight="1" thickBot="1" x14ac:dyDescent="0.4">
      <c r="B6" s="38"/>
      <c r="C6" s="827" t="s">
        <v>246</v>
      </c>
      <c r="D6" s="827"/>
      <c r="E6" s="41"/>
      <c r="F6" s="41"/>
      <c r="G6" s="41"/>
      <c r="H6" s="41"/>
      <c r="I6" s="39"/>
    </row>
    <row r="7" spans="2:11" ht="30" customHeight="1" thickBot="1" x14ac:dyDescent="0.4">
      <c r="B7" s="38"/>
      <c r="C7" s="290" t="s">
        <v>243</v>
      </c>
      <c r="D7" s="832" t="s">
        <v>242</v>
      </c>
      <c r="E7" s="833"/>
      <c r="F7" s="291" t="s">
        <v>240</v>
      </c>
      <c r="G7" s="292" t="s">
        <v>272</v>
      </c>
      <c r="H7" s="291" t="s">
        <v>279</v>
      </c>
      <c r="I7" s="39"/>
    </row>
    <row r="8" spans="2:11" ht="395" customHeight="1" x14ac:dyDescent="0.35">
      <c r="B8" s="42"/>
      <c r="C8" s="293"/>
      <c r="D8" s="834" t="s">
        <v>857</v>
      </c>
      <c r="E8" s="835"/>
      <c r="F8" s="282" t="s">
        <v>859</v>
      </c>
      <c r="G8" s="286" t="s">
        <v>946</v>
      </c>
      <c r="H8" s="326" t="s">
        <v>838</v>
      </c>
      <c r="I8" s="43"/>
    </row>
    <row r="9" spans="2:11" ht="395.5" customHeight="1" x14ac:dyDescent="0.35">
      <c r="B9" s="42"/>
      <c r="C9" s="294"/>
      <c r="D9" s="825" t="s">
        <v>858</v>
      </c>
      <c r="E9" s="826"/>
      <c r="F9" s="285" t="s">
        <v>833</v>
      </c>
      <c r="G9" s="284" t="s">
        <v>951</v>
      </c>
      <c r="H9" s="327" t="s">
        <v>945</v>
      </c>
      <c r="I9" s="43"/>
    </row>
    <row r="10" spans="2:11" ht="189.75" customHeight="1" x14ac:dyDescent="0.35">
      <c r="B10" s="42"/>
      <c r="C10" s="294"/>
      <c r="D10" s="853" t="s">
        <v>805</v>
      </c>
      <c r="E10" s="854"/>
      <c r="F10" s="285" t="s">
        <v>827</v>
      </c>
      <c r="G10" s="457" t="s">
        <v>947</v>
      </c>
      <c r="H10" s="287" t="s">
        <v>837</v>
      </c>
      <c r="I10" s="43"/>
    </row>
    <row r="11" spans="2:11" ht="318" customHeight="1" x14ac:dyDescent="0.35">
      <c r="B11" s="42"/>
      <c r="C11" s="294"/>
      <c r="D11" s="857" t="s">
        <v>828</v>
      </c>
      <c r="E11" s="858"/>
      <c r="F11" s="282" t="s">
        <v>829</v>
      </c>
      <c r="G11" s="286" t="s">
        <v>949</v>
      </c>
      <c r="H11" s="328" t="s">
        <v>835</v>
      </c>
      <c r="I11" s="43"/>
    </row>
    <row r="12" spans="2:11" ht="183.5" customHeight="1" x14ac:dyDescent="0.35">
      <c r="B12" s="42"/>
      <c r="C12" s="294"/>
      <c r="D12" s="825" t="s">
        <v>885</v>
      </c>
      <c r="E12" s="826"/>
      <c r="F12" s="279" t="s">
        <v>830</v>
      </c>
      <c r="G12" s="457" t="s">
        <v>952</v>
      </c>
      <c r="H12" s="296" t="s">
        <v>836</v>
      </c>
      <c r="I12" s="43"/>
    </row>
    <row r="13" spans="2:11" ht="77.5" customHeight="1" x14ac:dyDescent="0.35">
      <c r="B13" s="42"/>
      <c r="C13" s="294"/>
      <c r="D13" s="825" t="s">
        <v>834</v>
      </c>
      <c r="E13" s="826"/>
      <c r="F13" s="285" t="s">
        <v>771</v>
      </c>
      <c r="G13" s="479" t="s">
        <v>950</v>
      </c>
      <c r="H13" s="401" t="s">
        <v>839</v>
      </c>
      <c r="I13" s="43"/>
    </row>
    <row r="14" spans="2:11" ht="192" customHeight="1" x14ac:dyDescent="0.35">
      <c r="B14" s="42"/>
      <c r="C14" s="294"/>
      <c r="D14" s="859" t="s">
        <v>888</v>
      </c>
      <c r="E14" s="860"/>
      <c r="F14" s="282" t="s">
        <v>887</v>
      </c>
      <c r="G14" s="286" t="s">
        <v>1012</v>
      </c>
      <c r="H14" s="288" t="s">
        <v>886</v>
      </c>
      <c r="I14" s="43"/>
    </row>
    <row r="15" spans="2:11" ht="338.25" customHeight="1" x14ac:dyDescent="0.35">
      <c r="B15" s="42"/>
      <c r="C15" s="294"/>
      <c r="D15" s="844" t="s">
        <v>948</v>
      </c>
      <c r="E15" s="843"/>
      <c r="F15" s="284" t="s">
        <v>889</v>
      </c>
      <c r="G15" s="284" t="s">
        <v>953</v>
      </c>
      <c r="H15" s="397" t="s">
        <v>890</v>
      </c>
      <c r="I15" s="43"/>
      <c r="K15" s="393"/>
    </row>
    <row r="16" spans="2:11" ht="222.5" customHeight="1" x14ac:dyDescent="0.35">
      <c r="B16" s="42"/>
      <c r="C16" s="294"/>
      <c r="D16" s="844" t="s">
        <v>891</v>
      </c>
      <c r="E16" s="843"/>
      <c r="F16" s="286" t="s">
        <v>772</v>
      </c>
      <c r="G16" s="459" t="s">
        <v>959</v>
      </c>
      <c r="H16" s="296" t="s">
        <v>915</v>
      </c>
      <c r="I16" s="43"/>
    </row>
    <row r="17" spans="2:11" ht="108.5" customHeight="1" x14ac:dyDescent="0.35">
      <c r="B17" s="42"/>
      <c r="C17" s="294"/>
      <c r="D17" s="847" t="s">
        <v>893</v>
      </c>
      <c r="E17" s="848"/>
      <c r="F17" s="282" t="s">
        <v>892</v>
      </c>
      <c r="G17" s="284" t="s">
        <v>954</v>
      </c>
      <c r="H17" s="282" t="s">
        <v>895</v>
      </c>
      <c r="I17" s="43"/>
    </row>
    <row r="18" spans="2:11" ht="161.5" customHeight="1" x14ac:dyDescent="0.35">
      <c r="B18" s="42"/>
      <c r="C18" s="294"/>
      <c r="D18" s="849"/>
      <c r="E18" s="850"/>
      <c r="F18" s="282" t="s">
        <v>894</v>
      </c>
      <c r="G18" s="286" t="s">
        <v>978</v>
      </c>
      <c r="H18" s="456" t="s">
        <v>900</v>
      </c>
      <c r="I18" s="43"/>
    </row>
    <row r="19" spans="2:11" ht="131" customHeight="1" x14ac:dyDescent="0.35">
      <c r="B19" s="42"/>
      <c r="C19" s="294"/>
      <c r="D19" s="849"/>
      <c r="E19" s="850"/>
      <c r="F19" s="282" t="s">
        <v>896</v>
      </c>
      <c r="G19" s="284" t="s">
        <v>955</v>
      </c>
      <c r="H19" s="461" t="s">
        <v>901</v>
      </c>
      <c r="I19" s="43"/>
    </row>
    <row r="20" spans="2:11" ht="134.5" customHeight="1" x14ac:dyDescent="0.35">
      <c r="B20" s="42"/>
      <c r="C20" s="294"/>
      <c r="D20" s="849"/>
      <c r="E20" s="850"/>
      <c r="F20" s="282" t="s">
        <v>897</v>
      </c>
      <c r="G20" s="286" t="s">
        <v>977</v>
      </c>
      <c r="H20" s="456" t="s">
        <v>902</v>
      </c>
      <c r="I20" s="43"/>
    </row>
    <row r="21" spans="2:11" ht="72.5" customHeight="1" x14ac:dyDescent="0.35">
      <c r="B21" s="42"/>
      <c r="C21" s="294"/>
      <c r="D21" s="851"/>
      <c r="E21" s="852"/>
      <c r="F21" s="286" t="s">
        <v>776</v>
      </c>
      <c r="G21" s="284" t="s">
        <v>961</v>
      </c>
      <c r="H21" s="460" t="s">
        <v>899</v>
      </c>
      <c r="I21" s="43"/>
      <c r="K21" s="393"/>
    </row>
    <row r="22" spans="2:11" ht="175.5" customHeight="1" x14ac:dyDescent="0.35">
      <c r="B22" s="42"/>
      <c r="C22" s="294"/>
      <c r="D22" s="855" t="s">
        <v>903</v>
      </c>
      <c r="E22" s="856"/>
      <c r="F22" s="280" t="s">
        <v>904</v>
      </c>
      <c r="G22" s="458" t="s">
        <v>956</v>
      </c>
      <c r="H22" s="280" t="s">
        <v>898</v>
      </c>
      <c r="I22" s="43"/>
    </row>
    <row r="23" spans="2:11" ht="157" customHeight="1" x14ac:dyDescent="0.35">
      <c r="B23" s="42"/>
      <c r="C23" s="294"/>
      <c r="D23" s="844" t="s">
        <v>905</v>
      </c>
      <c r="E23" s="843"/>
      <c r="F23" s="282" t="s">
        <v>907</v>
      </c>
      <c r="G23" s="455" t="s">
        <v>976</v>
      </c>
      <c r="H23" s="285" t="s">
        <v>906</v>
      </c>
      <c r="I23" s="43"/>
    </row>
    <row r="24" spans="2:11" ht="202.5" customHeight="1" x14ac:dyDescent="0.35">
      <c r="B24" s="42"/>
      <c r="C24" s="294"/>
      <c r="D24" s="845" t="s">
        <v>908</v>
      </c>
      <c r="E24" s="846"/>
      <c r="F24" s="282" t="s">
        <v>909</v>
      </c>
      <c r="G24" s="455" t="s">
        <v>957</v>
      </c>
      <c r="H24" s="289" t="s">
        <v>910</v>
      </c>
      <c r="I24" s="43"/>
    </row>
    <row r="25" spans="2:11" ht="117" customHeight="1" x14ac:dyDescent="0.35">
      <c r="B25" s="42"/>
      <c r="C25" s="294"/>
      <c r="D25" s="836" t="s">
        <v>916</v>
      </c>
      <c r="E25" s="837"/>
      <c r="F25" s="840" t="s">
        <v>913</v>
      </c>
      <c r="G25" s="284" t="s">
        <v>1007</v>
      </c>
      <c r="H25" s="460" t="s">
        <v>918</v>
      </c>
      <c r="I25" s="43"/>
      <c r="K25" s="393"/>
    </row>
    <row r="26" spans="2:11" ht="162.75" customHeight="1" x14ac:dyDescent="0.35">
      <c r="B26" s="42"/>
      <c r="C26" s="294"/>
      <c r="D26" s="838"/>
      <c r="E26" s="839"/>
      <c r="F26" s="841"/>
      <c r="G26" s="458" t="s">
        <v>958</v>
      </c>
      <c r="H26" s="460" t="s">
        <v>917</v>
      </c>
      <c r="I26" s="43"/>
    </row>
    <row r="27" spans="2:11" ht="113.5" customHeight="1" x14ac:dyDescent="0.35">
      <c r="B27" s="42"/>
      <c r="C27" s="294"/>
      <c r="D27" s="838"/>
      <c r="E27" s="839"/>
      <c r="F27" s="841"/>
      <c r="G27" s="284" t="s">
        <v>941</v>
      </c>
      <c r="H27" s="462" t="s">
        <v>919</v>
      </c>
      <c r="I27" s="43"/>
    </row>
    <row r="28" spans="2:11" ht="175" customHeight="1" x14ac:dyDescent="0.35">
      <c r="B28" s="42"/>
      <c r="C28" s="294"/>
      <c r="D28" s="838"/>
      <c r="E28" s="839"/>
      <c r="F28" s="841"/>
      <c r="G28" s="455" t="s">
        <v>1008</v>
      </c>
      <c r="H28" s="463" t="s">
        <v>920</v>
      </c>
      <c r="I28" s="43"/>
    </row>
    <row r="29" spans="2:11" ht="205" customHeight="1" thickBot="1" x14ac:dyDescent="0.4">
      <c r="B29" s="92"/>
      <c r="C29" s="295"/>
      <c r="D29" s="842" t="s">
        <v>912</v>
      </c>
      <c r="E29" s="843"/>
      <c r="F29" s="282" t="s">
        <v>914</v>
      </c>
      <c r="G29" s="455" t="s">
        <v>960</v>
      </c>
      <c r="H29" s="279" t="s">
        <v>911</v>
      </c>
      <c r="I29" s="93"/>
    </row>
  </sheetData>
  <customSheetViews>
    <customSheetView guid="{8F0D285A-0224-4C31-92C2-6C61BAA6C63C}">
      <selection activeCell="F12" sqref="F12"/>
      <pageMargins left="0.7" right="0.7" top="0.75" bottom="0.75" header="0.3" footer="0.3"/>
      <pageSetup orientation="portrait"/>
    </customSheetView>
  </customSheetViews>
  <mergeCells count="21">
    <mergeCell ref="D10:E10"/>
    <mergeCell ref="D13:E13"/>
    <mergeCell ref="D23:E23"/>
    <mergeCell ref="D22:E22"/>
    <mergeCell ref="D11:E11"/>
    <mergeCell ref="D12:E12"/>
    <mergeCell ref="D16:E16"/>
    <mergeCell ref="D14:E14"/>
    <mergeCell ref="D25:E28"/>
    <mergeCell ref="F25:F28"/>
    <mergeCell ref="D29:E29"/>
    <mergeCell ref="D15:E15"/>
    <mergeCell ref="D24:E24"/>
    <mergeCell ref="D17:E21"/>
    <mergeCell ref="D9:E9"/>
    <mergeCell ref="C6:D6"/>
    <mergeCell ref="C3:H3"/>
    <mergeCell ref="C4:H4"/>
    <mergeCell ref="C5:H5"/>
    <mergeCell ref="D7:E7"/>
    <mergeCell ref="D8:E8"/>
  </mergeCells>
  <pageMargins left="0.25" right="0.25" top="0.17" bottom="0.17" header="0.17" footer="0.17"/>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33" zoomScale="92" zoomScaleNormal="92" zoomScalePageLayoutView="86" workbookViewId="0">
      <selection activeCell="D10" sqref="D10"/>
    </sheetView>
  </sheetViews>
  <sheetFormatPr defaultColWidth="8.81640625" defaultRowHeight="14.5" x14ac:dyDescent="0.35"/>
  <cols>
    <col min="1" max="1" width="1.453125" customWidth="1"/>
    <col min="2" max="2" width="2" customWidth="1"/>
    <col min="3" max="3" width="45.453125" customWidth="1"/>
    <col min="4" max="4" width="133.453125" customWidth="1"/>
    <col min="5" max="5" width="2.453125" customWidth="1"/>
    <col min="6" max="6" width="1.453125" customWidth="1"/>
    <col min="9" max="9" width="30.453125" customWidth="1"/>
    <col min="10" max="10" width="8.81640625" customWidth="1"/>
  </cols>
  <sheetData>
    <row r="1" spans="2:10" ht="15" thickBot="1" x14ac:dyDescent="0.4"/>
    <row r="2" spans="2:10" ht="15" thickBot="1" x14ac:dyDescent="0.4">
      <c r="B2" s="99"/>
      <c r="C2" s="59"/>
      <c r="D2" s="59"/>
      <c r="E2" s="60"/>
    </row>
    <row r="3" spans="2:10" ht="18" thickBot="1" x14ac:dyDescent="0.4">
      <c r="B3" s="100"/>
      <c r="C3" s="862" t="s">
        <v>259</v>
      </c>
      <c r="D3" s="863"/>
      <c r="E3" s="101"/>
    </row>
    <row r="4" spans="2:10" x14ac:dyDescent="0.35">
      <c r="B4" s="100"/>
      <c r="C4" s="102"/>
      <c r="D4" s="102"/>
      <c r="E4" s="101"/>
    </row>
    <row r="5" spans="2:10" ht="15" thickBot="1" x14ac:dyDescent="0.4">
      <c r="B5" s="100"/>
      <c r="C5" s="402" t="s">
        <v>291</v>
      </c>
      <c r="D5" s="102"/>
      <c r="E5" s="101"/>
    </row>
    <row r="6" spans="2:10" ht="15" thickBot="1" x14ac:dyDescent="0.4">
      <c r="B6" s="100"/>
      <c r="C6" s="108" t="s">
        <v>260</v>
      </c>
      <c r="D6" s="109" t="s">
        <v>261</v>
      </c>
      <c r="E6" s="101"/>
    </row>
    <row r="7" spans="2:10" ht="232" customHeight="1" thickBot="1" x14ac:dyDescent="0.4">
      <c r="B7" s="100"/>
      <c r="C7" s="103" t="s">
        <v>861</v>
      </c>
      <c r="D7" s="450" t="s">
        <v>987</v>
      </c>
      <c r="E7" s="101"/>
    </row>
    <row r="8" spans="2:10" ht="307" customHeight="1" thickBot="1" x14ac:dyDescent="0.4">
      <c r="B8" s="100"/>
      <c r="C8" s="104" t="s">
        <v>860</v>
      </c>
      <c r="D8" s="448" t="s">
        <v>964</v>
      </c>
      <c r="E8" s="101"/>
      <c r="I8" s="5"/>
    </row>
    <row r="9" spans="2:10" ht="81" customHeight="1" thickBot="1" x14ac:dyDescent="0.4">
      <c r="B9" s="100"/>
      <c r="C9" s="310" t="s">
        <v>871</v>
      </c>
      <c r="D9" s="449" t="s">
        <v>1065</v>
      </c>
      <c r="E9" s="101"/>
      <c r="I9" s="5"/>
    </row>
    <row r="10" spans="2:10" ht="73" customHeight="1" thickBot="1" x14ac:dyDescent="0.4">
      <c r="B10" s="100"/>
      <c r="C10" s="103" t="s">
        <v>726</v>
      </c>
      <c r="D10" s="450" t="s">
        <v>968</v>
      </c>
      <c r="E10" s="101"/>
      <c r="I10" s="5"/>
    </row>
    <row r="11" spans="2:10" ht="197.5" customHeight="1" thickBot="1" x14ac:dyDescent="0.4">
      <c r="B11" s="100"/>
      <c r="C11" s="103" t="s">
        <v>832</v>
      </c>
      <c r="D11" s="450" t="s">
        <v>1005</v>
      </c>
      <c r="E11" s="101"/>
      <c r="I11" s="5"/>
    </row>
    <row r="12" spans="2:10" x14ac:dyDescent="0.35">
      <c r="B12" s="100"/>
      <c r="C12" s="102"/>
      <c r="D12" s="102"/>
      <c r="E12" s="101"/>
      <c r="I12" s="5"/>
    </row>
    <row r="13" spans="2:10" ht="15" thickBot="1" x14ac:dyDescent="0.4">
      <c r="B13" s="100"/>
      <c r="C13" s="864" t="s">
        <v>844</v>
      </c>
      <c r="D13" s="864"/>
      <c r="E13" s="101"/>
      <c r="I13" s="5"/>
    </row>
    <row r="14" spans="2:10" ht="15" thickBot="1" x14ac:dyDescent="0.4">
      <c r="B14" s="100"/>
      <c r="C14" s="110" t="s">
        <v>262</v>
      </c>
      <c r="D14" s="110" t="s">
        <v>261</v>
      </c>
      <c r="E14" s="101"/>
      <c r="I14" s="5"/>
    </row>
    <row r="15" spans="2:10" ht="15" thickBot="1" x14ac:dyDescent="0.4">
      <c r="B15" s="100"/>
      <c r="C15" s="861" t="s">
        <v>292</v>
      </c>
      <c r="D15" s="861"/>
      <c r="E15" s="101"/>
      <c r="I15" s="5"/>
    </row>
    <row r="16" spans="2:10" ht="93.5" customHeight="1" thickBot="1" x14ac:dyDescent="0.4">
      <c r="B16" s="100"/>
      <c r="C16" s="105" t="s">
        <v>294</v>
      </c>
      <c r="D16" s="186" t="s">
        <v>965</v>
      </c>
      <c r="E16" s="101"/>
      <c r="I16" s="176"/>
      <c r="J16" s="175"/>
    </row>
    <row r="17" spans="2:9" ht="61.5" customHeight="1" thickBot="1" x14ac:dyDescent="0.4">
      <c r="B17" s="100"/>
      <c r="C17" s="105" t="s">
        <v>295</v>
      </c>
      <c r="D17" s="480" t="s">
        <v>966</v>
      </c>
      <c r="E17" s="101"/>
      <c r="I17" s="176"/>
    </row>
    <row r="18" spans="2:9" ht="15" thickBot="1" x14ac:dyDescent="0.4">
      <c r="B18" s="100"/>
      <c r="C18" s="865" t="s">
        <v>652</v>
      </c>
      <c r="D18" s="866"/>
      <c r="E18" s="101"/>
    </row>
    <row r="19" spans="2:9" ht="75.75" customHeight="1" thickBot="1" x14ac:dyDescent="0.4">
      <c r="B19" s="100"/>
      <c r="C19" s="173" t="s">
        <v>651</v>
      </c>
      <c r="D19" s="106" t="s">
        <v>974</v>
      </c>
      <c r="E19" s="101"/>
    </row>
    <row r="20" spans="2:9" ht="120.75" customHeight="1" thickBot="1" x14ac:dyDescent="0.4">
      <c r="B20" s="100"/>
      <c r="C20" s="173" t="s">
        <v>845</v>
      </c>
      <c r="D20" s="481" t="s">
        <v>975</v>
      </c>
      <c r="E20" s="101"/>
    </row>
    <row r="21" spans="2:9" ht="15" thickBot="1" x14ac:dyDescent="0.4">
      <c r="B21" s="100"/>
      <c r="C21" s="861" t="s">
        <v>293</v>
      </c>
      <c r="D21" s="861"/>
      <c r="E21" s="101"/>
    </row>
    <row r="22" spans="2:9" ht="154.5" thickBot="1" x14ac:dyDescent="0.4">
      <c r="B22" s="100"/>
      <c r="C22" s="105" t="s">
        <v>296</v>
      </c>
      <c r="D22" s="173" t="s">
        <v>1037</v>
      </c>
      <c r="E22" s="101"/>
    </row>
    <row r="23" spans="2:9" ht="70.5" customHeight="1" thickBot="1" x14ac:dyDescent="0.4">
      <c r="B23" s="100"/>
      <c r="C23" s="105" t="s">
        <v>290</v>
      </c>
      <c r="D23" s="297" t="s">
        <v>967</v>
      </c>
      <c r="E23" s="101"/>
    </row>
    <row r="24" spans="2:9" ht="15" thickBot="1" x14ac:dyDescent="0.4">
      <c r="B24" s="100"/>
      <c r="C24" s="861" t="s">
        <v>263</v>
      </c>
      <c r="D24" s="861"/>
      <c r="E24" s="101"/>
    </row>
    <row r="25" spans="2:9" ht="97" customHeight="1" thickBot="1" x14ac:dyDescent="0.4">
      <c r="B25" s="100"/>
      <c r="C25" s="106" t="s">
        <v>795</v>
      </c>
      <c r="D25" s="106" t="s">
        <v>971</v>
      </c>
      <c r="E25" s="101"/>
    </row>
    <row r="26" spans="2:9" ht="61" customHeight="1" thickBot="1" x14ac:dyDescent="0.4">
      <c r="B26" s="100"/>
      <c r="C26" s="106" t="s">
        <v>264</v>
      </c>
      <c r="D26" s="298" t="s">
        <v>970</v>
      </c>
      <c r="E26" s="101"/>
    </row>
    <row r="27" spans="2:9" ht="76.5" customHeight="1" thickBot="1" x14ac:dyDescent="0.4">
      <c r="B27" s="100"/>
      <c r="C27" s="106" t="s">
        <v>265</v>
      </c>
      <c r="D27" s="106" t="s">
        <v>969</v>
      </c>
      <c r="E27" s="101"/>
    </row>
    <row r="28" spans="2:9" ht="15" thickBot="1" x14ac:dyDescent="0.4">
      <c r="B28" s="100"/>
      <c r="C28" s="861" t="s">
        <v>266</v>
      </c>
      <c r="D28" s="861"/>
      <c r="E28" s="101"/>
    </row>
    <row r="29" spans="2:9" ht="64.5" customHeight="1" thickBot="1" x14ac:dyDescent="0.4">
      <c r="B29" s="100"/>
      <c r="C29" s="105" t="s">
        <v>297</v>
      </c>
      <c r="D29" s="297" t="s">
        <v>972</v>
      </c>
      <c r="E29" s="101"/>
    </row>
    <row r="30" spans="2:9" ht="85" customHeight="1" thickBot="1" x14ac:dyDescent="0.4">
      <c r="B30" s="100"/>
      <c r="C30" s="105" t="s">
        <v>298</v>
      </c>
      <c r="D30" s="105" t="s">
        <v>1036</v>
      </c>
      <c r="E30" s="101"/>
    </row>
    <row r="31" spans="2:9" ht="62.5" customHeight="1" thickBot="1" x14ac:dyDescent="0.4">
      <c r="B31" s="100"/>
      <c r="C31" s="105" t="s">
        <v>267</v>
      </c>
      <c r="D31" s="299" t="s">
        <v>973</v>
      </c>
      <c r="E31" s="101"/>
    </row>
    <row r="32" spans="2:9" ht="115" customHeight="1" thickBot="1" x14ac:dyDescent="0.4">
      <c r="B32" s="100"/>
      <c r="C32" s="105" t="s">
        <v>299</v>
      </c>
      <c r="D32" s="299" t="s">
        <v>1035</v>
      </c>
      <c r="E32" s="101"/>
    </row>
    <row r="33" spans="2:5" ht="28.5" customHeight="1" thickBot="1" x14ac:dyDescent="0.4">
      <c r="B33" s="127"/>
      <c r="C33" s="107"/>
      <c r="D33" s="107"/>
      <c r="E33" s="128"/>
    </row>
  </sheetData>
  <customSheetViews>
    <customSheetView guid="{8F0D285A-0224-4C31-92C2-6C61BAA6C63C}" topLeftCell="A13">
      <selection activeCell="C12" sqref="C12:D12"/>
      <pageMargins left="0.7" right="0.7" top="0.75" bottom="0.75" header="0.3" footer="0.3"/>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19</ProjectId>
    <ReportingPeriod xmlns="dc9b7735-1e97-4a24-b7a2-47bf824ab39e" xsi:nil="true"/>
    <WBDocsDocURL xmlns="dc9b7735-1e97-4a24-b7a2-47bf824ab39e">http://wbdocsservices.worldbank.org/services?I4_SERVICE=VC&amp;I4_KEY=TF069013&amp;I4_DOCID=090224b088d20ad9</WBDocsDocURL>
    <WBDocsDocURLPublicOnly xmlns="dc9b7735-1e97-4a24-b7a2-47bf824ab39e">http://pubdocs.worldbank.org/en/801581646922444165/19-Copy-of-Revised-Seychelles-PPR-2021-EBA-project-for-web.xlsx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87</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CCA18FF2-1E1E-44AE-BE95-5AE353A6235D}"/>
</file>

<file path=customXml/itemProps2.xml><?xml version="1.0" encoding="utf-8"?>
<ds:datastoreItem xmlns:ds="http://schemas.openxmlformats.org/officeDocument/2006/customXml" ds:itemID="{BAA57CFB-F524-4FED-A68E-634E413C6BDA}"/>
</file>

<file path=customXml/itemProps3.xml><?xml version="1.0" encoding="utf-8"?>
<ds:datastoreItem xmlns:ds="http://schemas.openxmlformats.org/officeDocument/2006/customXml" ds:itemID="{E2597024-822B-4B3B-BE02-93F6ADFD94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Overview</vt:lpstr>
      <vt:lpstr>FinancialData</vt:lpstr>
      <vt:lpstr>Risk Assessment</vt:lpstr>
      <vt:lpstr>Rating</vt:lpstr>
      <vt:lpstr>GP Compliance</vt:lpstr>
      <vt:lpstr>ESP Compliance</vt:lpstr>
      <vt:lpstr>ESP and GP Guidance notes</vt:lpstr>
      <vt:lpstr>Project Indicators</vt:lpstr>
      <vt:lpstr>Lessons Learned</vt:lpstr>
      <vt:lpstr>Results Tracker</vt:lpstr>
      <vt:lpstr>Units for Indicators</vt:lpstr>
      <vt:lpstr>incomelevel</vt:lpstr>
      <vt:lpstr>info</vt:lpstr>
      <vt:lpstr>overalleffect</vt:lpstr>
      <vt:lpstr>physicalassets</vt:lpstr>
      <vt:lpstr>'ESP and GP Guidance notes'!Print_Area</vt:lpstr>
      <vt:lpstr>'ESP Compliance'!Print_Area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2021-12-10T05:19:19Z</cp:lastPrinted>
  <dcterms:created xsi:type="dcterms:W3CDTF">2010-11-30T14:15:01Z</dcterms:created>
  <dcterms:modified xsi:type="dcterms:W3CDTF">2022-03-10T14:26:31Z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