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2.xml" ContentType="application/vnd.ms-excel.controlproperties+xml"/>
  <Override PartName="/xl/ctrlProps/ctrlProp73.xml" ContentType="application/vnd.ms-excel.controlproperties+xml"/>
  <Override PartName="/xl/ctrlProps/ctrlProp1.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71.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90026F7A-1E19-493E-8033-3971B08477D0}" xr6:coauthVersionLast="45" xr6:coauthVersionMax="45"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16"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essey">#REF!</definedName>
    <definedName name="iincome" localSheetId="3">#REF!</definedName>
    <definedName name="iincome" localSheetId="1">#REF!</definedName>
    <definedName name="iincome" localSheetId="2">#REF!</definedName>
    <definedName name="iincome">#REF!</definedName>
    <definedName name="income" localSheetId="3">#REF!</definedName>
    <definedName name="income" localSheetId="1">#REF!</definedName>
    <definedName name="income" localSheetId="9">#REF!</definedName>
    <definedName name="income" localSheetId="2">#REF!</definedName>
    <definedName name="income">#REF!</definedName>
    <definedName name="incomelevel" localSheetId="2">#REF!</definedName>
    <definedName name="incomelevel">'Results Tracker'!$E$141:$E$143</definedName>
    <definedName name="info" localSheetId="2">#REF!</definedName>
    <definedName name="info">'Results Tracker'!$E$160:$E$162</definedName>
    <definedName name="Month">[1]Dropdowns!$G$2:$G$13</definedName>
    <definedName name="overalleffect" localSheetId="2">#REF!</definedName>
    <definedName name="overalleffect">'Results Tracker'!$D$160:$D$162</definedName>
    <definedName name="physicalassets" localSheetId="2">#REF!</definedName>
    <definedName name="physicalassets">'Results Tracker'!$J$160:$J$168</definedName>
    <definedName name="quality" localSheetId="2">#REF!</definedName>
    <definedName name="quality">'Results Tracker'!$B$151:$B$155</definedName>
    <definedName name="question" localSheetId="2">#REF!</definedName>
    <definedName name="question">'Results Tracker'!$F$151:$F$153</definedName>
    <definedName name="responses" localSheetId="2">#REF!</definedName>
    <definedName name="responses">'Results Tracker'!$C$151:$C$155</definedName>
    <definedName name="state" localSheetId="2">#REF!</definedName>
    <definedName name="state">'Results Tracker'!$I$155:$I$157</definedName>
    <definedName name="type1" localSheetId="1">'[2]Results Tracker'!$G$146:$G$149</definedName>
    <definedName name="type1" localSheetId="2">#REF!</definedName>
    <definedName name="type1">'Results Tracker'!$G$151:$G$154</definedName>
    <definedName name="Year">[1]Dropdowns!$H$2:$H$36</definedName>
    <definedName name="yesno" localSheetId="2">#REF!</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8" i="15" l="1"/>
  <c r="N56" i="15"/>
  <c r="N55" i="15"/>
  <c r="F34" i="15"/>
  <c r="F22" i="15"/>
  <c r="N66" i="15" l="1"/>
  <c r="F44" i="15"/>
  <c r="N44" i="15" l="1"/>
  <c r="F79" i="15" l="1"/>
  <c r="AL73" i="15" l="1"/>
  <c r="AL28" i="15"/>
  <c r="AD73" i="15"/>
  <c r="AD28" i="15"/>
  <c r="V73" i="15" l="1"/>
  <c r="V28" i="15"/>
</calcChain>
</file>

<file path=xl/sharedStrings.xml><?xml version="1.0" encoding="utf-8"?>
<sst xmlns="http://schemas.openxmlformats.org/spreadsheetml/2006/main" count="2315" uniqueCount="1178">
  <si>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</si>
  <si>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</si>
  <si>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</si>
  <si>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</si>
  <si>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</si>
  <si>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</si>
  <si>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</si>
  <si>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</si>
  <si>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</si>
  <si>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</si>
  <si>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</si>
  <si>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</si>
  <si>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</si>
  <si>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</si>
  <si>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</si>
  <si>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</si>
  <si>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</si>
  <si>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</si>
  <si>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</si>
  <si>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</si>
  <si>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</si>
  <si>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</si>
  <si>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</si>
  <si>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</si>
  <si>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</si>
  <si>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</si>
  <si>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</si>
  <si>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</si>
  <si>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</si>
  <si>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</si>
  <si>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</si>
  <si>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</si>
  <si>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</si>
  <si>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</si>
  <si>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</si>
  <si>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</si>
  <si>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</si>
  <si>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</si>
  <si>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</si>
  <si>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</si>
  <si>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</si>
  <si>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</si>
  <si>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</si>
  <si>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</si>
  <si>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</si>
  <si>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</si>
  <si>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</si>
  <si>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</si>
  <si>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</si>
  <si>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</si>
  <si>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</si>
  <si>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</si>
  <si>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</si>
  <si>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</si>
  <si>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</si>
  <si>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</si>
  <si>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</si>
  <si>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</si>
  <si>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</si>
  <si>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</si>
  <si>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</si>
  <si>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</si>
  <si>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</si>
  <si>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</si>
  <si>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</si>
  <si>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</si>
  <si>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</si>
  <si>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</si>
  <si>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</si>
  <si>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</si>
  <si>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</si>
  <si>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</si>
  <si>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</si>
  <si>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</si>
  <si>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</si>
  <si>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</si>
  <si>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</si>
  <si>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</si>
  <si>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</si>
  <si>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</si>
  <si>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</si>
  <si>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</si>
  <si>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</si>
  <si>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</si>
  <si>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</si>
  <si>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</si>
  <si>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</si>
  <si>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</si>
  <si>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</si>
  <si>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</si>
  <si>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</si>
  <si>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</si>
  <si>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</si>
  <si>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</si>
  <si>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</si>
  <si>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</si>
  <si>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</si>
  <si>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</si>
  <si>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</si>
  <si>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</si>
  <si>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</si>
  <si>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</si>
  <si>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</si>
  <si>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</si>
  <si>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</si>
  <si>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</si>
  <si>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</si>
  <si>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</si>
  <si>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</si>
  <si>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</si>
  <si>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</si>
  <si>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</si>
  <si>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</si>
  <si>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</si>
  <si>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</si>
  <si>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</si>
  <si>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</si>
  <si>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</si>
  <si>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</si>
  <si>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</si>
  <si>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</si>
  <si>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</si>
  <si>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</si>
  <si>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</si>
  <si>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</si>
  <si>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</si>
  <si>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</si>
  <si>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</si>
  <si>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</si>
  <si>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</si>
  <si>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</si>
  <si>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</si>
  <si>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</si>
  <si>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</si>
  <si>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</si>
  <si>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</si>
  <si>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</si>
  <si>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</si>
  <si>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</si>
  <si>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</si>
  <si>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</si>
  <si>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</si>
  <si>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</si>
  <si>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</si>
  <si>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</si>
  <si>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</si>
  <si>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</si>
  <si>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</si>
  <si>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</si>
  <si>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</si>
  <si>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</si>
  <si>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</si>
  <si>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</si>
  <si>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</si>
  <si>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</si>
  <si>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</si>
  <si>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</si>
  <si>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</si>
  <si>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</si>
  <si>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</si>
  <si>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</si>
  <si>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</si>
  <si>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</si>
  <si>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</si>
  <si>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</si>
  <si>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</si>
  <si>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</si>
  <si>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</si>
  <si>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</si>
  <si>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</si>
  <si>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</si>
  <si>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</si>
  <si>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</si>
  <si>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</si>
  <si>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</si>
  <si>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</si>
  <si>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</si>
  <si>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</si>
  <si>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</si>
  <si>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</si>
  <si>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</si>
  <si>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</si>
  <si>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</si>
  <si>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</si>
  <si>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</si>
  <si>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</si>
  <si>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</si>
  <si>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</si>
  <si>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</si>
  <si>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</si>
  <si>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</si>
  <si>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</si>
  <si>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</si>
  <si>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</si>
  <si>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</si>
  <si>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</si>
  <si>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</si>
  <si>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</si>
  <si>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</si>
  <si>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</si>
  <si>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</si>
  <si>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</si>
  <si>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</si>
  <si>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</si>
  <si>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</si>
  <si>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</si>
  <si>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</si>
  <si>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</si>
  <si>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</si>
  <si>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</si>
  <si>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</si>
  <si>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</si>
  <si>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</si>
  <si>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</si>
  <si>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</si>
  <si>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</si>
  <si>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</si>
  <si>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</si>
  <si>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</si>
  <si>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</si>
  <si>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</si>
  <si>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</si>
  <si>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</si>
  <si>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</si>
  <si>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</si>
  <si>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</si>
  <si>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</si>
  <si>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</si>
  <si>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</si>
  <si>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</si>
  <si>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</si>
  <si>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</si>
  <si>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</si>
  <si>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</si>
  <si>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</si>
  <si>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</si>
  <si>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</si>
  <si>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</si>
  <si>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</si>
  <si>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</si>
  <si>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</si>
  <si>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</si>
  <si>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</si>
  <si>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</si>
  <si>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</si>
  <si>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</si>
  <si>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</si>
  <si>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</si>
  <si>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</si>
  <si>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</si>
  <si>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</si>
  <si>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</si>
  <si>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</si>
  <si>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</si>
  <si>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</si>
  <si>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</si>
  <si>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</si>
  <si>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</si>
  <si>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</si>
  <si>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</si>
  <si>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</si>
  <si>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</si>
  <si>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</si>
  <si>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</si>
  <si>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</si>
  <si>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</si>
  <si>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</si>
  <si>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</si>
  <si>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</si>
  <si>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</si>
  <si>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</si>
  <si>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</si>
  <si>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</si>
  <si>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</si>
  <si>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</si>
  <si>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</si>
  <si>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</si>
  <si>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</si>
  <si>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</si>
  <si>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</si>
  <si>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</si>
  <si>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</si>
  <si>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</si>
  <si>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</si>
  <si>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</si>
  <si>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</si>
  <si>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</si>
  <si>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</si>
  <si>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</si>
  <si>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</si>
  <si>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</si>
  <si>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</si>
  <si>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</si>
  <si>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</si>
  <si>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</si>
  <si>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</si>
  <si>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</si>
  <si>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</si>
  <si>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</si>
  <si>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</si>
  <si>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</si>
  <si>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</si>
  <si>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</si>
  <si>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</si>
  <si>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</si>
  <si>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</si>
  <si>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</si>
  <si>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</si>
  <si>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</si>
  <si>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</si>
  <si>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</si>
  <si>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</si>
  <si>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</si>
  <si>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</si>
  <si>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</si>
  <si>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</si>
  <si>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</si>
  <si>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</si>
  <si>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</si>
  <si>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</si>
  <si>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</si>
  <si>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</si>
  <si>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</si>
  <si>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</si>
  <si>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</si>
  <si>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</si>
  <si>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</si>
  <si>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</si>
  <si>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</si>
  <si>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</si>
  <si>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</si>
  <si>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</si>
  <si>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</si>
  <si>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</si>
  <si>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</si>
  <si>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</si>
  <si>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</si>
  <si>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</si>
  <si>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</si>
  <si>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</si>
  <si>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</si>
  <si>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</si>
  <si>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</si>
  <si>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</si>
  <si>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</si>
  <si>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</si>
  <si>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</si>
  <si>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</si>
  <si>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</si>
  <si>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</si>
  <si>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</si>
  <si>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</si>
  <si>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</si>
  <si>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</si>
  <si>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</si>
  <si>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</si>
  <si>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</si>
  <si>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</si>
  <si>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</si>
  <si>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</si>
  <si>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</si>
  <si>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</si>
  <si>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</si>
  <si>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</si>
  <si>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</si>
  <si>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</si>
  <si>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</si>
  <si>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</si>
  <si>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</si>
  <si>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</si>
  <si>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</si>
  <si>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</si>
  <si>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</si>
  <si>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</si>
  <si>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</si>
  <si>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</si>
  <si>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</si>
  <si>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</si>
  <si>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</si>
  <si>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</si>
  <si>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</si>
  <si>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</si>
  <si>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</si>
  <si>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</si>
  <si>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</si>
  <si>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</si>
  <si>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</si>
  <si>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</si>
  <si>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</si>
  <si>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</si>
  <si>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</si>
  <si>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</si>
  <si>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</si>
  <si>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</si>
  <si>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</si>
  <si>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</si>
  <si>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</si>
  <si>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</si>
  <si>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</si>
  <si>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</si>
  <si>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</si>
  <si>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</si>
  <si>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</si>
  <si>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</si>
  <si>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</si>
  <si>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</si>
  <si>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</si>
  <si>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</si>
  <si>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</si>
  <si>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</si>
  <si>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</si>
  <si>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</si>
  <si>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</si>
  <si>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</si>
  <si>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</si>
  <si>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</si>
  <si>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</si>
  <si>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</si>
  <si>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</si>
  <si>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</si>
  <si>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</si>
  <si>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</si>
  <si>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</si>
  <si>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</si>
  <si>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</si>
  <si>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</si>
  <si>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</si>
  <si>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</si>
  <si>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</si>
  <si>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</si>
  <si>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</si>
  <si>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</si>
  <si>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</si>
  <si>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</si>
  <si>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</si>
  <si>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</si>
  <si>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</si>
  <si>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</si>
  <si>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</si>
  <si>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</si>
  <si>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</si>
  <si>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</si>
  <si>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</si>
  <si>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</si>
  <si>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</si>
  <si>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</si>
  <si>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</si>
  <si>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</si>
  <si>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</si>
  <si>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</si>
  <si>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</si>
  <si>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</si>
  <si>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</si>
  <si>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</si>
  <si>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</si>
  <si>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</si>
  <si>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</si>
  <si>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</si>
  <si>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</si>
  <si>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</si>
  <si>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</si>
  <si>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</si>
  <si>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</si>
  <si>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</si>
  <si>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</si>
  <si>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</si>
  <si>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</si>
  <si>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</si>
  <si>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</si>
  <si>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</si>
  <si>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</si>
  <si>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</si>
  <si>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</si>
  <si>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</si>
  <si>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</si>
  <si>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</si>
  <si>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</si>
  <si>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</si>
  <si>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</si>
  <si>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</si>
  <si>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</si>
  <si>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</si>
  <si>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</si>
  <si>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</si>
  <si>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</si>
  <si>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</si>
  <si>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</si>
  <si>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</si>
  <si>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</si>
  <si>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</si>
  <si>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</si>
  <si>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</si>
  <si>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</si>
  <si>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</si>
  <si>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</si>
  <si>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</si>
  <si>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</si>
  <si>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</si>
  <si>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</si>
  <si>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</si>
  <si>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</si>
  <si>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</si>
  <si>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</si>
  <si>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</si>
  <si>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</si>
  <si>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</si>
  <si>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</si>
  <si>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</si>
  <si>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</si>
  <si>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</si>
  <si>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</si>
  <si>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</si>
  <si>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</si>
  <si>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</si>
  <si>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</si>
  <si>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</si>
  <si>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</si>
  <si>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</si>
  <si>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</si>
  <si>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</si>
  <si>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</si>
  <si>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</si>
  <si>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</si>
  <si>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</si>
  <si>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</si>
  <si>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</si>
  <si>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</si>
  <si>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</si>
  <si>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</si>
  <si>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</si>
  <si>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</si>
  <si>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</si>
  <si>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</si>
  <si>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</si>
  <si>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</si>
  <si>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</si>
  <si>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</si>
  <si>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</si>
  <si>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</si>
  <si>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</si>
  <si>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</si>
  <si>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</si>
  <si>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</si>
  <si>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</si>
  <si>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</si>
  <si>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</si>
  <si>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</si>
  <si>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</si>
  <si>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</si>
  <si>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</si>
  <si>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</si>
  <si>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</si>
  <si>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</si>
  <si>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</si>
  <si>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</si>
  <si>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</si>
  <si>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</si>
  <si>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</si>
  <si>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</si>
  <si>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</si>
  <si>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</si>
  <si>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</si>
  <si>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</si>
  <si>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</si>
  <si>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</si>
  <si>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</si>
  <si>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</si>
  <si>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</si>
  <si>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</si>
  <si>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</si>
  <si>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</si>
  <si>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</si>
  <si>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</si>
  <si>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</si>
  <si>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</si>
  <si>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</si>
  <si>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</si>
  <si>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</si>
  <si>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</si>
  <si>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</si>
  <si>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</si>
  <si>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</si>
  <si>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</si>
  <si>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</si>
  <si>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</si>
  <si>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</si>
  <si>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</si>
  <si>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</si>
  <si>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</si>
  <si>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</si>
  <si>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</si>
  <si>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</si>
  <si>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</si>
  <si>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</si>
  <si>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</si>
  <si>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</si>
  <si>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</si>
  <si>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</si>
  <si>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</si>
  <si>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</si>
  <si>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</si>
  <si>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</si>
  <si>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</si>
  <si>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</si>
  <si>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</si>
  <si>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</si>
  <si>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</si>
  <si>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</si>
  <si>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</si>
  <si>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</si>
  <si>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</si>
  <si>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</si>
  <si>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</si>
  <si>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</si>
  <si>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</si>
  <si>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</si>
  <si>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</si>
  <si>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</si>
  <si>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</si>
  <si>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</si>
  <si>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</si>
  <si>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</si>
  <si>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</si>
  <si>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</si>
  <si>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</si>
  <si>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</si>
  <si>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</si>
  <si>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</si>
  <si>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</si>
  <si>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</si>
  <si>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</si>
  <si>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</si>
  <si>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</si>
  <si>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</si>
  <si>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</si>
  <si>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</si>
  <si>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</si>
  <si>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</si>
  <si>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</si>
  <si>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</si>
  <si>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</si>
  <si>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</si>
  <si>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</si>
  <si>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</si>
  <si>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</si>
  <si>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</si>
  <si>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</si>
  <si>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</si>
  <si>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</si>
  <si>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</si>
  <si>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</si>
  <si>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</si>
  <si>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</si>
  <si>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</si>
  <si>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</si>
  <si>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</si>
  <si>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</si>
  <si>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</si>
  <si>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</si>
  <si>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</si>
  <si>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</si>
  <si>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</si>
  <si>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</si>
  <si>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</si>
  <si>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</si>
  <si>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</si>
  <si>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</si>
  <si>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</si>
  <si>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</si>
  <si>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</si>
  <si>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</si>
  <si>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</si>
  <si>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</si>
  <si>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</si>
  <si>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</si>
  <si>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</si>
  <si>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</si>
  <si>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</si>
  <si>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</si>
  <si>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</si>
  <si>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</si>
  <si>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</si>
  <si>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</si>
  <si>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</si>
  <si>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</si>
  <si>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</si>
  <si>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</si>
  <si>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</si>
  <si>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</si>
  <si>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</si>
  <si>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</si>
  <si>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</si>
  <si>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</si>
  <si>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</si>
  <si>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</si>
  <si>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</si>
  <si>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</si>
  <si>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</si>
  <si>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</si>
  <si>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</si>
  <si>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</si>
  <si>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</si>
  <si>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</si>
  <si>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</si>
  <si>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</si>
  <si>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</si>
  <si>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</si>
  <si>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</si>
  <si>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</si>
  <si>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</si>
  <si>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</si>
  <si>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</si>
  <si>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</si>
  <si>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</si>
  <si>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</si>
  <si>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</si>
  <si>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</si>
  <si>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</si>
  <si>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</si>
  <si>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</si>
  <si>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</si>
  <si>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</si>
  <si>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</si>
  <si>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</si>
  <si>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</si>
  <si>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</si>
  <si>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</si>
  <si>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</si>
  <si>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</si>
  <si>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</si>
  <si>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</si>
  <si>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</si>
  <si>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</si>
  <si>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</si>
  <si>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</si>
  <si>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</si>
  <si>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</si>
  <si>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</si>
  <si>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</si>
  <si>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</si>
  <si>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</si>
  <si>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</si>
  <si>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</si>
  <si>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</si>
  <si>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</si>
  <si>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</si>
  <si>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</si>
  <si>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</si>
  <si>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</si>
  <si>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</si>
  <si>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</si>
  <si>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</si>
  <si>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</si>
  <si>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</si>
  <si>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</si>
  <si>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</si>
  <si>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</si>
  <si>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</si>
  <si>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</si>
  <si>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</si>
  <si>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</si>
  <si>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</si>
  <si>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</si>
  <si>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</si>
  <si>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</si>
  <si>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</si>
  <si>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</si>
  <si>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</si>
  <si>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</si>
  <si>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</si>
  <si>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</si>
  <si>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</si>
  <si>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</si>
  <si>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</si>
  <si>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</si>
  <si>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</si>
  <si>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</si>
  <si>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</si>
  <si>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</si>
  <si>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</si>
  <si>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</si>
  <si>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</si>
  <si>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</si>
  <si>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</si>
  <si>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</si>
  <si>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</si>
  <si>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</si>
  <si>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</si>
  <si>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</si>
  <si>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</si>
  <si>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</si>
  <si>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</si>
  <si>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</si>
  <si>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</si>
  <si>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</si>
  <si>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</si>
  <si>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</si>
  <si>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</si>
  <si>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</si>
  <si>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</si>
  <si>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</si>
  <si>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</si>
  <si>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</si>
  <si>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</si>
  <si>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</si>
  <si>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</si>
  <si>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</si>
  <si>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</si>
  <si>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</si>
  <si>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</si>
  <si>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</si>
  <si>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</si>
  <si>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</si>
  <si>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</si>
  <si>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</si>
  <si>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</si>
  <si>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</si>
  <si>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</si>
  <si>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</si>
  <si>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</si>
  <si>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</si>
  <si>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</si>
  <si>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</si>
  <si>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</si>
  <si>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</si>
  <si>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</si>
  <si>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</si>
  <si>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</si>
  <si>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</si>
  <si>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</si>
  <si>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</si>
  <si>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</si>
  <si>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</si>
  <si>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</si>
  <si>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</si>
  <si>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</si>
  <si>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</si>
  <si>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</si>
  <si>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</si>
  <si>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</si>
  <si>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July 2019 to June 2020</t>
  </si>
  <si>
    <t>Adapting to Climate Change in Lake Victoria Basin (ACC-LVB Project)</t>
  </si>
  <si>
    <t>Climate change in the Lake Victoria Basin (LVB) – a water catchment in Burundi, Kenya, Rwanda, Tanzania and Uganda – has resulted in increased mean annual temperatures and increased variability in rainfall patterns. Climate change projections predict that mean annual temperatures will continue to increase and that variability in rainfall patterns will be exacerbated. Projected climate change will result in several negative effects within the LVB, including a decrease in water quality and availability  for a number of uses, including inter alia: i) domestic; ii) agricultural; iii) industrial and commercial; and iv) cultural. The negative effects of climate change disproportionately affect marginalised and rural communities within the LVB by reducing the productivity of agriculture and wetlands and the abundance of fish in Lake Victoria and its tributaries. In addition, the projected effects of climate change are likely to negatively impact economic sectors within the LVB that depend on water resources, such as hydropower facilities and commercial fisheries. Therefore, to reduce the impact of climate change on local communities and water dependent economic sectors within the LVB, the Project will increase climate resilience in the LVB at both a regional and local level by implementing both regional and community-based climate change adaptation interventions. The Project objective will be achieved through five outcomes, namely: i) strengthened institutional and technical capacity to integrate climate resilience into transboundary water catchment management; ii) improved delivery of accurate and timely climate information to regional and national policy makers, technical officers and local communities; iii) climate change adaptation technologies, including water harvesting techniques, climate-smart agriculture and Ecosystem based Adaptation (EbA), transferred to communities to reduce their vulnerability to climate change; iv) regional resilience to climate change promoted through innovative, community based projects; and v) improved knowledge management frameworks for the collection and maintenance of regional knowledge in transboundary water catchment management and climate change adaptation practices.</t>
  </si>
  <si>
    <t>UNEP:S1-32AFB-00009 / SB-008892     AF ID: AFR/MIE/Water/2015/1</t>
  </si>
  <si>
    <t xml:space="preserve">United Nations Environment Programme (UNEP) </t>
  </si>
  <si>
    <t>Multilateral Implementing Entity (MIE)</t>
  </si>
  <si>
    <t>Burundi, Kenya, Rwanda, Tanzania and Uganda</t>
  </si>
  <si>
    <t>The LVB is contained within the southern section of the Nile River Basin (NRB), between the Eastern and Western Rift Valleys. The LVB catchment area is ~195,000 km2 and contains Lake Victoria, the world’s second largest freshwater lake, which has a surface area of ~69,000 km2, a mean depth of ~40 m and contains ~2,750 km3 of water . Lake Victoria extends into three countries, namely Kenya, Tanzania and Uganda, while the LVB extends further to include Burundi and Rwanda.</t>
  </si>
  <si>
    <t>June, 2021</t>
  </si>
  <si>
    <t>https://www.unenvironment.org/explore-topics/climate-change/what-we-do/climate-adaptation/ecosystem-based-adaptation/ecosystem-7</t>
  </si>
  <si>
    <t xml:space="preserve">Dr. Masinde K.Bwire </t>
  </si>
  <si>
    <t>bwirejoseph@gmail.com; Bwire@lvbcom.org</t>
  </si>
  <si>
    <t>essey.daniel@un.org</t>
  </si>
  <si>
    <t xml:space="preserve">Lake Victoria Basin Commission </t>
  </si>
  <si>
    <t>matano@lvbcom.org</t>
  </si>
  <si>
    <t>Inception report - 11th September, 2019</t>
  </si>
  <si>
    <t xml:space="preserve">Output 1.1: Strengthened institutional coordination mechanism to sustain a climate resilient approach to transboundary water catchment management. </t>
  </si>
  <si>
    <t>Output 1.2. Training provided to government ministries and agencies, civil society and the private sector to address climate change related challenges in transboundary water catchment management</t>
  </si>
  <si>
    <t xml:space="preserve">Output 2.1. Tailored climate information packages to guide both operational and long term strategic planning. </t>
  </si>
  <si>
    <t>Output 2.2. Climate information dissemination mechanism strengthened to deliver climate information to national policymakers, LVBC technical officers and local communities.</t>
  </si>
  <si>
    <t>Output 3.1. Project intervention sites and appropriate adaptation technologies identified.</t>
  </si>
  <si>
    <t>3.2. Extension officers and local communities trained on climate change adaptation technologies including water conservation practices, climate-smart agricultural techniques and EbA activities.</t>
  </si>
  <si>
    <t>Output 5.1. A forum established to promote the collaboration of research initiatives across the Lake Victoria Basin, with a focus on adaptation to climate change.</t>
  </si>
  <si>
    <t>Output 5.2. Awareness-raising campaign to share lessons learned with stakeholders, ranging from policy  and decision makers to vulnerable communities in the Lake Victoria Basin.</t>
  </si>
  <si>
    <t>6. Project/Programme Execution cost (9.5%)</t>
  </si>
  <si>
    <t>1.2.2.  Provide training on climate change, climate change adaptation and water management at the regional level to national government representatives from the climate change, environment, and water and local government sectors in each of the five Partner States.</t>
  </si>
  <si>
    <t>1.2.3.  Provide training on climate change, climate change adaptation and water management at national workshops which will include 50 civil society, non-governmental organisation (NGOs) and the private sector.</t>
  </si>
  <si>
    <t>By September 2019</t>
  </si>
  <si>
    <t>2.1.1. To train 25 representatives from the national meteorological agencies in each of the five Partner States on downscaling regional climate information on the national level.</t>
  </si>
  <si>
    <t>2.1.2. To develop 10 national tailored climate information packages for: i) policy and decision-makers; and ii) local communities.</t>
  </si>
  <si>
    <t>By December 2019</t>
  </si>
  <si>
    <t>3.3.1 to 3.3.5. Implement climate change adaptation technologies including water conservation practices, climate-smart agricultural techniques and EbA at the selected intervention sites in Burundi, Kenya, Rwanda, Tanzania and Uganda.</t>
  </si>
  <si>
    <t>4.1.2. To provide training to 1000 local communities or relevant local-level government sectors or NGOs on how to develop a project proposal and the necessary financial, administrative and monitoring procedures for a small-scale project.</t>
  </si>
  <si>
    <t>5.2.3. To undertake awareness raising campaigns for vulnerable communities to share lessons on water management and climate change adaptation.</t>
  </si>
  <si>
    <t>5.2.4.To distribute awareness raising materials translated into local languages where proper – to policy- and decision-makers in national ministries and regional organisations to raise awareness on transboundary water management in the context of climate change and lessons learned from adaptation interventions demonstrated through Component 3 and 4.</t>
  </si>
  <si>
    <t xml:space="preserve">Project Operational costs at regional level (include paying salaries) </t>
  </si>
  <si>
    <t>Output 3.2. Extension officers and local communities trained on climate change adaptation technologies including water conservation practices, climate-smart agricultural techniques and EbA activities.</t>
  </si>
  <si>
    <t>Output 3.3. Climate change adaptation technologies demonstrated at selected project intervention sites.</t>
  </si>
  <si>
    <t>Output 4.1. Small-scale projects funded to promote innovative approaches to climate change adaptation.</t>
  </si>
  <si>
    <t>1.1.1. Strengthen – building on the stakeholder engagement strategy prepared by the CCTWG – and sustain the flow of information between the following: i) projects and organisations collecting climate data within the LVB; ii) regional climate information platforms; iii) experts and technical staff responsible for water catchment management and climate change adaptation; and iv) regional policy and decision makers.</t>
  </si>
  <si>
    <t>1.1.2. Support one meeting of the CCTWG to plan and implement climate-resilient approaches to transboundary water catchment management.</t>
  </si>
  <si>
    <t>1.1.3. To undertake one regional capacity building training in water catchment management in the context of climate change in organisations such as inter alia: i) LVBC; ii) CCTWG; iii) LVBC project Unit; and iv) ICPAC, FEWSNET, RCMRD and DHI</t>
  </si>
  <si>
    <t>1.2.1. Develop/revise training material on climate change adaptation and transboundary water catchment management</t>
  </si>
  <si>
    <t>4.1.3. Review project proposals and select successful project proponents.</t>
  </si>
  <si>
    <t>4.1.4 to 4.1.8 Provide small grants to project proponents to implement small-scale, community-based adaptation projects in Burundi, Kenya, Rwanda, Tanzania and Uganda.</t>
  </si>
  <si>
    <t>4.1.9. Undertake monitoring and evaluation of small scale projects to provide information for Outcome 5.</t>
  </si>
  <si>
    <t>5.2.1. To develop a detailed communication plan for ACC-LVB project building on the communication and outreach strategy prepared by the CCTWG to share lessons learned from the proposed project with relevant national and regional stakeholders through appropriate media.</t>
  </si>
  <si>
    <t>5.2.2. To produce awareness raising materials on water management and climate change adaptation.</t>
  </si>
  <si>
    <t>5.2.5 Host exhibitions to showcase the successful regional and community-based approaches to climate change adaptation demonstrated through Component 3 and 4.</t>
  </si>
  <si>
    <t>By April 2021</t>
  </si>
  <si>
    <t>By May 2021</t>
  </si>
  <si>
    <t>-</t>
  </si>
  <si>
    <t>By June 2021</t>
  </si>
  <si>
    <t>By February 2021</t>
  </si>
  <si>
    <t xml:space="preserve">Overall the project risk rating is Low. Risk mitigation measures continued to be employed to address existing and emerging risks affecting the project. As a result some of the risks that had a rating of high and medium in the previous reporting period are now rated as low. For instance, the risk associated with high turnover of staff members in implementing agencies was mitigated through enhancement of strong partnership and linkages with government institutions of partner states which has allowed the utilization of the capacities of relevant institutions to support implementation of project activities. This is has ensured continuity of the project beyond individual staff and therefore cushion the project against high staff turnover. Similarly, the risk of loss of government support resulting in lack of prioritization of project activities has been mitigated through active engagement of senior government officials that are members of the Regional Policy Steering Committee responsible for providing strategic guidance and promoting political buy-in of the project. Additionally, project national coordinators have been appointed by their respective focal ministries in each of the partner states thus ensuring that partner states priority agenda are well captured during project planning and execution of activities. As a show of commitment, all partner states have now signed MoUs with LVBC. 
Notably, during the reporting period, two new risks emerged that are rated high and medium. These are (i) novel corona virus (COVID-19) pandemic that forced partner states to impose measures (e.g. lockdowns, travel restrictions, curfew, meeting ban etc); (ii) seasonal variability - recent high and intense precipitation that occurred since August 2019 in the East African region resulting to a rapid rise in the Lake Victoria’s water levels by 13.4metres, mark last recorded in 1964. The rains caused the waters of major rivers draining into Lake Victoria to also reach peak levels thus breaking the banks and causing major flooding in the region. This has had devastating impacts which include displacement of a large number of people, destruction of properties, infrastructure, agricultural lands, crops, and in extreme cases resulted in fatalities of humans and livestock. As a result, the livelihoods and resilience of the local communities and the regional, national and subnational economies in LVB has negatively been affected. To mitigate the corona virus (COVID-19) pandemic, adoption of adaptive management e.g. use of virtual meetings and training sessions, postponement and rescheduling of project activities, use of desktop review of existing literature and online digital platforms to consult with stakeholders is helping to mitigate the impacts of this risk. On the issue of the seasonal variability in rainfall that caused rising water levels and flooding in the LVB region, LVBC (Executing Entity) is working very closely with East Africa Partner States in finding short- medium- and long term solutions which include fundraising resources from various sources in order to contribute to the current emergency caused by rising water levels of Lake Victoria and the flooding of major rivers. This has greatly ensured that ACC-LVB project continue to be implemented in line with its objective and scope as agreed upon in the project document. 
Moving forward, all risks will continue to be regularly assessed and reported on at Regional Policy Steering Committee meetings and at Sectoral Council of Ministers meetings for guidance and direction.
</t>
  </si>
  <si>
    <t>To minimize instances of conflict, extensive consultations with community members is a core element during selection of adaptation technologies to be implemented with support of ACC-LVB project in every community. This helps to build consensus and ownership to the project activities. Additionally, establishment and training of community management structures (such as village water committees, micro-irrigation system committee, modern fish drying kiln committee etc.) in management and conflict resolutions is an integral part of the project. This will mitigate the risk of conflicts associated with competition for constructed infrastructural developments e.g. communal dams.</t>
  </si>
  <si>
    <t xml:space="preserve">Low </t>
  </si>
  <si>
    <t>Some infrastructure put in place by the project, for instance communal dams as water harvest strategy, could lead to conflicts associated with different user access.</t>
  </si>
  <si>
    <t xml:space="preserve">Community training and awareness raising sessions are being undertaken to sensitize local communities on the importance of sustainable management of tree resources. Additionally, formation of local structures manage forest resources including planted trees is being promoted. </t>
  </si>
  <si>
    <t>Trees planted by the project are cut down by the communities.</t>
  </si>
  <si>
    <t xml:space="preserve">The project engaged ICPAC to facilitate a training downscaling regional climate information to the national, sub nation and local levels targeting national experts in the partner states of LVB. Furthermore, LVBC will continue to engage ICPAC to support in downscaling regional climate information to the national and local level to ensure availability of accurately and timely climate data and information. This will ensure that current climate and seasonal variability and/or hazards events are taken into account during planning of the Ecosystem-based Adaptation (EbA) and conservation agriculture interventions. Additionally, the project is also recruiting an Adaptation Expert technical guidance on adaptation activities such as: introduction of drought- and flood-resilient species; crop diversification; conservation agriculture; ecosystem-based adaptation among others.   </t>
  </si>
  <si>
    <t>Medium</t>
  </si>
  <si>
    <t>Current climate and seasonal variability and/or hazard events result in poor results for the EbA and conservation agriculture activities.</t>
  </si>
  <si>
    <t>Stakeholder roles which are detailed clearly in the stakeholder involvement plan were discussed and agreed upon during the project's inception workshop that was held 28th June 2018. This has ensured that there is clarity on the roles and responsibilities of key stakeholders such as Lake Victoria Basin Commission (LVBC), United Nations Environment Programme (UNEP), National Executing Entities etc. Furthermore, a virtual meeting between LVBC and UN Environment was held on 7th April 2020 to discuss and clarify emerging issues related to the roles of executing entity and implementing entity during implementation of the project.</t>
  </si>
  <si>
    <t>Disagreement among stakeholders with regard to roles in the Project.</t>
  </si>
  <si>
    <t xml:space="preserve">To fast-track the administrative process of putting in place Memorandum of Understanding between Lake Victoria Basin Commission and institutions responsible for the spearheading implementation of project activities in each partner state, consultative meetings were held that also tasked the national project coordinators to follow up with authorities responsible for approving and signing the MoUs in their respective countries. This contributed immensely to hasten the process of having all partner states sign the MoUs. </t>
  </si>
  <si>
    <t xml:space="preserve">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 </t>
  </si>
  <si>
    <t xml:space="preserve">Lake Victoria Basin Commission (Executing Entity) has already finalized the recruitment of project team (Project Manager, Finance Assistant and Chief Technical Advisor). Similarly, the recruitment of international consultants to support implementation of various project activities is going on well without interference from partner states. </t>
  </si>
  <si>
    <t>Disagreement in recruitment processes between partner countries and executing agency leading to delays in hiring of project staff/consultants which negatively affects overall project implementation</t>
  </si>
  <si>
    <t xml:space="preserve">Lake Victoria Basin Commission (Executing Entity) is working very closely with East Africa Partner States in the LVB to ensure that the project continue to be implemented in line with its objective and scope as agreed upon in the project document. Additionally, LVBC is fundraising resources from various sources in order to contribute to the current emergency caused by rising water levels of Lake Victoria and the flooding of major rivers.
</t>
  </si>
  <si>
    <t>Seasonal variability such as the recent high and intense precipitation in the East African region since August 2019 has resulted to a rapid rise in the Lake Victoria’s water levels by 13.4metres, mark last recorded in 1964. Similarly, the rains have caused the waters of major rivers draining into Lake Victoria to reach peak levels thus breaking the banks and causing major flooding in the region. This has had devastating impacts which include displacement of a large number of people, destruction of the properties, infrastructure, agricultural lands, crops, and in extreme cases resulted in fatalities of humans and livestock. As a result, the livelihoods and resilience of the local communities and the regional, national and subnational economies in LVB has negatively been affected. This has resulted to a push by key stakeholders/authorities for the project to help respond to the extreme weather event that are mainly occurring outside the selected project sites thus exposing the project to a risk of scope creep.</t>
  </si>
  <si>
    <t>The project is adopting adaptive management e.g. use of virtual meetings to ensure progress in project implementation is achieved albeit in a scaled down manner. Deliberations are also ongoing to assess the possibilities of holding online training sessions. Postponement and rescheduling of activities that require traveling has also been done. For studies e.g. stock take exercise of adaptation technologies use of desktop review of existing literature and online consultations was used for gathering data in Uganda and Kenya where field visits were affected by COVID-19 pandemic.</t>
  </si>
  <si>
    <t>High</t>
  </si>
  <si>
    <t>Novel Corona virus (COVID-19) pandemic that has resulted to national and partial lockdowns, travel restrictions and cancellation of meetings across countries including partner states in LVB. This has negatively affected implementation of project activities.</t>
  </si>
  <si>
    <t>Lack of commitment/buy-in from local communities may result in failure of intervention sites</t>
  </si>
  <si>
    <t xml:space="preserve">The selection process of priority adaptation measures to be implemented has been done with cost-effectiveness being one of the core principles guiding the process. Measures have also been put in place to ensure that detailed information regarding cost-effectiveness of implemented adaptation measures is documented, widely disseminated and used to inform future adaptation initiatives in the Lake Victoria Basin. Moreover, adaptation interventions to be implemented have been designed to ensure steady flow of water of good quality at reasonable cost, thus encouraging payment by consumers.
</t>
  </si>
  <si>
    <t>Priority interventions implemented are not found to be cost-effective.</t>
  </si>
  <si>
    <t xml:space="preserve">To address capacity constraints of local institutions,  a research and technical forum plans to be established to support collaboration, knowledge and information exchange between local and international research institutes. This will ensure that capacity constraints of local institutions that limit the ability to undertake research and implementation of interventions are addressed.
Furthermore, a Chief Technical Advisor, Administration Finance, Project Manager and consultants have been hired to support timely delivery of project outputs.
</t>
  </si>
  <si>
    <t>Capacity constraints of local institutions may limit the ability to undertake the research and interventions.</t>
  </si>
  <si>
    <t>Capacity development of institutions and communities on transboundary water catchment management and climate change adaptation continues to be an integral part of the project. Training sessions have been facilitated (e.g. the regional training on downscaling of climate information that was conducted in October 2019) as well as local community training sessions in project sites is expected to contribute in  putting in place appropriate institutional frameworks to effectively provide solutions to complex and multi-sectoral climate related problems. Additionally, the project is working with experts from specialized national and regional institutions that have adequate capacity to support implementation of project activities e.g. national meteorology directorates; focal ministries responsible for climate change, environment and water resources management; IGAD Climate Prediction and Application Centre (ICPAC); Famine Early Warning Systems Network (FEWSNET); and Regional Centre for Mapping of sources for Development (RCMRD) among others.</t>
  </si>
  <si>
    <t>Institutional capacities and relationships are not sufficient to provide effective solutions to climate problems that are complex and multi-sectoral.</t>
  </si>
  <si>
    <t>Loss of government support may result in lack of prioritisation of Project activities.</t>
  </si>
  <si>
    <t xml:space="preserve">Through a consultative process, selection of intervention sites has been done using an agreed upon list of criteria to ensure that the selection process was transparent and equitable. The selection process was conducted through a thorough participatory approach, with multiple meetings being held between national project coordination teams of each partner state, local authorities in the intervention areas and local communities. This approach helped to alleviate disagreement amongst stakeholders with regard to selection of intervention sites. 
</t>
  </si>
  <si>
    <t>Disagreement amongst stakeholders with regards to demonstration of site selection.</t>
  </si>
  <si>
    <t>The Lake Victoria Basin Commission (executing entity of the project) has established strong partnership with government institutions of partner states (Burundi, Kenya, Rwanda, Tanzania and Uganda) with the aim of utilizing the capacities of relevant institutions to support implementation of project activities. This is expected to ensure continuity of the project beyond individual staff and therefore cushion the project against high staff turnover. Among the key government institutions that the project has built partnership with include: National Focal Point ministries responsible for climate change, environment and water resources management; National meteorology directorates; as well as relevant regional institutions dealing with climate including IGAD Climate Prediction and Application Centre (ICPAC), Famine Early Warning Systems Network (FEWSNET) and Regional Centre for Mapping of Resources for Development (RCMRD).</t>
  </si>
  <si>
    <t>High turnover of staff members in implementing agencies and within different countries may negatively impact on project deliverables.</t>
  </si>
  <si>
    <t>List all Risks identified in project preparation phase and what steps are being taken to mitigate them</t>
  </si>
  <si>
    <t xml:space="preserve">Consultation with community and local leadership/authority on selection and prioritization of adaptation technologies in selected project sites has greatly contributed in ensuring ownership and buy-in from local communities. Community consultation through a bottom-up approach during ACC-LVB implementation phases has ensured that local community transboundary water catchment management and climate change adaptation aspirations and needs are addressed by the project.
</t>
  </si>
  <si>
    <t xml:space="preserve">LVBC is actively engaging senior government officials that are members of the Regional Policy Steering Committee-RPSC (Permanent Secretaries of responsible ministries) in providing strategic guidance of the project and promoting political buy-in for the project. As a show of commitment, all partner states have now signed MoUs with LVBC that guide the implementation of project interventions in the respective countries. Additionally, project national coordinators have been appointed by their respective focal ministries in each of the partner states thus ensuring that partner states aspirations and priority agenda are well captured during project planning and execution of activities. </t>
  </si>
  <si>
    <t>So far, no grievances regarding environmental and social impacts of project activities has been reported.</t>
  </si>
  <si>
    <t xml:space="preserve">Proposed USPs concepts for Burundi, Rwanda,  Tanzania and Uganda have been agreed upon between communities, subnational, national and LVBC regional project teams. Currently, detailed proposals for the agreed upon USPs concepts are being developed. Identified environmental and social risks for each USPs proposal will be reported in the next reporting period. </t>
  </si>
  <si>
    <t>The exercise of identifying ESMP for proposed USPs for Burundi, Rwanda, Tanzania and Uganda is currently ongoing.</t>
  </si>
  <si>
    <t>For Kenya, USPs are yet to be identified but will be reported during the next reporting period.</t>
  </si>
  <si>
    <t>An updated ESMP for the ACC-LVB project has been developed and shared with all EAC partner states that are implementing the project. The ESMP include the following components:
(a) Subproject activity;
(b) Potential adverse effects/impacts;
(c) Proposed mitigation measures;
(d) Institutional responsibility for mitigation (including enforcement and
coordination);
(e) Monitoring requirements;
(f) Responsibility for monitoring and supervision;
Implementation schedule; and
(g) Cost estimates.      
National institutions and staff to support ESMP implementation are present. Roles and responsibilities are adequately assigned to national, Districts and County institutions including established coordination teams. To enhance effective implementation of the ESMP, the regional project team recently facilitated a training targeting National Project Teams in Tanzania, Rwanda and Burundi. Plans to facilitate a similar training on ESMP implementation targeting National Project Teams of Uganda and Kenya were disrupted by travel restrictions due to COVID-19 pandemic. However, the regional project team is exploring the options of facilitating a virtual training for Kenya and Uganda teams.</t>
  </si>
  <si>
    <t>During the reporting period, the project ESMP has been updated to include a section of unanticipated risks in USPs. The Project team will continuously update the ESMP together with its monitoring framework once the identified interventions in the USPs are assessed. The ongoing exercise on identification of intervention activities include gathering information to guide in the identification of USPs will inform regular updates of ESMP.</t>
  </si>
  <si>
    <t xml:space="preserve">The safeguard risks were identified during the project development phase and an ESMP developed.  UNEP will manage and monitor and report on the ESMP and adapt/adjust the ESMP if and when needed. An ESP was developed and presented to the Regional project coordination team. United Nations Environment Programme (UNEP) held meeting with Executing Entity (LVBC) and Partner States (Burundi, Kenya, Rwanda, Tanzania and Uganda). One of agenda of the meeting was ESP safeguard measures. In the meeting UNEP, LVBC and Partner States agreed and put mechanisms to implement required ESP safeguard measures. The mechanisms includes (a) Project Management Unity has obligation to ensure ESP safeguard measures are implemented as per signed project document and revised ESP and reported (b) Project has established National Coordination teams with Coordinators. The teams include relevant project sectors such as  Agriculture, Livestock, Forestry, climate/ Meteorology, Water, Environmental Management Authorities/ agencies; and particularly Community development officers whose mandate is to ensure ESP safeguard measures are implemented and adjusted accordingly and reported to project management (c) Project has established districts/county project coordination teams with the same structure in (b) and play the same role (d) UNEP has issued guidelines that for all activity LVBC has to ensure ESP measures are coordinated and reported to RPSC and Council of Ministers for actions. In the meeting it was agreed to identify issues which were not included in the  ESP to ensure they are captured and addressed. </t>
  </si>
  <si>
    <t>So far, there has been no reported shortcomings on the implementation arrangements. However,  the effectiveness of the implementation arrangements will be measured during the upcoming Mid-Term review of the project. This will be reported in the next PPR.</t>
  </si>
  <si>
    <t>National Environment Councils/ Authorities are regulatory bodies and are involved in the project implementation. The established RPSC  and PMU at regional level; and national and Districts  Coordination teams are responsible for implementation and reporting of ESP</t>
  </si>
  <si>
    <t xml:space="preserve">Effective. An ESP was developed and presented to the Regional project coordination team for the Lake Victoria Basin. A training on the implementation and monitoring of ESP has been conducted to national teams of Rwanda, Burundi and Tanzania. </t>
  </si>
  <si>
    <t>Yes. National Project Teams in all partner states (Kenya, Uganda, Tanzania, Rwanda and Burundi) have been provided with an updated ESMP monitoring template in order to record unanticipated ESP risks of on the ground activities that have been initiated/proposed.</t>
  </si>
  <si>
    <t xml:space="preserve">Unanticipated ESP risks will continuously be monitored as countries submit reports detailing progress of implementation of on the ground project activities. Next PPR will give details. </t>
  </si>
  <si>
    <t>The ESMP that was developed during inception phase of the project has been updated to incorporate unanticipated ESP risk section. Next PPR will give details.</t>
  </si>
  <si>
    <t>Unidentified sub-projects (USPs) may require an EIA to comply with national environmental laws.</t>
  </si>
  <si>
    <t xml:space="preserve">At the moment, none of the proposed project activities require detailed EIA. However, the requirement for an EIA are continuously being verified by each National Project Team before the implementation of on-the-ground activities at the targeted intervention sites.
</t>
  </si>
  <si>
    <t>Project well aligned and complies with regional, national and sub-national policies, laws, plans and priorities for sustainable development and adapting to climate change.</t>
  </si>
  <si>
    <t>The Project is  well aligned and complies with regional, national and sub-national policies, laws, plans and priorities for sustainable development and adapting to climate change</t>
  </si>
  <si>
    <t>During the design and implementation of the sub-projects, the national project teams of each partner states have continuously screened for probable environmental and social impacts of the proposed adaptation technologies/interventions in order to ensure compliance with relevant national and regional legal requirements. This process has been guided by the ACC-LVB project Environmental and Social management Plan (ESMP) which was developed during the project inception phase. 
So far, none of the proposed project activities require detailed EIA to be conducted before implementation.</t>
  </si>
  <si>
    <t xml:space="preserve">Given that the beneficiaries are poor people who are not often integrated in the decision-making process, there could be risk of insufficient access of the project resources by these persons. </t>
  </si>
  <si>
    <t>Clear and transparent criteria has been used by the National Project Teams to select sub-projects and project beneficiaries to ensure gender equity and inclusion of marginalized and vulnerable communities. This include the selection of participants in the training sessions.</t>
  </si>
  <si>
    <t>Vulnerable and marginalized groups  have sufficient access and benefits to project activities, particularly the water conservation practices, climate smart agricultural techniques and EbA interventions under Component 3.</t>
  </si>
  <si>
    <t xml:space="preserve">The World Bank funded project developed a criteria to guide the National Project Teams during selection of sub-projects and project beneficiaries. However the criteria had gaps which had to be filled by this project. The selection of vulnerable areas was done through a fair and transparent process using the EAC-approved PREPARED VIA. 
</t>
  </si>
  <si>
    <t xml:space="preserve">Priority project interventions are currently being implemented in selected vulnerable sites that were identified through extensive consultations with stakeholders including beneficiary communities and guided by the results of the Vulnerability and Adaptation Assessment (VIA) of the PREPARED project. Design and implementation of adaptation technologies and community-based subprojects that address the underlying causes of vulnerabilities has been done through a highly participatory, flexible and pragmatic process. This has ensured inclusion of all stakeholders in decision-making processes in a culturally appropriate and gender and inter-generationally inclusive manner. </t>
  </si>
  <si>
    <t>Vulnerable and marginalised groups at project intervention sites will have insufficient access to project activities, particularly the water conservation practices, climate‑smart agricultural techniques and EbA interventions under Component 3.</t>
  </si>
  <si>
    <t>Project activities have been specifically designed to take vulnerable and marginalised groups into account, particularly women. An ESMP will be followed throughout project intervention to ensure vulnerable and marginalised groups have adequate access to and benefit from project interventions.</t>
  </si>
  <si>
    <t>Vulnerable and marginalised groups  are involved in the selection of project beneficiaries and small scale projects; and have sufficient access and benefits to project activities, particularly the water conservation practices, climate smart agricultural techniques and EbA interventions under Component 2.</t>
  </si>
  <si>
    <t xml:space="preserve">The LVBC through PREPARED has identified climate change hotspots; and marginalized and vulnerable groups. </t>
  </si>
  <si>
    <t>So far, measures have been put in place in order to support inclusion of vulnerable and marginalized groups (e.g. women, elderly, youth, people living with disabilities etc.) as part of the direct beneficiaries of the project interventions. These measures include targeted project interventions and capacity building initiatives that address specific vulnerabilities affecting various community members.</t>
  </si>
  <si>
    <t>No appreciable risk</t>
  </si>
  <si>
    <t>Number of human rights reported and action taken</t>
  </si>
  <si>
    <t xml:space="preserve"> Project has included Community Development Officers as key extension officers to ensure compliance. So far, no human rights violation as a result of implementation of project activities has be reported.</t>
  </si>
  <si>
    <t>Project interventions do not benefit men and women equally.</t>
  </si>
  <si>
    <t xml:space="preserve">The Project has included a 50% proportionate gender consideration in all project interventions, with a specific focus on  the ground activities (Component 3 and 4). Therefore, the Project is designed to promote gender equity. The PCU and local government authorities at the Project intervention sites will need to ensure that these gender considerations are adhered to during project implementation. Fair and equitable selection of beneficiaries will be done for capacity building and training sessions. A list of all the participants will be maintained and gender ratio will be monitored by the PCU on a quarterly basis.
</t>
  </si>
  <si>
    <t>Number women and men involved and benefiting from project activities and outcome</t>
  </si>
  <si>
    <t xml:space="preserve">30% women and 70% men used to participate and benefits from other projects </t>
  </si>
  <si>
    <t>National project teams have agreed to put in place measures that will ensure gender equality and women's empowerment is a core consideration during implementation of project activities. For instance, while at the moment the project has achieved 36% as the overall participation of women, it is expected that partner states will strive to achieve 50% women participation as beneficiaries as well as in project planning, implementation and decision-making processes.</t>
  </si>
  <si>
    <t xml:space="preserve">No </t>
  </si>
  <si>
    <t>Local community members may be exposed to the risk of accidents while implementing the Project’s climate change adaptation interventions</t>
  </si>
  <si>
    <t xml:space="preserve">During implementation, the PMU and National Project Teams will ensure compliance with national and international labour laws and will provide adequate protection equipment for workers. </t>
  </si>
  <si>
    <t>Number of cases reported on international labour and action taken</t>
  </si>
  <si>
    <t xml:space="preserve">No case reported </t>
  </si>
  <si>
    <t>Project has included Community Development Officers as key extension officers to ensure compliance. So far, no case of violation of labor rights has been reported.</t>
  </si>
  <si>
    <t xml:space="preserve">Indigenous communities at project intervention sites are not identified and are therefore not included in the relevant stakeholder consultations and decision-making processes.
Inequitable access of indigenous peoples to the project's resources
</t>
  </si>
  <si>
    <t xml:space="preserve">Comprehensive stakeholder mapping will take place through Output 3.1 as project intervention sites are identified. This will allow for the identification of indigenous peoples. The Project will not contravene the rights of indigenous people. Indigenous peoples will be included in the participatory planning of project interventions and the design of CBAPs to ensure equitable access to project resources.
</t>
  </si>
  <si>
    <t xml:space="preserve">Number of indigenous communities identified action  taken </t>
  </si>
  <si>
    <t xml:space="preserve">No indigenous communities identified and reported </t>
  </si>
  <si>
    <t>During stakeholder mapping exercise in the selected intervention sites, rigorous community engagement processes included a criteria to safeguard indigenous communities. However so far no indigenous communities were identified in the selected project sites/beneficiary communities.</t>
  </si>
  <si>
    <t xml:space="preserve">During project development involuntary resettlement was addressed and included in selection criteria. Project intervention site selection included item of identifying involuntary resettlement </t>
  </si>
  <si>
    <t xml:space="preserve">Number of involuntary resettlement issued identified action taken </t>
  </si>
  <si>
    <t>None of the project activities being implemented across the five partner states has resulted to displacement or resettlement of local communities. However, subnational project teams have included Community Development Officers as key extension officers to ensure that involuntary resettlement safeguards are put in place incase where future project activities will require resettlement of local communities.</t>
  </si>
  <si>
    <t>Construction of adaptation interventions (for example boreholes or gabions) identified in the community based adaptation plans could result in the destruction of small areas of natural habitat.</t>
  </si>
  <si>
    <t xml:space="preserve">Technical feasibility studies will be conducted for physical infrastructure identified as sub-projects in the community based adaptation plans to ensure that they will not result in significant adverse impacts on natural habitat.  All activities will adhere to the EIA regulations of the relevant Partner State.
</t>
  </si>
  <si>
    <t xml:space="preserve">number of Construction of adaptation interventions identified and appropriate action taken </t>
  </si>
  <si>
    <t xml:space="preserve">With support of project teams, assessments of likely impacts of project interventions on natural habitats have been carried out. So far, no negative impacts on natural habitats have been reported as a result of project activities. </t>
  </si>
  <si>
    <t>Construction of adaptation interventions (for example boreholes or gabions) identified in the community‑based adaptation plans could result in negative impacts on biodiversity.</t>
  </si>
  <si>
    <t xml:space="preserve">Technical feasibility studies will be conducted for physical infrastructure identified as sub-projects in the community based adaptation plans to ensure that they will not result in significant adverse impacts on biodiversity. </t>
  </si>
  <si>
    <t>So far, no negative impacts on biological diversity as a result of project intervention has been detected. However, project teams in respective partner states are actively monitoring probable negative impacts in order to ensure that appropriate mitigation measures are implemented.</t>
  </si>
  <si>
    <t>All project activities are intended to enhance climate resilience in LVB at both regional, national and subnational/local levels.</t>
  </si>
  <si>
    <t>No project activities has resulted to pollution. Resource efficiency is a core consideration where some adaptation technologies e.g. micro irrigations subprojects are being designed to tap into renewable solar energy.</t>
  </si>
  <si>
    <t>Water-related diseases (such as Malaria) may increase in frequency with the construction of water storage infrastructure.</t>
  </si>
  <si>
    <t>The construction of water storage infrastructure will be accompanied with training and technical support to communities on how to mitigate the risks of water-related diseases.</t>
  </si>
  <si>
    <t>Number of trainings conducted to avoid and treat Water-related diseases</t>
  </si>
  <si>
    <t>Health officers at the project sites are being involved in the monitoring of water-related diseases that may occur due to water storage infrastructure.</t>
  </si>
  <si>
    <t>Without specific site selection, it is possible that the interventions identified in sub-projects will negatively affect physical and cultural heritage.</t>
  </si>
  <si>
    <t>Participatory mapping – which will include local communities and district level authorities – will be undertaken during the development of CBAPs to identify areas of physical and cultural significance and ensure that sub-projects will not negatively impact upon those.</t>
  </si>
  <si>
    <t xml:space="preserve">number of physical and cultural heritage identified and appropriate action taken </t>
  </si>
  <si>
    <t>So far, national project teams responsible in the five EAC partner states have not reported any project intervention that will negatively affect physical and cultural heritage in the project sites</t>
  </si>
  <si>
    <t xml:space="preserve">UNEP has a comprehensive Policy and Strategy on Gender Equality and the Environment which sets in place the use of a gender marker. Essentially the gender marker serves as a monitoring tool that ensures that at the point of project development and implementation  gender perspectives are integrated at all stages including the budget. The gender  marker has a four point scale against which the project is assessed. Each project is required to meet a rating of 2a which means that gender is fully mainstreamed and the project will make a significant contribution to meeting gender equality. Should a project not meet the 2a rating, the project officer is required to revise the project and ensure gender perspectives are fully mainstreamed and thereafter resubmit the project for project review. </t>
  </si>
  <si>
    <t xml:space="preserve">The proposed project has included proportionate gender consideration on all project interventions, with a specific focus on on-the-ground activities (Component 3 and 4). Provisions for equitable selection of beneficiaries have been included for all capacity building and training activities and gender ratio will be monitored by quarterly basis. The PCU and partner countries' government authorities at the proposed project intervention sites are continuously being monitored to ensure that these gender considerations are adhered to during project implementation.
</t>
  </si>
  <si>
    <t xml:space="preserve">3 out of 5 National Project Coordinators nominated by the partner countries to the project are women (60%).  However, more efforts are required to ensure  equitable representation among national experts in partner countries is achieved through continuous discussions with governments as well as assistance in drafting gender responsive TORs. </t>
  </si>
  <si>
    <t xml:space="preserve">Partner countries have lower ratio of women employed in offices and units relevant to the project which in turn affect the GP compliance in project deliverables. Project has ensured TORs and invitation letters include gender component and gender considerations and provide opportunities and ensure Community Development Officers give women equal opportunities and enable participation of women in decision making processes in intervention areas.  </t>
  </si>
  <si>
    <t>As a follow up to the 4 day training organized by UN Environment’s Climate Change Adaptation Unit (CCAU) for the project manager and chief technical advisor for the project, UNEP carried out two missions in October 2019 and January 2020 to provide additional training for the project management unit to strengthen capacities in climate change adaptation and project management best practices. The trainings refreshed on how integrate gender across the project including developing terms of reference for trainings and need for gender equity in beneficiaries of project activities as well as how to record and report on gender markers.</t>
  </si>
  <si>
    <t xml:space="preserve">No grievance received during the reporting period </t>
  </si>
  <si>
    <t>Outcome 1: Strengthened institutional and technical capacity to integrate climate resilience into transboundary water catchment management.</t>
  </si>
  <si>
    <t>Outcome 2: Improved delivery of accurate and timely climate information to regional and national policymakers, technical officers and local communities.</t>
  </si>
  <si>
    <t>Outcome 3: Climate change adaptation technologies transferred to communities to reduce their vulnerability to climate change.</t>
  </si>
  <si>
    <t>Outcome 4: Regional resilience to climate change promoted through innovative, community-based projects.</t>
  </si>
  <si>
    <t>Outcome 5: Improved knowledge management frameworks for the collection and maintenance of regional knowledge in transboundary water catchment management and climate change adaptation practices.</t>
  </si>
  <si>
    <t>Outcome 8</t>
  </si>
  <si>
    <t>By the end of the project, at least 20 staff (of which at least 50% are women) trained on climate change adaptation and water catchment management during regional workshops. 
By the end of the project, at least 100 staff (of which at least 50% are women) trained on climate change adaptation and water catchment management during national workshops.</t>
  </si>
  <si>
    <t>By the end of the project, policy- and decision-makers in each pilot country receive down-scaled national climate information every quarter. 
By the end of the project, local communities in the project interventions sites receive tailored climate information packages.</t>
  </si>
  <si>
    <t>At least 1000 hectares of agricultural land rehabilitated through climate-smart agriculture (200 ha at project intervention sites in each of the five Partner States) and at least 500 hectares of hectares of woodland rehabilitated using an EbA approach (100 ha at project intervention sites in each of the five Partner States).</t>
  </si>
  <si>
    <t>At least 1000 hectares of agricultural land rehabilitated through climate-smart agriculture (200 ha at project intervention sites in each of the five Partner States) and at least 500 hectares of hectares of woodland rehabilitated using an EbA approach (100 ha at project intervention sites in each of the five Partner States).
At least 500 people (100 per intervention site) are practicing climate change adaptation technologies.</t>
  </si>
  <si>
    <t>At least 1000 people (200 per intervention site) benefit from small-scale community-based projects.</t>
  </si>
  <si>
    <t>At least 15 news outlets in the local press and media that have covered climate change adaptation in relation to transboundary water catchment management in the LVB.</t>
  </si>
  <si>
    <t xml:space="preserve">essey.daniel@un.org </t>
  </si>
  <si>
    <t>Essey Daniel</t>
  </si>
  <si>
    <t>Dr. Masinde K. Bwire</t>
  </si>
  <si>
    <t xml:space="preserve">The overall rating of the progress of project implementation is Marginally  Satisfactory. The project had a prolonged inception phase occasioned by delays in the signing of MoUs between LVBC and partner states which delayed funds disbursement to the partner states. A good example is the MoU between Kenya and LVBC which was signed in May 2020 despite the process being initiated in 2018. This therefore means that very minimal progress towards implementation of on the ground activities has taken place in Kenya. Similarly, bureaucratic procedures in EAC delayed the setting up of the Regional Coordination Team (Project Manager, Chief Technical Advisor and Finance Assistant) further stifling project implementation. The recent corona virus (COVID -19)  pandemic has further affected the pace of project implementation.
While the aforementioned issues have resulted to delays in project implementation, this has allowed extensive consultations and consensus that have contributed to a strong sense of ownership and engagement of various stakeholders at regional, national and subnational levels. Furthermore, key milestones that have been achieved include completion of the inception phase (inception workshop held on 28th June 2018); establishment of national and subnational project coordination teams for each partner states; laying the groundwork for the implementation of project activities in Tanzania, Rwanda, Burundi and Uganda; piloting of on the ground project activities in Burundi; capacity building initiatives on adaptation and downscaling of regional climate information at national and subnational/local levels; engagement and stakeholder sensitization forums that have achieve high level political support from senior government officials of partner states that play a critical role during the implementation of the project. Through engagement with regional institutions e.g. IGAD Climate Prediction and Application Centre (ICPAC) and other institutions at national levels, the project is able to create partnerships and cross-sectoral collaborations that have enabled it to tap into existing expertise of these institutions to support implementation of project activities thus increasing project efficiency. Furth more, partnerships are contributing towards increasing knowledge sharing and improve working relationships in the process of trickling the impacts of climate change in the East Africa Region.
Moving forward, measures to fast track implementation of project activities have been put in place e.g. simultaneous implementation of project activities as well as regular strategic meetings between LVBC, National Coordination Teams of partner states and UN Environment in order address challenges/bottlenecks facing the project. Additionally, maximizing use of digital platforms (e.g. virtual meeting) to ensure business continuity during the COVID-19 pandemic that has restricted travelling and one on one meeting while at the same time updating and seeking regular guidance from Regional Policy Steering Committee to help in unlocking bureaucratic administrative processes to hasten the process of implementation of activities. </t>
  </si>
  <si>
    <t>Bwire@lvbcom.org; bwirejoseph@gmail.com</t>
  </si>
  <si>
    <t xml:space="preserve">Outcome 1. Indicator </t>
  </si>
  <si>
    <t xml:space="preserve">No. of staff trained to respond to, and mitigate
impacts of, climate-related events (gender disaggregated).
</t>
  </si>
  <si>
    <t>Staff involved in regional institutions have been trained through the PREPARED project on climate change adaptation.</t>
  </si>
  <si>
    <t xml:space="preserve">2018/2019 reporting period: one (1) man trained . 
2019/2020 reporting period: LVBC is currently finalizing the recruitment of an International consultant (Water Catchment Management and Adaptation Expert) to provide technical guidance and support capacity building initiatives on trans-boundary water catchment management and climate change adaptation in the LVB.
</t>
  </si>
  <si>
    <t>By the end of the project, at least 20 staff (of which at least 50% are women) trained on climate change adaptation and water catchment management during regional workshops; and By the end of the project, at least 100 staff (of which at least 50% are women) trained on climate change adaptation and water catchment management during national workshops.</t>
  </si>
  <si>
    <t>Output 1.1. Indicator</t>
  </si>
  <si>
    <t xml:space="preserve">Number of meetings of the CCTWG.
</t>
  </si>
  <si>
    <t>2 meetings during the project period</t>
  </si>
  <si>
    <t>2018/2019 reporting period: 1 meeting of regional climate and national situations held to share experiences of data collection, analysis and dissemination. 
2019/2020 reporting period: CCTWG meeting that was scheduled for April 2020 was cancelled due to travel restrictions associated with COVID-19 pandemic. The meeting has now been rescheduled  to Q4 of 2020 if the situation of COVID-19 allows.</t>
  </si>
  <si>
    <t xml:space="preserve">6 meetings of the CCTWG are held </t>
  </si>
  <si>
    <t>Output 1.2  Indicator</t>
  </si>
  <si>
    <t xml:space="preserve">2018/2019 reporting period: One LVBC (man) Trained on  UN Environment training of Climate Change Adaptation.
2019/2020 reporting period: LVBC is currently finalizing the recruitment of an International consultant (Water Catchment Management and Adaptation Expert) to provide technical guidance and support capacity building initiatives on trans-boundary water catchment management and climate change adaptation in the LVB.
</t>
  </si>
  <si>
    <t xml:space="preserve">at least 20 staff (of which at least 50% are women) trained on climate change </t>
  </si>
  <si>
    <t xml:space="preserve">Outcome 2. Indicator </t>
  </si>
  <si>
    <t xml:space="preserve">Relevant threat and hazard information generated
and disseminated to stakeholders on a timely basis.
</t>
  </si>
  <si>
    <t>Policy- and decision-makers in the five Partner States received project implementation status and provided directives.</t>
  </si>
  <si>
    <t xml:space="preserve">2018/2019 reporting period: This project was used to disseminate the identified climate threat and hazard information generated  by PREPARED project to decision makers 14 (6 women and 8 men) Permanent Secretaries and 7 (3 women and 4 men) Sectoral Council of Ministers
2019/2020 reporting period: LVBC is currently engaging IGAD Climate Prediction and Application Centre (ICPAC), with a view of producing regional climate information which will be analysed and tailored to the requirements of end-users in the LVB, including regional and national policy- and decision-makers, technical staff in national and local government agencies as well as local communities.
</t>
  </si>
  <si>
    <t xml:space="preserve">By the end of the project, policy- and decision-makers in each pilot country receive down-scaled national climate information every quarter.
By the end of the project, local communities in the project interventions sites receive tailored climate information packages.
</t>
  </si>
  <si>
    <t>Output 2.1. Indicator</t>
  </si>
  <si>
    <t>Delivery of climate information to local communities at selected project intervention sites.</t>
  </si>
  <si>
    <t>National hydro meteorological agencies in each of the Partner States receive regional climate information from institutions such as ICPAC and FEWSNet through regional forums such as the CIN. However, this information is not transmitted to local communities to allow them to plan seasonally.</t>
  </si>
  <si>
    <t>2018/2019 reporting period: 4 capacity building workshops were held  for the established project National Coordination team in Burundi, Kenya, Rwanda and Uganda for climate, agriculture, water, community development technical experts (38 participants (12 women and 16men) to understand project management; and delivery of climate information to local communities at selected project intervention sites.
2019/2020 reporting period: 32 national hydro meteorological experts were trained by ICPAC on downscaling regional climate information to national, subnational and local levels in September 2019. The trained experts are expected to support in the delivery of climate information to the local communities in their respective countries.</t>
  </si>
  <si>
    <t>All communities at the selected project intervention sites receive relevant climate information at least twice a year.</t>
  </si>
  <si>
    <t>Output 2.2. Indicator</t>
  </si>
  <si>
    <t>Number of staff members trained on downscaling regional climate information to the national level.</t>
  </si>
  <si>
    <t>Staff from national meteorological agencies have been trained to produce regional climate information with GEOCLIMA software</t>
  </si>
  <si>
    <t>2018/2019 reporting period: Project has agreed with IGAD Climate Prediction and Application Centre (ICPAC), Famine Early Warning Systems Network (FEWSNET),  Regional Centre for Mapping of Resources for Development (RCMRD) to conduct training at ICPAC training Centre. Training will be in August 2019.
2019/2020 reporting period: During the month of September 2019,  ICPAC facilitated a training of 32 national experts (5 from each of the 5 partner states and 7 from LVBC) on downscaling regional climate information to national, subnational and local levels.</t>
  </si>
  <si>
    <t>At least 25 (5 per Partner State) staff members trained on downscaling regional climate information to the national level</t>
  </si>
  <si>
    <t>Outcome 3. indicator</t>
  </si>
  <si>
    <t>Natural assets protected or rehabilitated</t>
  </si>
  <si>
    <t>Areas of forest and agricultural land and being degraded through overexploitation for fuelwood and unsustainable agricultural practices.</t>
  </si>
  <si>
    <t>Project has identified and validated intervention sites. Actual activities has not started due to the delay of approved ToR for procurement of Adaption expert. It will start by October 2019.
2019/2020 reporting period: Approximately 240 hectares of agricultural land has been rehabilitated through construction of contour lines, bio-engineering and planting of 548,000 multipurpose agroforestry and fruit trees in Gatete and Rwabikara communes in Busoni  district as well as  Nzove-Kayove and Rukusha -Kijumbura communes in Giteranyi district of Burundi. However, on ground activities in Rwanda, Kenya, Tanzania and Uganda implemented activities include community mobilization and trainings on adaptation technologies as part of laying the ground work for on the ground activities.
A draft report of the stock take of existing adaptation technologies for water conservation practices, climate-smart agricultural techniques and ecosystem-based adaptation (EbA) in LVB that are detailed in national strategies and action plans.in the LVB has also been produced.</t>
  </si>
  <si>
    <t>Number of people practicing climate change adaptation technologies.</t>
  </si>
  <si>
    <t>Adaptation technologies are planned to be implemented in Q3 &amp; Q4 of 2020.</t>
  </si>
  <si>
    <t>At least 500 people (100 per intervention site) are practicing climate change adaptation technologies.</t>
  </si>
  <si>
    <t>Output 3.1. Indicator</t>
  </si>
  <si>
    <t>Number of project intervention sites identified.</t>
  </si>
  <si>
    <t>The VIA being finalised by PREPARED has identified vulnerability hotspots. Specific sites will be chosen within these hotspots.</t>
  </si>
  <si>
    <t xml:space="preserve">2018/2019 reporting period: 9 intervention sites have been identified using agreed regional criteria. Burundi selected Kirundo and Muyinga as intervention sites, Government of Kenya selected Busia and siaya as interventions sites, Government of Rwanda selected Kihere District within Akagera river basin and names of sites are Gahara and Musaza; Government of Tanzania selected Magu; and government of Uganda selected Masaka and Mubende as intervention sites.
2019/2020 reporting period: Selected project site in Uganda, Rwanda, Tanzania and Burundi have been validated by national project teams in collaboration with LVBC project team. Additionally, national and subnational teams have engaged local communities to lay the ground work in the preparation for the implementation of project activities. Local communities in Burundi, Rwanda, Tanzania and Uganda have further selected sites within their localities where various project activities (e.g. Water Conservation, Climate-Smart Agriculture and EbA interventions) will be implemented.
</t>
  </si>
  <si>
    <t xml:space="preserve">At least 1 intervention site identified in each Partner State. </t>
  </si>
  <si>
    <t>Output 3.2. Indicator</t>
  </si>
  <si>
    <t>Number of community members at project intervention sites in each state trained on climate change adaptation technologies (gender disaggregated).</t>
  </si>
  <si>
    <t>2018/2019 reporting period: Project has identified and validated intervention sites. Actual activities has not started due to the delay of approved ToR for procurement of Adaption expert. It will start by October 2019.
2019/2020 reporting period: In Burundi, Tanzania, Rwanda and Uganda, preliminary meetings have been held between local communities, National and Subnational Project Teams as well as LVBC in order to agree on the probable community based adaptation interventions. Additionally, in Uganda and Rwanda training targeting community groups and selected local NGOs in project sites on development of small-scale proposals, administrative and financial management of community-based small-scale projects, as well as self-monitoring and evaluation by communities have been conducted. So far, a total of 523 community members of which  228  (118 female and 110 male) are from Tanzania and 295 (165male and 130 female) are from Uganda have been trained.
In Rwanda, 143 community animators, extension officers and community members were trained in February 2020.</t>
  </si>
  <si>
    <t>At least 100 community members in each Partner State (of which 50% are women) trained on climate change adaptation technologies (500 people in total).</t>
  </si>
  <si>
    <t>Output 3.3. Indicator</t>
  </si>
  <si>
    <t>Number of households at project intervention sites in each Partner State benefitting from water conservation practices.</t>
  </si>
  <si>
    <t xml:space="preserve">2018/2019 reporting period: Regional training on how to facilitate, approve project proposals for funding has been scheduled by September and training at community level will be starting by October 2019. Funds have been transferred to Countries to implement this activity. 
2019/2020 reporting period: Water conservation practices have been documented in the draft stock take report of adaptation technologies that was produced in May 2020. Similarly, communities in Uganda, Tanzania, Rwanda and Burundi have identified water harvesting technologies e.g. micro-dams and water tanks as some of the water conservation  practices to be implemented in their localities. These technologies have jointly been agreed upon between national and subnational teams, communities and LVBC project team. However, these technologies are scheduled to to be implemented starting Q3 of 2020 after they are assessed/reviewed using a criteria that was developed during the stocktaking exercise. </t>
  </si>
  <si>
    <t>At least 100 households in each Partner State benefitting from water conservation practices (500 households in total).</t>
  </si>
  <si>
    <t>Number of hectares of climate-smart agriculture at project intervention sites in each Partner State.</t>
  </si>
  <si>
    <t xml:space="preserve">2018/2019 reporting period: Regional training on how to facilitate project proposals has been scheduled by September and training at community level will be starting by October 2019. Funds have been transferred to Countries to implement this activity. 
2019/2020 reporting period: Climate-smart agriculture practices have been documented in the draft stock take report of adaptation technologies that was produced in May 2020. Similarly, communities in Uganda, Tanzania, Rwanda and Burundi have identified climate-smart technologies to be implemented in their localities. These technologies have jointly been agreed upon between national and subnational teams, communities and LVBC project team. However, no climate smart agriculture have been implemented in any of the project sites. These activities are scheduled to to be implemented starting Q3 of 2020 after they are assessed/reviewed using a criteria that was developed during the stocktaking exercise. </t>
  </si>
  <si>
    <t>At least 200 hectares of climate-smart agriculture at project intervention sites in each Partner State (1000 hectares in total).</t>
  </si>
  <si>
    <t>Number of hectares of land restored using an EbA approach at project intervention sites in each Partner State.</t>
  </si>
  <si>
    <t xml:space="preserve">2018/2019 reporting period: Regional training on how to facilitate, approve project proposals for funding has been scheduled by September and training at community level will be starting by October 2019. Funds have been transferred to Countries to implement this activity. 
2019/2020 reporting period: EbA practices have been documented in the draft stocktake report of adaptation technologies that was produced in May 2020. Similarly, communities in Uganda, Tanzania, Rwanda and Burundi have identified EbA technologies to be implemented in their localities. These technologies have jointly been agreed upon between national and subnational teams, communities and LVBC project team. However, these technologies are scheduled to be implemented starting Q3 of 2020 after they are assessed/reviewed using a criteria that was developed during the stocktaking exercise. </t>
  </si>
  <si>
    <t>At least 100 hectares of hectares of land restored using an EbA approach at project intervention sites in each Partner State (500 hectares in total).</t>
  </si>
  <si>
    <t>Outcome 4. Indicator</t>
  </si>
  <si>
    <t>Number of beneficiaries of small-scale community-based projects.</t>
  </si>
  <si>
    <t>2018/2019 reporting period: Regional training on how to facilitate, approve project proposals for funding has been scheduled by September and training at community level will be starting by October 2019. Funds will be transferred to Countries to implement this activity by December 2019.
2019/2020 reporting period: In Burundi, Rwanda, Tanzania and Uganda communities that will implement small-scale community based projects have been agreed upon.  In Tanzania, 200 (108 women and 92 men) beneficiaries of the small scale community based projects have been selected.</t>
  </si>
  <si>
    <t>At least 1000 people (200 per intervention site) benefit from small-scale community-based projects</t>
  </si>
  <si>
    <t>Output 4.1. Indicator</t>
  </si>
  <si>
    <t>Number of small-scale projects that promote innovative approaches to climate change sites funded at intervention in each Partner State.</t>
  </si>
  <si>
    <t>2018/2019 reporting period: Regional training on how to facilitate, approve project proposals for funding has been scheduled by September and training at community level will be starting by October 2019. Funds will be transferred to Countries to implement this activity by December 2019.
2019/2020 reporting period: In Burundi, Tanzania, Rwanda and Uganda, preliminary meetings have been held between local communities, National and Subnational Project Teams as well as LVBC in order to agree on the probable community based adaptation interventions. Additionally, in Uganda and Rwanda training targeting community groups and selected local NGOs in project sites on development of small-scale proposals, administrative and financial management of community-based small-scale projects, as well as self-monitoring and evaluation by communities have been conducted. In Tanzania and Uganda, 228 community members (118 female and 110 male) and 295 community members (165male and 130 female) participated in the training respectively.
A template to guide in the development of small scale community based adaptation projects has also been developed and shared with national project teams for onward transmission to the community based groups in project sites interested in applying for project grants.</t>
  </si>
  <si>
    <t>At least 4 small-scale projects Number of small-scale projects that promote innovative approaches to climate change sites funded at intervention in each Partner State.</t>
  </si>
  <si>
    <t>Outcome 5. Indicator</t>
  </si>
  <si>
    <t xml:space="preserve">No. of news outlets in the local press and
media that have covered climate change adaptation in relation to transboundary water catchment management in the LVB.
</t>
  </si>
  <si>
    <t>2018/2019 reporting period: 3 regional TV  stations covered project implementation (climate change adaptation) 
2019/2020 reporting period: A video documenting the baseline status of selected project sites in Burundi was produced in Q3 of 2019. This video has been widely circulated in the social media channels.</t>
  </si>
  <si>
    <t xml:space="preserve">At least 15 news outlets in the local press and
media that have covered climate change adaptation in relation to transboundary water catchment management in the LVB.
</t>
  </si>
  <si>
    <t>Output 5.1. Indicator</t>
  </si>
  <si>
    <t>Establishment of a research forum for the LVB.</t>
  </si>
  <si>
    <t>Climate change research is not coordinated across the LVB and takes place in isolation</t>
  </si>
  <si>
    <t>2018/2019 reporting period: 1 established for regional and national climate institutions 
2019/2020 reporting period: Efforts to establish a research forum for the LVB have been initiated with Burundi and Tanzania having selected one research institution in each country to lead in knowledge management and learning. Tanzania has selected Tanzania Agricultural Research Institute Ukiriguru, Mwanza while Burundi has selected Burundian Office in Charge of Environmental Protection (OBPE). Kenya, Rwanda and Uganda are yet to select research institutions to spearhead knowledge management and learning. Selected institutions will form a research forum for the LVB.</t>
  </si>
  <si>
    <t>One research forum for the LVB established.</t>
  </si>
  <si>
    <t>Output 5.2. Indicator</t>
  </si>
  <si>
    <t>Number of exhibitions to showcase the successful regional and community-based approaches to climate change adaptation demonstrated through the project.</t>
  </si>
  <si>
    <t>Several projects, including PREPARED, have undertaken awareness-raising activities within the LVB. However, none of these awareness raising activities have included exhibitions to showcase regional and community-based climate change adaptation interventions.</t>
  </si>
  <si>
    <t>2018/2019 reporting period: 3 (One through International Environment day, two (2) UN and two (2)  universities)  exhibitions  showcased regionally identified climate change issues, vulnerable areas and communities; and  project intervention areas and expected activities and outcomes.
2019/2020 reporting period: LVBC staff participated in two exhibitions to showcase the successful regional and community-based approaches to climate change adaptation. These exhibitions are Mara River Day which was held in Mara Region of Tanzania and UNFCCC COP 25 meeting which was held in Mara region of Tanzania on 15th September 2019 as well as UNFCCC COP 25 which was held in Madrid Spain during the month of December 2019.</t>
  </si>
  <si>
    <t>At least 2 exhibitions to showcase the successful regional and community-based approaches to climate change adaptation demonstrated through the project.</t>
  </si>
  <si>
    <t>Aligning project planning (workplan &amp; budget) to UNEP, regional (EAC) and National (partner states) planning processes: Aligning ACC-LVB project planning to UNEP, regional (EAC) and National (respective partner states) planning processes is a complex affair that at times results to lengthy delays in workplan and budget approval processes before financial resources can be utilized. For example, In Rwanda and Tanzania, LVBC disbursed project funds to them when their 2019/2020 national budgets had already been approved. Due to this, the national project teams in Rwanda and Tanzania couldn’t access and utilize the funds until ACC-LVB project funds were included and approved for utilization in national supplementary budgets that took place in January/February 2020. This caused delays in execution of project activities for almost 3-4 months in these countries. Going forward, the national project teams agreed to submit the financial projections of this project on time to their ministry of finance for the project funds to be included during the national budget making processes of their respective countries.
To address the delays, strategic meetings were also held between LVBC and UN Environment in November 2019 and in January 2020 in order to develop strategies for fast-tracking implementation of project activities.</t>
  </si>
  <si>
    <t>During the reporting period of 2018/2019, the project established coordination team in each countries and build capacity on the same. The project also facilitated the countries to come up with strategies to project is successfully implemented. These strategies included: (a) regional criteria for site selection were developed and agreed with all countries (b) Memorandum of Understanding which stipulate how project will be implemented Between Lake Victoria Basin Commission and Countries were developed and signed before disbursing project funds (c) ToRs for Adaption, Watershed, Modeling and Communication consultants were developed and approved to ensure good quality consultants to support project activities (d) In each project site team of extension officers were identified to support project implementation. Capacity building will be provided by aforesaid Consultants; and (e) to compensate the time lost, now component three and four are implemented together.
In addition to the above strategies, LVBC project team has actively provided capacity building initiatives to the national and subnational project teams to enhance the planning and implementation processes during this reporting period. This was coupled by frequent field visits and virtual meetings in order monitor progress in the implementation of project activities, discuss on strategies for fast-tracking implementation of project activities and for addressing bottlenecks facing the project. As a result, project teams in Rwanda, Uganda and Tanzania have laid the ground work for the implementation of on the ground activities that are due to start in Q3 of 2020. In Burundi, on the ground activities have been implemented with significant milestones/targets having been achieved.
Additionally, instead of hiring a climate modelling consultant, LVBC will now engage IGAD Climate Prediction and Application Center (ICPAC) which is an institution responsible for delivering climate services to Eastern Africa. ICPAC will therefore support in climate modelling and downscaling of regional climate information to the national and local levels in order to ensure availability of accurately and timely climate data and information in the Lake Victoria Basin.  Similarly, instead of hiring a communication expert, LVBC and UNEP communication experts will henceforth support project communication needs.</t>
  </si>
  <si>
    <t xml:space="preserve">Gender considerations were taken into account where strategies were put in place in order to ensure active participation of both women and men during the implementation of the project activities. So far, an increase in the number of women participating in decision making processes and capacity building initiatives supported by the project has been recorded. </t>
  </si>
  <si>
    <t>N/A</t>
  </si>
  <si>
    <t>UN Environment</t>
  </si>
  <si>
    <t>2: Physical asset (produced/improved/strenghtened)</t>
  </si>
  <si>
    <t>Nature-based solutions</t>
  </si>
  <si>
    <t>Innovation replicated</t>
  </si>
  <si>
    <t>An updated ESMP monitoring template was recently shared with National Project teams in partners states in order to monitor ESP safeguard measures during implementation of on the ground activities that have been initiated. Similarly, National Project Teams have been tasked to identify and propose mitigation measures for all USPs. So far, no major ESP risks have been reported.</t>
  </si>
  <si>
    <t>A regional Training of Trainers (ToTs) workshop was facilitated by IGAD Climate Prediction and Application Centre (ICPAC) and attended by 32 experts from the five partner states in September 2019. During the training,  modules on strengthening of existing climate information dissemination mechanisms in LVB were delivered while at the same time participants were provided with climate modelling software to support the downscaling of climate information to respective national and subnational levels. Additionally, strategies and tools for strengthening existing climate information dissemination mechanisms were developed with guidance from ICPAC trainers.
Similarly, one national training was held in Rwanda where  Meteo Rwanda trained 35 weather forecasters (8 women and 27men) on downscaling regional climate information to national level. National training workshops in Burundi, Kenya, Tanzania and Uganda that were scheduled to take place in Q2 &amp; Q3 of  2020 were postponed to 2021 due to restrictions imposed by partner states after the emergency of novel COVID-19.
Consultative meetings have been held between LVBC and IGAD Climate Prediction and Application Centre (ICPAC) with a view to engaging ICPAC experts to support national meteorological agencies in partners states in the development of tailored climate information packages.  However, due to restrictions to curb the spread of COVID-19 that do not allow meetings to be held and slowed down project activities, this activity has been rescheduled for 2021.</t>
  </si>
  <si>
    <t>National training sessions on climate change, climate change adaptation and water management have been held in Rwanda where 143 (50% male and 50% female) community animators, extension officers and community members were trained in February 2020. Similarly in Uganda, 295 (55% male and 45% female) community members located in the 7 villages of Kashenyi, Kyagungu, Kitoma, Bugere, Mijjunju, kyakasa and Kalungu were trained on the role of water conservation, ecosystem-based adaptation and climate-smart agriculture in enhancing local resilience to the impacts of climate change. In Tanzania, awareness raising training sessions were conducted in Magu District and attended by 16  District technical staff and 228 (51% female and 49% male) Ng'haya village community group members. In Burundi, orientation trainings on climate change targeting National Project Steering Committee team and community members were conducted during the reporting period.
Plans are also underway to provide advanced training on regional management of transboundary water catchment in the context of climate change and adaptation in the Lake Victoria Basin facilitated by Water Catchment Management and Adaptation Expert that is currently being recruited by LVBC and will be onboard in September 2020.
A draft project stakeholder engagement strategy has been developed. However, due to corona virus (COVID-19) pandemic the CCTWG meeting that was scheduled for April 2020 to approve the stakeholder engagement strategy was postponed until further notice.</t>
  </si>
  <si>
    <t>Marginally Satisfactory</t>
  </si>
  <si>
    <t>Satisfactory</t>
  </si>
  <si>
    <t>So far, in Uganda and Rwanda training targeting community groups and selected local NGOs in project sites on development of small-scale proposals, administrative and financial management of community-based small-scale projects, as well as self-monitoring and evaluation by communities have been conducted. Training in Burundi, Kenya and Tanzania are scheduled to take place in Q3 &amp; Q4 of 2020.
A template to guide the development of small scale community based adaptation projects has been developed and shared with national project teams. In Burundi, Tanzania, Rwanda and Uganda, preliminary meetings have been held between local communities, National and Subnational Project Teams as well as LVBC in order to agree on the probable community based adaptation interventions. Upon completion of training on proposal development, community-based organizations working in ACC-LVB project sites are therefore expected to develop proposals that promote climate change adaptation interventions. These proposals will be reviewed in Q4 2020 and those that promote innovative approaches to climate change adaptation will be funded starting Q1 of 2021.</t>
  </si>
  <si>
    <t xml:space="preserve">A communication plan and its implementation plan has been drafted. The CCTWG meeting that was to review and approve the draft communication plan was scheduled to take place in April 2020 but was postponed until further notice due to corona virus (COVID-2019).
Local communities awareness raising materials have been produced in Rwanda, Tanzania, Burundi and Uganda. These materials were extensively used during the community training sessions facilitated by respective national project coordination teams. Project newsletters for Tanzania, Rwanda and Burundi have also been produced.
</t>
  </si>
  <si>
    <r>
      <t xml:space="preserve">The project took a number of steps to Fastrack implementation in the countries and to make up the time lost during the first year of execution.  Building on the preparatory work conducted during the first year, the project has made good progress towards the achievement of expected outcomes during the second year of implementation. The recruitment of the project team was finalised by June 2019 and has worked  with the focal points in the 5 partner countries  to develop working relationships. A draft stock take of the  draft stock take report detailing existing adaptation technologies in the LVB was produced  to capture existing adaptation technologies and guide the community based adaptation approaches in the region. This was followed  by training on  climate change adaptation and water management for over 600 participants in the 4 partner countries.  Burundi  are ahead in starting implementation of adaptation technologies in the sites that were selected, and have gone ahead with activities including  agroforestry as well as submitting proposals for fish drying technologies and micro-irrigation system, Rwanda and Tanzania have submitted their proposals for adaptation options and have started recruitment of firms for on ground implementation.
The project however suffered substantial delays on activities due to a number of reasons
 - The Memorandum of Understanding between the executing entity LVBC and the Government of Kenya was not delayed  due to a request from Government of Kenya that fiduciary responsibility for Kenya's portion of funds rested with LVBC due to complications with procurement and financial reporting at the local government level. After interventions by senior management of LVBC, EAC secretariat and the project steering committee the MOU was signed in May 2020. This however meant that no funds could be transferred to Kenya until the MOU was finalised and activities touching on component 3 and component 4 could not commence
- High and intense precipitation that occurred since August 2019 in the East African region resulting to a rapid rise in the Lake Victoria’s water levels by 13.4metres.This has had devastating impacts which include displacement of a large number of people, destruction of properties, infrastructure, agricultural lands, crops, and in extreme cases resulted in fatalities of humans and livestock. A number of the project areas were affected and local governments were overwhelmed with implementing short term measures to support the vulnerable communities around the LVB and this resulted in postponement of a number of project activities such as stakeholder consultations and prioritization of adaptation options  with the communities. 
-The novel corona virus (COVID-19) pandemic forced partner states to impose measures (e.g. lockdowns, travel restrictions, curfew, meeting ban) that severely affected activities including regional forums and trainings, validation workshops for communication and stakeholder engagement strategy for the region as well as general slow down of implementation in the countries due to government shutdown and restrictions around mobility in the country. 
Despite the challenges above the project team has been able to continue it's engagement with the countries through extensive use of IT, virtual meetings and training sessions and with the softening of COVID-19 related restrictions in 4 partner countries, the signed MOU in Kenya and the various measures of fast racking implementation of component 3 and 4, the next reporting period plans to achieve the majority  the milestones that were planned for Q1 and Q2 of 2020.     
In light of the progress achieved  on adaptation stock take exercise, template for adaption options, setting up country teams, identifying project sites, setting up training events on climate change adaptation and in a number of countries identifying adaptation priorities and setting up framework for execution I rate the project progress </t>
    </r>
    <r>
      <rPr>
        <b/>
        <i/>
        <sz val="11"/>
        <rFont val="Times New Roman"/>
        <family val="1"/>
      </rPr>
      <t>Marginally Satisfactory</t>
    </r>
    <r>
      <rPr>
        <i/>
        <sz val="11"/>
        <rFont val="Times New Roman"/>
        <family val="1"/>
      </rPr>
      <t>.</t>
    </r>
  </si>
  <si>
    <t>So far, a total of 666 (52% male and 48% female) community's, extension officers and non-government representatives have been trained during national/sub-national training sessions on climate change, climate change adaptation and water management that have been held in partner states (Burundi, Rwanda, Tanzania and Uganda).
Plans are also underway to provide advanced training on transboundary water management and climate change adaptation at regional and national levels to be facilitated by Water Catchment Management and Adaptation Expert that is currently being recruited and expected to be on board by September 2020. The expert will be responsible for spearheading regional and national capacity building training exercise to strengthen institutional and technical capacity to integrate climate resilience into transboundary water catchment management. 
A project stakeholder engagement strategy has been drafted through a consultative process between LVBC, UN Environment and partner states. The approval of the strategy was part of the agenda of the CCTWG meeting that was scheduled for April 2020. However, due to restrictions imposed by partner states and East Africa Community (EAC) to control the spread of the novel corona virus (COVID-19), the  CCTWG meeting was postponed to a future date. The project team is currently liaising with CCTWG members to explore the possibility of holding a virtual meeting  that will approve strategy before the end of 2020.</t>
  </si>
  <si>
    <t>A regional Training of Trainers (ToTs) faciliated by IGAD Climate Prediction and Application Centre (ICPAC) was held in September 2019 and attended by 32 experts drawn from all the partner states (Burundi, Kenya, Tanzania, Rwanda and Burundi) During the training,  modules on strengthening of existing climate information dissemination mechanisms in LVB were delivered while at the same time participants were provided with climate modelling software to support the downscaling of climate information to respective national and subnational levels. Additionally, strategies and tools for strengthening existing climate information dissemination mechanisms were developed with guidance from ICPAC trainers.
To promote downscaling of regional climate information at national and subnational levels, a national training was held in Rwanda where   35 weather forecasters (27men and 8 women) were trained by Meteo Rwanda. National training workshops in Burundi, Kenya, Tanzania and Uganda that were scheduled to take place in Q2 &amp; Q3 of  2020 were postponed to 2021 due to restrictions imposed by partner states after the emergency of novel COVID-19.
Plans are at an advanced stage for ICPAC to spearhead the development of tailored climate information packages to be shared with communities, decision and policy makers across the partner states.</t>
  </si>
  <si>
    <t xml:space="preserve">Significant progress has been achieved in Uganda and Rwanda where training targeting community groups and selected local NGOs in project sites on development of small-scale proposals, administrative and financial management of community-based small-scale projects, as well as self-monitoring and evaluation by communities have been conducted.
A template has been developed to guide community-based organizations in partner states to develop project proposals related to promotion of climate change adaptation. In Uganda, 20 community-based organizations have developed proposals after they were trained on proposal development.  Upon completion of the review of community-based adaptation subprojects partner states, selected subprojects that promote innovative approaches to community-based climate change adaptation will be financed through grants from ACC-LVB project grants starting from Q1 of 2021. 
</t>
  </si>
  <si>
    <t xml:space="preserve">A detailed communication plan and its implementation plan has been drafted through a consultative process between LVBC, UN Environment and partner states. Approval of the plan by the CCTWG was scheduled for June 2020 but CCTWG meeting was postponed until further notice due to corona virus (COVID-19) pandemic.
National Project teams have developed communication materials on water management and climate change adaptation and utilized them during community mobilization and awareness raising sessions in  respective partner states (Rwanda, Tanzania, Burundi and Uganda). Project newsletters for Tanzania, Burundi and Rwanda have also been produced.
National awareness campaigns that were scheduled to take place since March 2020 have been postponed until further notice due to restrictions imposed by partner states to curb the spread of the novel corona virus (COVID-19).
</t>
  </si>
  <si>
    <t>Estimated cumulative total disbursement as of [30th June 2020]</t>
  </si>
  <si>
    <t>List outputs and corresponding amount spent for the current reporting period</t>
  </si>
  <si>
    <t xml:space="preserve">OUTPUTS </t>
  </si>
  <si>
    <t>Regional Platform - CCTWG meeting, communication</t>
  </si>
  <si>
    <t>International Consultant (Water Catchment Management and Adaptation Expert)</t>
  </si>
  <si>
    <t>Regional Training Workshops</t>
  </si>
  <si>
    <t>National  Training workshops</t>
  </si>
  <si>
    <t>Regional/National Training Workshops</t>
  </si>
  <si>
    <t>Downscaling software</t>
  </si>
  <si>
    <t>Regional workshops, Materials &amp; goods, Travel, Communication costs &amp; Community information sharing</t>
  </si>
  <si>
    <t>Identification of demonstration sites for adaptation technologies</t>
  </si>
  <si>
    <t>Stocktaking exercise</t>
  </si>
  <si>
    <t>National community training workshops - including facilitation of training, travel, communication, traning materials</t>
  </si>
  <si>
    <t>Establishment of adaptation technologies demonstration sites</t>
  </si>
  <si>
    <t xml:space="preserve"> Exchange visits</t>
  </si>
  <si>
    <t>Climate change adaptation technologies – Burundi, Kenya, Tanzania, Rwanda &amp; Uganda</t>
  </si>
  <si>
    <t>Community Workshops &amp; Training</t>
  </si>
  <si>
    <t xml:space="preserve">small grants to small scale community-based adaptation subprojects - Burundi, Kenya, Tanzania, Rwanda and Uganda </t>
  </si>
  <si>
    <t xml:space="preserve">M&amp;E of small scale community-based adaptation subprojects </t>
  </si>
  <si>
    <t>Regional Research Forum/workshop and communication materials</t>
  </si>
  <si>
    <t>Communication Materials</t>
  </si>
  <si>
    <t>awareness raising campaigns</t>
  </si>
  <si>
    <t>Exhibitions</t>
  </si>
  <si>
    <t>Office Supplies</t>
  </si>
  <si>
    <t>Project steering committee meetings</t>
  </si>
  <si>
    <t>Personnel</t>
  </si>
  <si>
    <t>Consultants Recruitment</t>
  </si>
  <si>
    <t>Audit</t>
  </si>
  <si>
    <t>Telephone Printing and Internet</t>
  </si>
  <si>
    <t>Output 2.1. Tailored climate information packages to guide both operational and long term strategic planning</t>
  </si>
  <si>
    <t>Output 3.3. Climate change adaptation technologies demonstrated at selected project intervention sites</t>
  </si>
  <si>
    <t>Output 4.1. Small scale projects funded to promote innovative approaches to climate change adaptation.</t>
  </si>
  <si>
    <t>Output 5.2. Awareness raising campaign to share lessons learned with stakeholders, ranging from policy- and decision-makers to vulnerable communities in the Lake Victoria Basin.</t>
  </si>
  <si>
    <t>Financial information PPR 1:  cumulative from project start to [30th June 2019]</t>
  </si>
  <si>
    <t>Financial information PPR 2:  cumulative from project start to [30th June 2020]</t>
  </si>
  <si>
    <t>By Feb 2020</t>
  </si>
  <si>
    <t>By Janaury 2020</t>
  </si>
  <si>
    <t>By January 2020</t>
  </si>
  <si>
    <t>1.2.1. Develop/revise training material on climate change adaptation and transboundary water catchment management.</t>
  </si>
  <si>
    <t>2.2. Climate information dissemination mechanism strengthened to deliver climate information to national policymakers, LVBC technical officers and local communities.</t>
  </si>
  <si>
    <t>2.2.1. Identify cost-effective means of strengthening existing climate information dissemination mechanisms, including ICPAC, FEWSNET, RCMRD and DHI.</t>
  </si>
  <si>
    <t>2.2.2. Strengthen existing climate information dissemination mechanisms – including the LVBC information hub – to develop an LVB specific platform for climate information.</t>
  </si>
  <si>
    <t>2.2.3. Deliver climate information for long term strategic planning to policy and decision makers in regional organisations as well as technical staff in national ministries within the LVB</t>
  </si>
  <si>
    <t>2.2.4. Pilot innovative information-sharing mechanisms – such as the provision of climate information through mobile networks – to deliver climate information to communities in a locally relevant and accessible format.</t>
  </si>
  <si>
    <t>By February 2020</t>
  </si>
  <si>
    <t>By March 2020</t>
  </si>
  <si>
    <t>3.1. Project intervention sites and appropriate adaptation technologies identified.</t>
  </si>
  <si>
    <t>3.1.1. Apply findings/lessons learned from past and current LVBC programmes (LVWATSAN, LVEMP II, PREPARED Vulnerability Assessment) to identify potential project intervention sites.</t>
  </si>
  <si>
    <t>3.1.2. Conduct a stocktake of adaptation interventions detailed in existing national strategies and action plans, recommendations from other regional projects and findings of scientific research in the LVB to identify appropriate adaptation technologies to be implemented regionally.</t>
  </si>
  <si>
    <t>3.2.1. Train extension officers and local community members at selected intervention sites on climate change adaptation technologies including water conservation practices, climate-smart agricultural techniques and EbA activities.</t>
  </si>
  <si>
    <t>3.2.2. Establish demonstration sites for climate change adaptation technologies at selected intervention sites.</t>
  </si>
  <si>
    <t>3.2.3. Organise information exchange visits where people from communities surrounding the project intervention sites are exposed to the climate change adaptation technologies.</t>
  </si>
  <si>
    <t>4.1.1. Host workshops with communities at intervention sites selected in Component 3 to identify specific climate change impacts and appropriate community-based adaptation interventions.</t>
  </si>
  <si>
    <t>5.1. A forum established to promote the collaboration of research initiatives across the Lake Victoria Basin, with a focus on adaptation to climate change.</t>
  </si>
  <si>
    <t>5.1.1. Hold regional workshops with researchers and technical experts to plan interdisciplinary research projects on climate change adaptation and water catchment management.</t>
  </si>
  <si>
    <t>5.1.2. Establish a forum of researchers and technical experts working on climate change adaptation to coordinate climate change research initiatives across the LVB.</t>
  </si>
  <si>
    <t>5.1.3. Promote knowledge sharing through the Global Adaptation Network (GAN), Africa Adaptation Knowledge Network (AAKnet) and Africa Adaptation Initiative.</t>
  </si>
  <si>
    <t>By April 2020</t>
  </si>
  <si>
    <t>By June 2020</t>
  </si>
  <si>
    <t>This exercise is on-going and related risks will be reported in the next PPR, as specified by the IE. In kenya there is a delay in the USPs' identification</t>
  </si>
  <si>
    <t>A draft stock take report detailing existing adaptation technologies in water conservation, CSA and EbA in LVB was produced in May 2020. The results contained in the stock take report is currently being used to promote transfer, adoption and diffusion of innovative adaptation technologies in the project sites. The report is also expected to be reviewed and approved by CCTWG and thereafter circulated widely through various communication channels including GAN.
In Burundi, Rwanda, Tanzania and Uganda, project demonstration sites as well as CSA, water conservation and EbA practices to be implemented in these countries have jointly been agreed upon between national and subnational teams, communities and LVBC project team. In Burundi, approximately 240 hectares of agricultural land has been rehabilitated through construction of contour lines, bio-engineering and planting of 548,000 multipurpose agroforestry and fruit trees in Gatete and Rwabikara communes in Busoni  district as well as  Nzove-Kayove and Rukusha -Kijumbura communes in Giteranyi district of Burundi. 
In Rwanda, Uganda and Tanzania, Community engagement and sensitization workshops have been held to lay the ground work for the implementation adaptation technologies. For instance, in Rwanda, community training sessions have been held where 143 community animators, extension officers and community members were trained in February 2020. In Uganda, 108 local community members and extension workers (50% women) were trained while 295 community members located in the 7 villages of Kashenyi, Kyagungu, Kitoma, Bugere, Mijjunju, kyakasa and Kalungu were sensitized on the role of water conservation, EbA and CSA in enhancing local resilience to the impacts of climate change. Currenlty, partner states are in the process of developing concepts detailing adaptation technologies to be implemented in respective desmonstration sites. 
In Kenya, there has been no progress in the implementation of adaptation technologies due to the delay in the signing of MoU between Kenya and LVBC which restricted funds transfer to Kenya. However, the MoU was signed in May 2020 and therefore Kenya is expected to initiate implementation of on the ground activities starting Q3 of 2020. Upon signing, field visits to project sites have been conducted while National and Subnational Project Teams are currently selecting project intervention sites. To fasttrack project implementation, Kenya has requested local authorities to support beneficiary communities in order to ensure simultenous implementation of adaptation technologies (Outcome 3) and community-based adaptation interventions (Outcome 4). This is expected to address the lag in the implementation of activities in Kenya.</t>
  </si>
  <si>
    <t xml:space="preserve">A stock take of adaptation technologies/interventions detailed in existing national strategies and action plans, recommendations from other regional projects and findings of scientific research in the LVB has been conducted and a draft report produced. The report provides a representative overview of the wide diversity of existing adaptation technological options in water conservation, ecosystem based adaptation and climate smart agriculture that are being applied in the LVB. Reference to the report is being used by partner states to promote transfer, adoption and diffusion of innovative adaptation technologies in the region. The report is also expected circulated widely through various communication channels including GAN.
Adaptation technologies to be demonstrated in Burundi, Rwanda, Tanzania and Uganda have been agreed upon between National and Subnational teams in each partner state and LVBC.  In Burundi, approximately 240 hectares of agricultural land has been rehabilitated through construction of contour lines, bio-engineering and planting of 548,000 multipurpose agroforestry and fruit trees in Gatete and Rwabikara communes in Busoni  district as well as  Nzove-Kayove and Rukusha -Kijumbura communes in Giteranyi district of Burundi. 
In Rwanda, Uganda and Tanzania, Community engagement and sensitization workshops have been held to lay the ground work for the implementation adaptation technologies. For instance, in Rwanda, community training sessions have been held where 143 community animators, extension officers and community members were trained in February 2020. In Uganda, 108 local community members and extension workers (50% women) were trained while 295 community members located in the 7 villages of Kashenyi, Kyagungu, Kitoma, Bugere, Mijjunju, kyakasa and Kalungu were sensitized on the role of water conservation, EbA and CSA in enhancing local resilience to the impacts of climate change.
Currently, partner states with technical support from LVBC are developing concepts detailing adaptation technologies to be piloted in selected demonstration sites. 
In Kenya, there has been no progress in the implementation of adaptation technologies due to the delay in the signing of MoU between Kenya and LVBC which restricted funds transfer to Kenya. However, the MoU was signed in May 2020 and therefore Kenya is expected to initiate implementation of on the ground activities starting Q3 of 2020. Upon signing, field visits to project sites have been conducted while National and Subnational Project Teams are currently selecting project intervention sites. To fasttrack project implementation, Kenya has requested local authorities to support beneficiary communities in order to ensure simultenous implementation of adaptation technologies (Outcome 3) and community-based adaptation interventions (Outcome 4). This is expected to address the lag in the implementation of activities in Kenya 
</t>
  </si>
  <si>
    <t xml:space="preserve">Joint planning and regular consultations between LVBC and national project teams is an important ingredient in ensuring realistic planning and implementation of project activities. Close collaboration and extensive engagement with key decision - and policy makers of partner states has also helped to unlock key challenges/bottlenecks affecting project implementation. 
In view of the corona virus (COVID-19) pandemic that has forced countries to impose travel restrictions, lockdowns and social distancing measures, majority of project activities scheduled for part of Q1 and Q2 of 2020 had to be postponed/ delayed. To mitigate this emerging issue, project teams at LVBC and partner states have put in place measures that help to facilitate implementation of project activities. These measures include leveraging on technology to hold virtual meetings, undertaking activities that do not necessarily require extensive traveling e.g. finalization of stocktaking of existing adaptation technologies through desktop review of existing literature and virtual interviews. 
 During the reporting period, seasonal variability such as the recent high and intense precipitation in the East African region since August 2019 has resulted to a rapid rise in the Lake Victoria’s water levels by 13.4metres, mark last recorded in 1964. The heavy rains have also caused the waters of major rivers draining into Lake Victoria to reach peak levels thus breaking the banks and causing major flooding in the region. This has had devastating impacts which include displacement of a large number of people, destruction of the properties, infrastructure, agricultural lands, crops, and in extreme cases resulted in fatalities of humans and livestock. Due to this some of the project sites were inaccessible e.g. along river Simiyu in Ng'haya village of Magu District. To address this, the project is working closely with local communities and subnational and national stakeholders during the selection of project sites. Additionally, the project is working closely with meteorological institutions of partners’ states and IGAD Climate Prediction and Applications Centre (ICPAC) to deliver subnational climate information that can inform planning and implementation of project activities.
A lessons learnt in the process of conceptualization and development of unidentified sub-projects (USPs), was the importance community training on future climate projections and actively engaged in the entire process in order to ensure that proposed interventions are aligned to their aspitations and adaptation needs in the face of current and future/projected changes in climate. As a result, targeted beneciaries are able to propose practical adaptation solutions that  balance between short-, medium- and long-term adaptation needs. A training on the proposal development, financial management as well as monitoring was important. Similarly, allowing subnational project teams to spearhead development of USPs was important in order to ensure inclusivity and equal accessibility to the call for proposals to all local CBOs and NGOs.
Going forward, LVBC intends to develop a project contingency plan in consultation with UNEP and partner states in the LVB in order to put in place robust measures that will mitigate the aforementioned issues affecting project implementation.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</si>
</sst>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_-* #,##0.00_-;\-* #,##0.00_-;_-* &quot;-&quot;??_-;_-@_-"/>
  </numFmts>
  <fonts count="6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u/>
      <sz val="11"/>
      <color rgb="FF0000FF"/>
      <name val="Calibri"/>
      <family val="2"/>
    </font>
    <font>
      <sz val="9"/>
      <color theme="1"/>
      <name val="Arial"/>
      <family val="2"/>
    </font>
    <font>
      <sz val="10"/>
      <name val="Arial"/>
      <family val="2"/>
    </font>
    <font>
      <sz val="11"/>
      <color rgb="FFFFFF99"/>
      <name val="Times New Roman"/>
      <family val="1"/>
    </font>
    <font>
      <sz val="12"/>
      <color rgb="FF000000"/>
      <name val="Times New Roman"/>
      <family val="1"/>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000000"/>
      </patternFill>
    </fill>
    <fill>
      <patternFill patternType="solid">
        <fgColor rgb="FFD8E4BC"/>
        <bgColor rgb="FF000000"/>
      </patternFill>
    </fill>
    <fill>
      <patternFill patternType="solid">
        <fgColor theme="0"/>
      </patternFill>
    </fill>
    <fill>
      <patternFill patternType="solid">
        <fgColor theme="0"/>
        <bgColor rgb="FF000000"/>
      </patternFill>
    </fill>
  </fills>
  <borders count="7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style="thin">
        <color auto="1"/>
      </left>
      <right/>
      <top/>
      <bottom style="medium">
        <color auto="1"/>
      </bottom>
      <diagonal/>
    </border>
    <border>
      <left/>
      <right/>
      <top style="thin">
        <color auto="1"/>
      </top>
      <bottom/>
      <diagonal/>
    </border>
    <border>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bottom/>
      <diagonal/>
    </border>
    <border>
      <left style="medium">
        <color indexed="64"/>
      </left>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8">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3" fontId="60" fillId="0" borderId="0" applyFont="0" applyFill="0" applyBorder="0" applyAlignment="0" applyProtection="0"/>
    <xf numFmtId="165" fontId="63" fillId="0" borderId="0" applyFont="0" applyFill="0" applyBorder="0" applyAlignment="0" applyProtection="0"/>
    <xf numFmtId="0" fontId="60" fillId="0" borderId="0"/>
  </cellStyleXfs>
  <cellXfs count="1016">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23"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7"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60"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7"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1" xfId="0" applyFont="1" applyFill="1" applyBorder="1" applyAlignment="1" applyProtection="1">
      <alignment horizontal="center" vertical="center" wrapText="1"/>
    </xf>
    <xf numFmtId="0" fontId="38" fillId="11" borderId="45"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1"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7"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4"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57"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5"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7"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4" xfId="4" applyFill="1" applyBorder="1" applyAlignment="1" applyProtection="1">
      <alignment horizontal="center" vertical="center"/>
      <protection locked="0"/>
    </xf>
    <xf numFmtId="0" fontId="0" fillId="10" borderId="1" xfId="0" applyFill="1" applyBorder="1" applyProtection="1"/>
    <xf numFmtId="0" fontId="35" fillId="12" borderId="57"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37" xfId="0" applyFont="1" applyBorder="1" applyAlignment="1">
      <alignment horizontal="center" vertical="center" wrapText="1"/>
    </xf>
    <xf numFmtId="0" fontId="28" fillId="0" borderId="40" xfId="0" applyFont="1" applyBorder="1" applyAlignment="1">
      <alignment horizontal="center" vertical="center"/>
    </xf>
    <xf numFmtId="0" fontId="28" fillId="0" borderId="34"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4"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1"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4"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4"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1"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50"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1" fontId="1" fillId="2" borderId="28" xfId="0" applyNumberFormat="1" applyFont="1" applyFill="1" applyBorder="1" applyAlignment="1" applyProtection="1">
      <alignment horizontal="left" wrapText="1"/>
      <protection locked="0"/>
    </xf>
    <xf numFmtId="17" fontId="25" fillId="14" borderId="3" xfId="0" applyNumberFormat="1" applyFont="1" applyFill="1" applyBorder="1" applyAlignment="1" applyProtection="1">
      <alignment horizontal="center"/>
    </xf>
    <xf numFmtId="0" fontId="20" fillId="14" borderId="1" xfId="1" applyFill="1" applyBorder="1" applyAlignment="1" applyProtection="1">
      <alignment vertical="top" wrapText="1"/>
      <protection locked="0"/>
    </xf>
    <xf numFmtId="0" fontId="25" fillId="14" borderId="2" xfId="0" applyFont="1" applyFill="1" applyBorder="1" applyProtection="1">
      <protection locked="0"/>
    </xf>
    <xf numFmtId="0" fontId="61" fillId="14" borderId="3" xfId="1" applyFont="1" applyFill="1" applyBorder="1" applyAlignment="1" applyProtection="1">
      <protection locked="0"/>
    </xf>
    <xf numFmtId="0" fontId="20" fillId="14" borderId="3" xfId="1" applyFill="1" applyBorder="1" applyAlignment="1" applyProtection="1">
      <protection locked="0"/>
    </xf>
    <xf numFmtId="0" fontId="1" fillId="2" borderId="15" xfId="0" applyFont="1" applyFill="1" applyBorder="1" applyAlignment="1" applyProtection="1">
      <alignment vertical="top" wrapText="1"/>
    </xf>
    <xf numFmtId="0" fontId="1" fillId="2" borderId="57" xfId="0" applyFont="1" applyFill="1" applyBorder="1" applyAlignment="1">
      <alignment vertical="top" wrapText="1"/>
    </xf>
    <xf numFmtId="43" fontId="1" fillId="2" borderId="30" xfId="5" applyFont="1" applyFill="1" applyBorder="1" applyAlignment="1">
      <alignment vertical="top" wrapText="1"/>
    </xf>
    <xf numFmtId="0" fontId="1" fillId="2" borderId="3" xfId="0" applyFont="1" applyFill="1" applyBorder="1" applyAlignment="1">
      <alignment vertical="top" wrapText="1"/>
    </xf>
    <xf numFmtId="43" fontId="21" fillId="0" borderId="0" xfId="5" applyFont="1" applyAlignment="1">
      <alignment vertical="top"/>
    </xf>
    <xf numFmtId="43" fontId="21" fillId="0" borderId="0" xfId="5" applyFont="1"/>
    <xf numFmtId="0" fontId="1" fillId="2" borderId="62" xfId="0" applyFont="1" applyFill="1" applyBorder="1" applyAlignment="1">
      <alignment vertical="top" wrapText="1"/>
    </xf>
    <xf numFmtId="0" fontId="1" fillId="2" borderId="15" xfId="0" applyFont="1" applyFill="1" applyBorder="1" applyAlignment="1">
      <alignment vertical="top" wrapText="1"/>
    </xf>
    <xf numFmtId="3" fontId="1" fillId="2" borderId="29" xfId="0" applyNumberFormat="1" applyFont="1" applyFill="1" applyBorder="1" applyAlignment="1">
      <alignment vertical="top" wrapText="1"/>
    </xf>
    <xf numFmtId="0" fontId="1" fillId="2" borderId="2" xfId="0" applyFont="1" applyFill="1" applyBorder="1" applyAlignment="1">
      <alignment vertical="top" wrapText="1"/>
    </xf>
    <xf numFmtId="3" fontId="1" fillId="2" borderId="30" xfId="0" applyNumberFormat="1" applyFont="1" applyFill="1" applyBorder="1" applyAlignment="1">
      <alignment vertical="top" wrapText="1"/>
    </xf>
    <xf numFmtId="3" fontId="1" fillId="2" borderId="30" xfId="0" applyNumberFormat="1" applyFont="1" applyFill="1" applyBorder="1" applyAlignment="1">
      <alignment horizontal="right" vertical="top" wrapText="1"/>
    </xf>
    <xf numFmtId="3" fontId="21" fillId="0" borderId="0" xfId="0" applyNumberFormat="1" applyFont="1" applyAlignment="1">
      <alignment vertical="top"/>
    </xf>
    <xf numFmtId="0" fontId="6" fillId="3" borderId="25" xfId="0" applyFont="1" applyFill="1" applyBorder="1" applyAlignment="1" applyProtection="1">
      <alignment vertical="top" wrapText="1"/>
    </xf>
    <xf numFmtId="0" fontId="6" fillId="3" borderId="24" xfId="0" applyFont="1" applyFill="1" applyBorder="1" applyAlignment="1" applyProtection="1">
      <alignment vertical="top" wrapText="1"/>
    </xf>
    <xf numFmtId="0" fontId="13" fillId="2" borderId="28" xfId="0" applyFont="1" applyFill="1" applyBorder="1" applyAlignment="1" applyProtection="1">
      <alignment vertical="top" wrapText="1"/>
    </xf>
    <xf numFmtId="0" fontId="13" fillId="2" borderId="33" xfId="0" applyFont="1" applyFill="1" applyBorder="1" applyAlignment="1" applyProtection="1">
      <alignment vertical="top" wrapText="1"/>
    </xf>
    <xf numFmtId="0" fontId="21" fillId="0" borderId="3" xfId="0" applyFont="1" applyBorder="1" applyAlignment="1">
      <alignment horizontal="left" vertical="top" wrapText="1"/>
    </xf>
    <xf numFmtId="0" fontId="21" fillId="0" borderId="27" xfId="0" applyFont="1" applyBorder="1" applyAlignment="1">
      <alignment horizontal="left" vertical="top" wrapText="1"/>
    </xf>
    <xf numFmtId="0" fontId="21" fillId="0" borderId="4" xfId="0" applyFont="1" applyBorder="1" applyAlignment="1">
      <alignment horizontal="left" vertical="top" wrapText="1"/>
    </xf>
    <xf numFmtId="0" fontId="13" fillId="0" borderId="3" xfId="0" applyFont="1" applyFill="1" applyBorder="1" applyAlignment="1" applyProtection="1">
      <alignment vertical="top" wrapText="1"/>
    </xf>
    <xf numFmtId="0" fontId="48" fillId="0" borderId="0" xfId="0" applyFont="1"/>
    <xf numFmtId="0" fontId="14" fillId="3" borderId="23" xfId="0" applyFont="1" applyFill="1" applyBorder="1" applyAlignment="1" applyProtection="1">
      <alignment vertical="top" wrapText="1"/>
    </xf>
    <xf numFmtId="0" fontId="13" fillId="2" borderId="15" xfId="0" applyFont="1" applyFill="1" applyBorder="1" applyAlignment="1" applyProtection="1">
      <alignment horizontal="center" vertical="top" wrapText="1"/>
    </xf>
    <xf numFmtId="0" fontId="13" fillId="2" borderId="15" xfId="0" applyFont="1" applyFill="1" applyBorder="1" applyAlignment="1" applyProtection="1">
      <alignment horizontal="left" vertical="top" wrapText="1"/>
    </xf>
    <xf numFmtId="0" fontId="14" fillId="3" borderId="22" xfId="0" applyFont="1" applyFill="1" applyBorder="1" applyAlignment="1" applyProtection="1">
      <alignment vertical="top" wrapText="1"/>
    </xf>
    <xf numFmtId="0" fontId="13" fillId="2" borderId="2" xfId="0" applyFont="1" applyFill="1" applyBorder="1" applyAlignment="1" applyProtection="1">
      <alignment horizontal="center" vertical="top" wrapText="1"/>
    </xf>
    <xf numFmtId="0" fontId="13" fillId="2" borderId="2" xfId="0" applyFont="1" applyFill="1" applyBorder="1" applyAlignment="1" applyProtection="1">
      <alignment vertical="top" wrapText="1"/>
    </xf>
    <xf numFmtId="0" fontId="62" fillId="0" borderId="28" xfId="0" applyFont="1" applyBorder="1" applyAlignment="1">
      <alignment horizontal="left" vertical="top" wrapText="1"/>
    </xf>
    <xf numFmtId="0" fontId="21" fillId="0" borderId="2" xfId="0" applyFont="1" applyBorder="1" applyAlignment="1">
      <alignment horizontal="left" vertical="top" wrapText="1"/>
    </xf>
    <xf numFmtId="0" fontId="21" fillId="0" borderId="33" xfId="0" applyFont="1" applyBorder="1" applyAlignment="1">
      <alignment horizontal="left" vertical="top" wrapText="1"/>
    </xf>
    <xf numFmtId="0" fontId="21" fillId="0" borderId="16" xfId="0" applyFont="1" applyBorder="1" applyAlignment="1">
      <alignment horizontal="left" vertical="top" wrapText="1"/>
    </xf>
    <xf numFmtId="0" fontId="1" fillId="2" borderId="1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2" borderId="27" xfId="0" applyFont="1" applyFill="1" applyBorder="1" applyAlignment="1" applyProtection="1">
      <alignment horizontal="left" vertical="top" wrapText="1"/>
    </xf>
    <xf numFmtId="0" fontId="1" fillId="2" borderId="3" xfId="0" applyFont="1" applyFill="1" applyBorder="1" applyAlignment="1" applyProtection="1">
      <alignment horizontal="left" vertical="center" wrapText="1"/>
    </xf>
    <xf numFmtId="0" fontId="1" fillId="3" borderId="2"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3" borderId="66"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1" fillId="2" borderId="33" xfId="0" applyFont="1" applyFill="1" applyBorder="1" applyAlignment="1" applyProtection="1">
      <alignment horizontal="left" vertical="top" wrapText="1"/>
    </xf>
    <xf numFmtId="0" fontId="1" fillId="2" borderId="68" xfId="0" applyFont="1" applyFill="1" applyBorder="1" applyAlignment="1" applyProtection="1">
      <alignment horizontal="left" vertical="top" wrapText="1"/>
    </xf>
    <xf numFmtId="0" fontId="1" fillId="0" borderId="15" xfId="0" applyFont="1" applyFill="1" applyBorder="1" applyAlignment="1" applyProtection="1">
      <alignment horizontal="left" vertical="top" wrapText="1"/>
    </xf>
    <xf numFmtId="0" fontId="21" fillId="2" borderId="1" xfId="0" applyFont="1" applyFill="1" applyBorder="1" applyAlignment="1">
      <alignment vertical="top" wrapText="1"/>
    </xf>
    <xf numFmtId="0" fontId="21" fillId="2" borderId="1" xfId="0" applyFont="1" applyFill="1" applyBorder="1" applyAlignment="1">
      <alignment vertical="top"/>
    </xf>
    <xf numFmtId="0" fontId="21" fillId="2" borderId="1" xfId="0" applyFont="1" applyFill="1" applyBorder="1" applyAlignment="1">
      <alignment wrapText="1"/>
    </xf>
    <xf numFmtId="0" fontId="1" fillId="5" borderId="1" xfId="0" applyFont="1" applyFill="1" applyBorder="1" applyAlignment="1" applyProtection="1">
      <alignment horizontal="left" vertical="center" wrapText="1"/>
    </xf>
    <xf numFmtId="15" fontId="25" fillId="14" borderId="3" xfId="0" applyNumberFormat="1" applyFont="1" applyFill="1" applyBorder="1" applyAlignment="1" applyProtection="1">
      <alignment horizontal="center"/>
    </xf>
    <xf numFmtId="0" fontId="25" fillId="15" borderId="19" xfId="0" applyFont="1" applyFill="1" applyBorder="1" applyAlignment="1">
      <alignment horizontal="left" vertical="center"/>
    </xf>
    <xf numFmtId="0" fontId="25" fillId="15" borderId="20" xfId="0" applyFont="1" applyFill="1" applyBorder="1" applyAlignment="1">
      <alignment horizontal="left" vertical="center"/>
    </xf>
    <xf numFmtId="0" fontId="25" fillId="15" borderId="20" xfId="0" applyFont="1" applyFill="1" applyBorder="1"/>
    <xf numFmtId="0" fontId="25" fillId="15" borderId="21" xfId="0" applyFont="1" applyFill="1" applyBorder="1"/>
    <xf numFmtId="0" fontId="25" fillId="15" borderId="22" xfId="0" applyFont="1" applyFill="1" applyBorder="1" applyAlignment="1">
      <alignment horizontal="left" vertical="center"/>
    </xf>
    <xf numFmtId="0" fontId="25" fillId="15" borderId="23" xfId="0" applyFont="1" applyFill="1" applyBorder="1" applyAlignment="1">
      <alignment vertical="top" wrapText="1"/>
    </xf>
    <xf numFmtId="0" fontId="64" fillId="15" borderId="22" xfId="0" applyFont="1" applyFill="1" applyBorder="1" applyAlignment="1">
      <alignment horizontal="center" wrapText="1"/>
    </xf>
    <xf numFmtId="0" fontId="64" fillId="15" borderId="0" xfId="0" applyFont="1" applyFill="1" applyAlignment="1">
      <alignment horizontal="center" wrapText="1"/>
    </xf>
    <xf numFmtId="0" fontId="25" fillId="15" borderId="0" xfId="0" applyFont="1" applyFill="1" applyAlignment="1">
      <alignment vertical="top" wrapText="1"/>
    </xf>
    <xf numFmtId="0" fontId="25" fillId="15" borderId="22" xfId="0" applyFont="1" applyFill="1" applyBorder="1" applyAlignment="1">
      <alignment horizontal="left" vertical="center" wrapText="1"/>
    </xf>
    <xf numFmtId="0" fontId="64" fillId="15" borderId="0" xfId="0" applyFont="1" applyFill="1" applyAlignment="1">
      <alignment horizontal="center"/>
    </xf>
    <xf numFmtId="0" fontId="25" fillId="15" borderId="0" xfId="0" applyFont="1" applyFill="1" applyAlignment="1">
      <alignment horizontal="left" vertical="center"/>
    </xf>
    <xf numFmtId="0" fontId="25" fillId="15" borderId="0" xfId="0" applyFont="1" applyFill="1" applyAlignment="1">
      <alignment horizontal="left" vertical="center" wrapText="1"/>
    </xf>
    <xf numFmtId="0" fontId="25" fillId="15" borderId="0" xfId="0" applyFont="1" applyFill="1"/>
    <xf numFmtId="0" fontId="27" fillId="15" borderId="0" xfId="0" applyFont="1" applyFill="1" applyAlignment="1">
      <alignment horizontal="left" vertical="center" wrapText="1"/>
    </xf>
    <xf numFmtId="0" fontId="27" fillId="15" borderId="0" xfId="0" applyFont="1" applyFill="1" applyAlignment="1">
      <alignment vertical="top" wrapText="1"/>
    </xf>
    <xf numFmtId="3" fontId="65" fillId="14" borderId="44" xfId="0" applyNumberFormat="1" applyFont="1" applyFill="1" applyBorder="1" applyAlignment="1" applyProtection="1">
      <alignment horizontal="center" vertical="top" wrapText="1"/>
      <protection locked="0"/>
    </xf>
    <xf numFmtId="3" fontId="25" fillId="14" borderId="31" xfId="0" applyNumberFormat="1" applyFont="1" applyFill="1" applyBorder="1" applyAlignment="1" applyProtection="1">
      <alignment horizontal="center" vertical="top" wrapText="1"/>
      <protection locked="0"/>
    </xf>
    <xf numFmtId="0" fontId="26" fillId="15" borderId="0" xfId="0" applyFont="1" applyFill="1" applyAlignment="1">
      <alignment horizontal="center" vertical="center" wrapText="1"/>
    </xf>
    <xf numFmtId="0" fontId="27" fillId="14" borderId="38" xfId="0" applyFont="1" applyFill="1" applyBorder="1" applyAlignment="1">
      <alignment horizontal="center" vertical="center" wrapText="1"/>
    </xf>
    <xf numFmtId="0" fontId="27" fillId="14" borderId="39" xfId="0" applyFont="1" applyFill="1" applyBorder="1" applyAlignment="1">
      <alignment horizontal="center" vertical="center" wrapText="1"/>
    </xf>
    <xf numFmtId="0" fontId="25" fillId="14" borderId="52" xfId="0" applyFont="1" applyFill="1" applyBorder="1" applyAlignment="1">
      <alignment vertical="top" wrapText="1"/>
    </xf>
    <xf numFmtId="165" fontId="13" fillId="14" borderId="7" xfId="5" applyNumberFormat="1" applyFont="1" applyFill="1" applyBorder="1" applyAlignment="1">
      <alignment vertical="top" wrapText="1"/>
    </xf>
    <xf numFmtId="0" fontId="25" fillId="14" borderId="5" xfId="0" applyFont="1" applyFill="1" applyBorder="1" applyAlignment="1">
      <alignment vertical="top" wrapText="1"/>
    </xf>
    <xf numFmtId="165" fontId="13" fillId="14" borderId="45" xfId="5" applyNumberFormat="1" applyFont="1" applyFill="1" applyBorder="1" applyAlignment="1">
      <alignment vertical="top" wrapText="1"/>
    </xf>
    <xf numFmtId="0" fontId="25" fillId="14" borderId="6" xfId="0" applyFont="1" applyFill="1" applyBorder="1" applyAlignment="1">
      <alignment vertical="top" wrapText="1"/>
    </xf>
    <xf numFmtId="43" fontId="27" fillId="14" borderId="18" xfId="5" applyFont="1" applyFill="1" applyBorder="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vertical="top" wrapText="1"/>
    </xf>
    <xf numFmtId="0" fontId="1" fillId="3" borderId="23" xfId="0" applyFont="1" applyFill="1" applyBorder="1" applyAlignment="1">
      <alignment vertical="top" wrapText="1"/>
    </xf>
    <xf numFmtId="0" fontId="2" fillId="2" borderId="6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2" fillId="2" borderId="63" xfId="0" applyFont="1" applyFill="1" applyBorder="1" applyAlignment="1">
      <alignment horizontal="right" vertical="center" wrapText="1"/>
    </xf>
    <xf numFmtId="43" fontId="1" fillId="2" borderId="36" xfId="5" applyFont="1" applyFill="1" applyBorder="1" applyAlignment="1">
      <alignment vertical="top" wrapText="1"/>
    </xf>
    <xf numFmtId="0" fontId="1" fillId="2" borderId="1" xfId="0" applyFont="1" applyFill="1" applyBorder="1" applyAlignment="1">
      <alignment vertical="top" wrapText="1"/>
    </xf>
    <xf numFmtId="0" fontId="1" fillId="3" borderId="24" xfId="0" applyFont="1" applyFill="1" applyBorder="1" applyAlignment="1">
      <alignment horizontal="left" vertical="center" wrapText="1"/>
    </xf>
    <xf numFmtId="0" fontId="1" fillId="3" borderId="25" xfId="0" applyFont="1" applyFill="1" applyBorder="1" applyAlignment="1">
      <alignment vertical="top" wrapText="1"/>
    </xf>
    <xf numFmtId="0" fontId="1" fillId="3" borderId="26" xfId="0" applyFont="1" applyFill="1" applyBorder="1" applyAlignment="1">
      <alignment vertical="top" wrapText="1"/>
    </xf>
    <xf numFmtId="0" fontId="27" fillId="14" borderId="75" xfId="0" applyFont="1" applyFill="1" applyBorder="1" applyAlignment="1">
      <alignment horizontal="left" vertical="center" wrapText="1"/>
    </xf>
    <xf numFmtId="3" fontId="34" fillId="16" borderId="44" xfId="3" applyNumberFormat="1" applyFill="1" applyBorder="1" applyAlignment="1" applyProtection="1">
      <alignment horizontal="center" vertical="top" wrapText="1"/>
      <protection locked="0"/>
    </xf>
    <xf numFmtId="3" fontId="25" fillId="17" borderId="31" xfId="0" applyNumberFormat="1" applyFont="1" applyFill="1" applyBorder="1" applyAlignment="1" applyProtection="1">
      <alignment horizontal="center" vertical="top" wrapText="1"/>
      <protection locked="0"/>
    </xf>
    <xf numFmtId="0" fontId="25" fillId="14" borderId="34" xfId="0" applyFont="1" applyFill="1" applyBorder="1" applyAlignment="1">
      <alignment vertical="top" wrapText="1"/>
    </xf>
    <xf numFmtId="165" fontId="13" fillId="14" borderId="37" xfId="5" applyNumberFormat="1" applyFont="1" applyFill="1" applyBorder="1" applyAlignment="1">
      <alignment vertical="top" wrapText="1"/>
    </xf>
    <xf numFmtId="0" fontId="27" fillId="14" borderId="32" xfId="0" applyFont="1" applyFill="1" applyBorder="1" applyAlignment="1">
      <alignment horizontal="left" vertical="center" wrapText="1"/>
    </xf>
    <xf numFmtId="0" fontId="1" fillId="2" borderId="74" xfId="0" applyFont="1" applyFill="1" applyBorder="1" applyAlignment="1" applyProtection="1">
      <alignment vertical="top" wrapText="1"/>
    </xf>
    <xf numFmtId="0" fontId="1" fillId="2" borderId="43" xfId="0" applyFont="1" applyFill="1" applyBorder="1" applyAlignment="1" applyProtection="1">
      <alignment vertical="top" wrapText="1"/>
    </xf>
    <xf numFmtId="0" fontId="1" fillId="2" borderId="27" xfId="0" applyFont="1" applyFill="1" applyBorder="1" applyAlignment="1" applyProtection="1">
      <alignment vertical="top" wrapText="1"/>
    </xf>
    <xf numFmtId="0" fontId="1" fillId="2" borderId="56" xfId="0" applyFont="1" applyFill="1" applyBorder="1" applyAlignment="1">
      <alignment vertical="top" wrapText="1"/>
    </xf>
    <xf numFmtId="0" fontId="1" fillId="2" borderId="33" xfId="0" applyFont="1" applyFill="1" applyBorder="1" applyAlignment="1">
      <alignment vertical="top" wrapText="1"/>
    </xf>
    <xf numFmtId="0" fontId="2" fillId="2" borderId="32" xfId="0" applyFont="1" applyFill="1" applyBorder="1" applyAlignment="1">
      <alignment vertical="top" wrapText="1"/>
    </xf>
    <xf numFmtId="0" fontId="1" fillId="2" borderId="18" xfId="0" applyFont="1" applyFill="1" applyBorder="1" applyAlignment="1">
      <alignment vertical="top" wrapText="1"/>
    </xf>
    <xf numFmtId="0" fontId="1" fillId="3" borderId="0" xfId="0" applyFont="1" applyFill="1" applyBorder="1" applyAlignment="1">
      <alignment vertical="top" wrapText="1"/>
    </xf>
    <xf numFmtId="0" fontId="1" fillId="3" borderId="0" xfId="0" applyFont="1" applyFill="1" applyBorder="1" applyAlignment="1">
      <alignment horizontal="left" vertical="top" wrapText="1"/>
    </xf>
    <xf numFmtId="0" fontId="1" fillId="3" borderId="0" xfId="0" applyFont="1" applyFill="1" applyBorder="1" applyAlignment="1">
      <alignment horizontal="left" vertical="center" wrapText="1"/>
    </xf>
    <xf numFmtId="3" fontId="1" fillId="3" borderId="0" xfId="0" applyNumberFormat="1" applyFont="1" applyFill="1" applyBorder="1" applyAlignment="1">
      <alignment vertical="top" wrapText="1"/>
    </xf>
    <xf numFmtId="0" fontId="2" fillId="3" borderId="0" xfId="0" applyFont="1" applyFill="1" applyBorder="1" applyAlignment="1">
      <alignment horizontal="right" vertical="center" wrapText="1"/>
    </xf>
    <xf numFmtId="43" fontId="1" fillId="3" borderId="0" xfId="5" applyFont="1" applyFill="1" applyBorder="1" applyAlignment="1">
      <alignment vertical="top" wrapText="1"/>
    </xf>
    <xf numFmtId="43" fontId="1" fillId="2" borderId="29" xfId="5" applyFont="1" applyFill="1" applyBorder="1" applyAlignment="1">
      <alignment vertical="top" wrapText="1"/>
    </xf>
    <xf numFmtId="43" fontId="1" fillId="2" borderId="30" xfId="5" applyFont="1" applyFill="1" applyBorder="1" applyAlignment="1">
      <alignment horizontal="right" vertical="top" wrapText="1"/>
    </xf>
    <xf numFmtId="43" fontId="1" fillId="2" borderId="0" xfId="5" applyFont="1" applyFill="1" applyBorder="1" applyAlignment="1">
      <alignment horizontal="right" vertical="top" wrapText="1"/>
    </xf>
    <xf numFmtId="43" fontId="1" fillId="2" borderId="35" xfId="5" applyFont="1" applyFill="1" applyBorder="1" applyAlignment="1">
      <alignment vertical="top" wrapText="1"/>
    </xf>
    <xf numFmtId="43" fontId="1" fillId="2" borderId="64" xfId="5" applyFont="1" applyFill="1" applyBorder="1" applyAlignment="1">
      <alignmen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5" fontId="25" fillId="14" borderId="16" xfId="0" applyNumberFormat="1" applyFont="1" applyFill="1" applyBorder="1" applyAlignment="1" applyProtection="1">
      <alignment horizontal="center"/>
    </xf>
    <xf numFmtId="0" fontId="25" fillId="14"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6"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4"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3" borderId="44" xfId="0" applyFont="1" applyFill="1" applyBorder="1" applyAlignment="1">
      <alignment horizontal="center" vertical="top" wrapText="1"/>
    </xf>
    <xf numFmtId="0" fontId="1" fillId="3" borderId="17" xfId="0" applyFont="1" applyFill="1" applyBorder="1" applyAlignment="1">
      <alignment horizontal="center" vertical="top" wrapText="1"/>
    </xf>
    <xf numFmtId="0" fontId="2" fillId="3" borderId="25" xfId="0" applyFont="1" applyFill="1" applyBorder="1" applyAlignment="1">
      <alignment horizontal="left" vertical="center" wrapText="1"/>
    </xf>
    <xf numFmtId="3" fontId="1" fillId="3" borderId="17" xfId="0" applyNumberFormat="1" applyFont="1" applyFill="1" applyBorder="1" applyAlignment="1" applyProtection="1">
      <alignment horizontal="center" vertical="top" wrapText="1"/>
      <protection locked="0"/>
    </xf>
    <xf numFmtId="0" fontId="26" fillId="15" borderId="0" xfId="0" applyFont="1" applyFill="1" applyAlignment="1">
      <alignment horizontal="left" vertical="center" wrapText="1"/>
    </xf>
    <xf numFmtId="0" fontId="27" fillId="15" borderId="0" xfId="0" applyFont="1" applyFill="1" applyAlignment="1">
      <alignment horizontal="left" vertical="center" wrapText="1"/>
    </xf>
    <xf numFmtId="0" fontId="27" fillId="15" borderId="11" xfId="0" applyFont="1" applyFill="1" applyBorder="1" applyAlignment="1">
      <alignment horizontal="center" vertical="center" wrapText="1"/>
    </xf>
    <xf numFmtId="0" fontId="27" fillId="15" borderId="30" xfId="0" applyFont="1" applyFill="1" applyBorder="1" applyAlignment="1">
      <alignment horizontal="center" vertical="center" wrapText="1"/>
    </xf>
    <xf numFmtId="0" fontId="25" fillId="15" borderId="30" xfId="0" applyFont="1" applyFill="1" applyBorder="1" applyAlignment="1">
      <alignment horizontal="left" vertical="top" wrapText="1"/>
    </xf>
    <xf numFmtId="0" fontId="25" fillId="15" borderId="54" xfId="0" applyFont="1" applyFill="1" applyBorder="1" applyAlignment="1">
      <alignment horizontal="left" vertical="top" wrapText="1"/>
    </xf>
    <xf numFmtId="0" fontId="25" fillId="15" borderId="11" xfId="0" applyFont="1" applyFill="1" applyBorder="1" applyAlignment="1">
      <alignment horizontal="left" vertical="center" wrapText="1"/>
    </xf>
    <xf numFmtId="0" fontId="25" fillId="15" borderId="3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12" fillId="14" borderId="44" xfId="0" applyFont="1" applyFill="1" applyBorder="1" applyAlignment="1">
      <alignment horizontal="center"/>
    </xf>
    <xf numFmtId="0" fontId="12" fillId="14" borderId="17" xfId="0" applyFont="1" applyFill="1" applyBorder="1" applyAlignment="1">
      <alignment horizontal="center"/>
    </xf>
    <xf numFmtId="0" fontId="12" fillId="14" borderId="31" xfId="0" applyFont="1" applyFill="1" applyBorder="1" applyAlignment="1">
      <alignment horizontal="center"/>
    </xf>
    <xf numFmtId="0" fontId="26" fillId="15" borderId="0" xfId="0" applyFont="1" applyFill="1" applyAlignment="1">
      <alignment horizontal="center" vertical="top" wrapText="1"/>
    </xf>
    <xf numFmtId="0" fontId="14" fillId="15" borderId="0" xfId="0" applyFont="1" applyFill="1" applyAlignment="1">
      <alignment horizontal="left" vertical="center" wrapText="1"/>
    </xf>
    <xf numFmtId="0" fontId="14" fillId="15" borderId="23" xfId="0" applyFont="1" applyFill="1" applyBorder="1" applyAlignment="1">
      <alignment horizontal="left" vertical="center" wrapText="1"/>
    </xf>
    <xf numFmtId="3" fontId="65" fillId="14" borderId="44" xfId="0" applyNumberFormat="1" applyFont="1" applyFill="1" applyBorder="1" applyAlignment="1" applyProtection="1">
      <alignment horizontal="center" vertical="top" wrapText="1"/>
      <protection locked="0"/>
    </xf>
    <xf numFmtId="3" fontId="65" fillId="14" borderId="31" xfId="0" applyNumberFormat="1" applyFont="1" applyFill="1" applyBorder="1" applyAlignment="1" applyProtection="1">
      <alignment horizontal="center" vertical="top" wrapText="1"/>
      <protection locked="0"/>
    </xf>
    <xf numFmtId="0" fontId="25" fillId="15" borderId="35" xfId="0" applyFont="1" applyFill="1" applyBorder="1" applyAlignment="1">
      <alignment horizontal="left" vertical="center" wrapText="1"/>
    </xf>
    <xf numFmtId="0" fontId="25" fillId="15" borderId="68" xfId="0" applyFont="1" applyFill="1" applyBorder="1" applyAlignment="1">
      <alignment horizontal="left" vertical="center" wrapText="1"/>
    </xf>
    <xf numFmtId="0" fontId="1" fillId="3" borderId="30" xfId="0" applyFont="1" applyFill="1" applyBorder="1" applyAlignment="1">
      <alignment horizontal="left" vertical="top" wrapText="1"/>
    </xf>
    <xf numFmtId="0" fontId="1" fillId="3" borderId="57" xfId="0" applyFont="1" applyFill="1" applyBorder="1" applyAlignment="1">
      <alignment horizontal="left" vertical="top" wrapText="1"/>
    </xf>
    <xf numFmtId="0" fontId="27" fillId="15" borderId="23" xfId="0" applyFont="1" applyFill="1" applyBorder="1" applyAlignment="1">
      <alignment horizontal="left" vertical="center" wrapText="1"/>
    </xf>
    <xf numFmtId="0" fontId="25" fillId="14" borderId="44" xfId="0" applyFont="1" applyFill="1" applyBorder="1" applyAlignment="1" applyProtection="1">
      <alignment horizontal="center" vertical="top" wrapText="1"/>
      <protection locked="0"/>
    </xf>
    <xf numFmtId="0" fontId="25" fillId="14" borderId="31" xfId="0" applyFont="1" applyFill="1" applyBorder="1" applyAlignment="1" applyProtection="1">
      <alignment horizontal="center" vertical="top" wrapText="1"/>
      <protection locked="0"/>
    </xf>
    <xf numFmtId="0" fontId="27" fillId="15" borderId="69" xfId="0" applyFont="1" applyFill="1" applyBorder="1" applyAlignment="1">
      <alignment horizontal="left" vertical="center" wrapText="1"/>
    </xf>
    <xf numFmtId="0" fontId="27" fillId="15" borderId="71" xfId="0" applyFont="1" applyFill="1" applyBorder="1" applyAlignment="1">
      <alignment horizontal="left" vertical="center" wrapText="1"/>
    </xf>
    <xf numFmtId="0" fontId="25" fillId="15" borderId="43" xfId="0" applyFont="1" applyFill="1" applyBorder="1" applyAlignment="1">
      <alignment horizontal="left" vertical="center" wrapText="1"/>
    </xf>
    <xf numFmtId="0" fontId="25" fillId="15" borderId="23" xfId="0" applyFont="1" applyFill="1" applyBorder="1" applyAlignment="1">
      <alignment horizontal="left" vertical="center" wrapText="1"/>
    </xf>
    <xf numFmtId="0" fontId="25" fillId="15" borderId="29" xfId="0" applyFont="1" applyFill="1" applyBorder="1" applyAlignment="1">
      <alignment horizontal="left" vertical="center" wrapText="1"/>
    </xf>
    <xf numFmtId="0" fontId="25" fillId="15" borderId="71" xfId="0" applyFont="1" applyFill="1" applyBorder="1" applyAlignment="1">
      <alignment horizontal="left" vertical="center" wrapText="1"/>
    </xf>
    <xf numFmtId="0" fontId="25" fillId="15" borderId="69"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25" xfId="0" applyFont="1" applyFill="1" applyBorder="1" applyAlignment="1">
      <alignment horizontal="center" vertical="top" wrapText="1"/>
    </xf>
    <xf numFmtId="0" fontId="25" fillId="15" borderId="70" xfId="0" applyFont="1" applyFill="1" applyBorder="1" applyAlignment="1">
      <alignment horizontal="left" vertical="center" wrapText="1"/>
    </xf>
    <xf numFmtId="0" fontId="1" fillId="3" borderId="35" xfId="0" applyFont="1" applyFill="1" applyBorder="1" applyAlignment="1">
      <alignment horizontal="left" vertical="top" wrapText="1"/>
    </xf>
    <xf numFmtId="0" fontId="1" fillId="3" borderId="56" xfId="0" applyFont="1" applyFill="1" applyBorder="1" applyAlignment="1">
      <alignment horizontal="left" vertical="top" wrapText="1"/>
    </xf>
    <xf numFmtId="0" fontId="1" fillId="3" borderId="43" xfId="0" applyFont="1" applyFill="1" applyBorder="1" applyAlignment="1">
      <alignment horizontal="left" vertical="top" wrapText="1"/>
    </xf>
    <xf numFmtId="0" fontId="1" fillId="3" borderId="59"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62" xfId="0" applyFont="1" applyFill="1" applyBorder="1" applyAlignment="1">
      <alignment horizontal="left" vertical="top" wrapText="1"/>
    </xf>
    <xf numFmtId="0" fontId="0" fillId="0" borderId="29" xfId="0" applyBorder="1" applyAlignment="1">
      <alignment horizontal="left" vertical="center" wrapText="1"/>
    </xf>
    <xf numFmtId="0" fontId="0" fillId="0" borderId="71" xfId="0" applyBorder="1" applyAlignment="1">
      <alignment horizontal="left" vertical="center" wrapText="1"/>
    </xf>
    <xf numFmtId="0" fontId="1" fillId="3" borderId="30" xfId="0" applyFont="1" applyFill="1" applyBorder="1" applyAlignment="1">
      <alignment horizontal="left" vertical="center" wrapText="1"/>
    </xf>
    <xf numFmtId="0" fontId="1" fillId="3" borderId="57" xfId="0" applyFont="1" applyFill="1" applyBorder="1" applyAlignment="1">
      <alignment horizontal="left" vertical="center" wrapText="1"/>
    </xf>
    <xf numFmtId="0" fontId="1" fillId="3" borderId="0" xfId="0" applyFont="1" applyFill="1" applyBorder="1" applyAlignment="1">
      <alignment horizontal="left" vertical="top" wrapText="1"/>
    </xf>
    <xf numFmtId="0" fontId="1" fillId="3" borderId="35"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4" fillId="3" borderId="0" xfId="0" applyFont="1" applyFill="1" applyBorder="1" applyAlignment="1" applyProtection="1">
      <alignment horizontal="left" vertical="top" wrapText="1"/>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13" fillId="2" borderId="19" xfId="0" applyFont="1" applyFill="1" applyBorder="1" applyAlignment="1" applyProtection="1">
      <alignment horizontal="lef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28" fillId="3" borderId="0" xfId="0" applyFont="1" applyFill="1" applyAlignment="1">
      <alignment horizontal="left" wrapText="1"/>
    </xf>
    <xf numFmtId="0" fontId="13" fillId="0" borderId="73" xfId="0" applyFont="1" applyFill="1" applyBorder="1" applyAlignment="1" applyProtection="1">
      <alignment horizontal="left" vertical="top" wrapText="1"/>
    </xf>
    <xf numFmtId="0" fontId="13" fillId="0" borderId="71"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13" fillId="2" borderId="73" xfId="0" applyFont="1" applyFill="1" applyBorder="1" applyAlignment="1" applyProtection="1">
      <alignment horizontal="left" vertical="top" wrapText="1"/>
    </xf>
    <xf numFmtId="0" fontId="13" fillId="2" borderId="71"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2" borderId="44"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2" borderId="52" xfId="0" applyFont="1" applyFill="1" applyBorder="1" applyAlignment="1" applyProtection="1">
      <alignment horizontal="left" vertical="top" wrapText="1"/>
    </xf>
    <xf numFmtId="0" fontId="13" fillId="2" borderId="54" xfId="0" applyFont="1" applyFill="1" applyBorder="1" applyAlignment="1" applyProtection="1">
      <alignment horizontal="left" vertical="top" wrapText="1"/>
    </xf>
    <xf numFmtId="0" fontId="13" fillId="2" borderId="49" xfId="0" applyFont="1" applyFill="1" applyBorder="1" applyAlignment="1" applyProtection="1">
      <alignment horizontal="left" vertical="top" wrapText="1"/>
    </xf>
    <xf numFmtId="0" fontId="13" fillId="2" borderId="51" xfId="0" applyFont="1" applyFill="1" applyBorder="1" applyAlignment="1" applyProtection="1">
      <alignment horizontal="left" vertical="top" wrapText="1"/>
    </xf>
    <xf numFmtId="0" fontId="30" fillId="3" borderId="25" xfId="0" applyFont="1" applyFill="1" applyBorder="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4" fillId="2" borderId="44"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28" fillId="3" borderId="0" xfId="0" applyFont="1" applyFill="1" applyAlignment="1">
      <alignment horizontal="left"/>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21" xfId="0" applyFont="1" applyFill="1" applyBorder="1" applyAlignment="1" applyProtection="1">
      <alignment horizontal="left" vertical="top" wrapText="1"/>
    </xf>
    <xf numFmtId="0" fontId="13" fillId="2" borderId="66" xfId="0" applyFont="1" applyFill="1" applyBorder="1" applyAlignment="1" applyProtection="1">
      <alignment horizontal="left" vertical="top" wrapText="1"/>
    </xf>
    <xf numFmtId="0" fontId="13" fillId="2" borderId="70" xfId="0" applyFont="1" applyFill="1" applyBorder="1" applyAlignment="1" applyProtection="1">
      <alignment horizontal="left" vertical="top" wrapText="1"/>
    </xf>
    <xf numFmtId="0" fontId="50" fillId="0" borderId="44"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49"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28" fillId="0" borderId="52"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1" fillId="0" borderId="41" xfId="0" applyFont="1" applyFill="1" applyBorder="1" applyAlignment="1">
      <alignment horizontal="left" vertical="top" wrapText="1"/>
    </xf>
    <xf numFmtId="0" fontId="21" fillId="0" borderId="50" xfId="0" applyFont="1" applyFill="1" applyBorder="1" applyAlignment="1">
      <alignment horizontal="left" vertical="top" wrapText="1"/>
    </xf>
    <xf numFmtId="0" fontId="21" fillId="0" borderId="51" xfId="0" applyFont="1" applyFill="1" applyBorder="1" applyAlignment="1">
      <alignment horizontal="left" vertical="top" wrapText="1"/>
    </xf>
    <xf numFmtId="0" fontId="21" fillId="0" borderId="30" xfId="0" applyFont="1" applyFill="1" applyBorder="1" applyAlignment="1">
      <alignment horizontal="left" vertical="top" wrapText="1"/>
    </xf>
    <xf numFmtId="0" fontId="21" fillId="0" borderId="53" xfId="0" applyFont="1" applyFill="1" applyBorder="1" applyAlignment="1">
      <alignment horizontal="left" vertical="top" wrapText="1"/>
    </xf>
    <xf numFmtId="0" fontId="21" fillId="0" borderId="54" xfId="0" applyFont="1" applyFill="1" applyBorder="1" applyAlignment="1">
      <alignment horizontal="left" vertical="top" wrapText="1"/>
    </xf>
    <xf numFmtId="0" fontId="21" fillId="0" borderId="67" xfId="0" applyFont="1" applyFill="1" applyBorder="1" applyAlignment="1">
      <alignment horizontal="left" vertical="top" wrapText="1"/>
    </xf>
    <xf numFmtId="0" fontId="21" fillId="0" borderId="25" xfId="0" applyFont="1" applyFill="1" applyBorder="1" applyAlignment="1">
      <alignment horizontal="left" vertical="top" wrapText="1"/>
    </xf>
    <xf numFmtId="0" fontId="21" fillId="0" borderId="26" xfId="0" applyFont="1" applyFill="1" applyBorder="1" applyAlignment="1">
      <alignment horizontal="left" vertical="top" wrapText="1"/>
    </xf>
    <xf numFmtId="0" fontId="21" fillId="0" borderId="64"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30" xfId="0" applyFont="1" applyBorder="1" applyAlignment="1">
      <alignment horizontal="left" vertical="center" wrapText="1"/>
    </xf>
    <xf numFmtId="0" fontId="21" fillId="0" borderId="53" xfId="0" applyFont="1" applyBorder="1" applyAlignment="1">
      <alignment horizontal="left" vertical="center" wrapText="1"/>
    </xf>
    <xf numFmtId="0" fontId="21" fillId="0" borderId="54" xfId="0" applyFont="1" applyBorder="1" applyAlignment="1">
      <alignment horizontal="left" vertical="center" wrapText="1"/>
    </xf>
    <xf numFmtId="0" fontId="21" fillId="0" borderId="30" xfId="0" applyFont="1" applyBorder="1" applyAlignment="1">
      <alignment horizontal="left" vertical="top" wrapText="1"/>
    </xf>
    <xf numFmtId="0" fontId="21" fillId="0" borderId="53" xfId="0" applyFont="1" applyBorder="1" applyAlignment="1">
      <alignment horizontal="left" vertical="top" wrapText="1"/>
    </xf>
    <xf numFmtId="0" fontId="21" fillId="0" borderId="54" xfId="0" applyFont="1" applyBorder="1" applyAlignment="1">
      <alignment horizontal="left" vertical="top"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13" borderId="0" xfId="0" applyFont="1" applyFill="1" applyBorder="1" applyAlignment="1">
      <alignment horizontal="left" vertical="top" wrapText="1"/>
    </xf>
    <xf numFmtId="0" fontId="21" fillId="0" borderId="42" xfId="0" applyFont="1" applyFill="1" applyBorder="1" applyAlignment="1">
      <alignment horizontal="left" vertical="top" wrapText="1"/>
    </xf>
    <xf numFmtId="0" fontId="21" fillId="0" borderId="47" xfId="0" applyFont="1" applyFill="1" applyBorder="1" applyAlignment="1">
      <alignment horizontal="left" vertical="top" wrapText="1"/>
    </xf>
    <xf numFmtId="0" fontId="21" fillId="0" borderId="48" xfId="0" applyFont="1" applyFill="1" applyBorder="1" applyAlignment="1">
      <alignment horizontal="left"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30"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21" fillId="0" borderId="52" xfId="0" applyFont="1" applyFill="1" applyBorder="1" applyAlignment="1">
      <alignment horizontal="left" vertical="center" wrapText="1"/>
    </xf>
    <xf numFmtId="0" fontId="21" fillId="0" borderId="57" xfId="0" applyFont="1" applyFill="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2" borderId="10"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46" xfId="0" applyFont="1" applyFill="1" applyBorder="1" applyAlignment="1">
      <alignment horizontal="left" vertical="center"/>
    </xf>
    <xf numFmtId="0" fontId="21" fillId="0" borderId="65"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7" xfId="0" applyFont="1" applyFill="1" applyBorder="1" applyAlignment="1">
      <alignment horizontal="center" vertical="top"/>
    </xf>
    <xf numFmtId="0" fontId="21" fillId="0" borderId="48" xfId="0" applyFont="1" applyFill="1" applyBorder="1" applyAlignment="1">
      <alignment horizontal="center" vertical="top"/>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 fillId="2" borderId="44"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4"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2" borderId="44" xfId="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10" fillId="3" borderId="20" xfId="0" applyFont="1" applyFill="1" applyBorder="1" applyAlignment="1" applyProtection="1">
      <alignment horizont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8"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1" fillId="2" borderId="6"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1" fillId="2" borderId="34" xfId="0" applyFont="1" applyFill="1" applyBorder="1" applyAlignment="1" applyProtection="1">
      <alignment horizontal="left" vertical="top" wrapText="1"/>
    </xf>
    <xf numFmtId="0" fontId="1" fillId="2" borderId="37" xfId="0" applyFont="1" applyFill="1" applyBorder="1" applyAlignment="1" applyProtection="1">
      <alignment horizontal="left" vertical="top" wrapText="1"/>
    </xf>
    <xf numFmtId="0" fontId="2" fillId="2" borderId="65"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1" fillId="2" borderId="6"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5" xfId="0" applyFont="1" applyFill="1" applyBorder="1" applyAlignment="1" applyProtection="1">
      <alignment horizontal="left" vertical="top" wrapText="1"/>
    </xf>
    <xf numFmtId="0" fontId="1" fillId="2" borderId="45" xfId="0" applyFont="1" applyFill="1" applyBorder="1" applyAlignment="1" applyProtection="1">
      <alignment horizontal="left" vertical="top" wrapText="1"/>
    </xf>
    <xf numFmtId="0" fontId="2" fillId="2" borderId="57"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1" fillId="2" borderId="52" xfId="0" applyFont="1" applyFill="1" applyBorder="1" applyAlignment="1" applyProtection="1">
      <alignment horizontal="left" vertical="top" wrapText="1"/>
    </xf>
    <xf numFmtId="0" fontId="1" fillId="2" borderId="54" xfId="0" applyFont="1" applyFill="1" applyBorder="1" applyAlignment="1" applyProtection="1">
      <alignment horizontal="left" vertical="top" wrapText="1"/>
    </xf>
    <xf numFmtId="0" fontId="2" fillId="2" borderId="62"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1" fillId="2" borderId="74" xfId="0" applyFont="1" applyFill="1" applyBorder="1" applyAlignment="1" applyProtection="1">
      <alignment horizontal="left" vertical="top" wrapText="1"/>
    </xf>
    <xf numFmtId="0" fontId="1" fillId="2" borderId="72" xfId="0" applyFont="1" applyFill="1" applyBorder="1" applyAlignment="1" applyProtection="1">
      <alignment horizontal="left" vertical="top" wrapText="1"/>
    </xf>
    <xf numFmtId="0" fontId="1" fillId="3" borderId="33"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4" xfId="0" applyFont="1" applyFill="1" applyBorder="1" applyAlignment="1">
      <alignment horizontal="center"/>
    </xf>
    <xf numFmtId="0" fontId="23" fillId="0" borderId="55"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38" fillId="11" borderId="41" xfId="0" applyFont="1" applyFill="1" applyBorder="1" applyAlignment="1" applyProtection="1">
      <alignment horizontal="center" vertical="center"/>
    </xf>
    <xf numFmtId="0" fontId="38" fillId="11" borderId="51" xfId="0" applyFont="1" applyFill="1" applyBorder="1" applyAlignment="1" applyProtection="1">
      <alignment horizontal="center" vertical="center"/>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xf numFmtId="0" fontId="38" fillId="11" borderId="30" xfId="0" applyFont="1" applyFill="1" applyBorder="1" applyAlignment="1" applyProtection="1">
      <alignment horizontal="center" vertical="center" wrapText="1"/>
    </xf>
    <xf numFmtId="0" fontId="38" fillId="11" borderId="57"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0" fillId="10" borderId="63" xfId="0" applyFill="1" applyBorder="1" applyAlignment="1" applyProtection="1">
      <alignment horizontal="center" vertical="center"/>
    </xf>
    <xf numFmtId="0" fontId="0" fillId="10" borderId="64"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1"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38" fillId="11" borderId="50" xfId="0" applyFont="1" applyFill="1" applyBorder="1" applyAlignment="1" applyProtection="1">
      <alignment horizontal="center" vertical="center"/>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0" fillId="0" borderId="58"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0" fillId="10" borderId="44"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10" borderId="61" xfId="0" applyFill="1" applyBorder="1" applyAlignment="1" applyProtection="1">
      <alignment horizontal="center" vertical="center" wrapText="1"/>
    </xf>
    <xf numFmtId="0" fontId="35" fillId="8" borderId="30" xfId="4" applyBorder="1" applyAlignment="1" applyProtection="1">
      <alignment horizontal="center" vertical="center" wrapText="1"/>
      <protection locked="0"/>
    </xf>
    <xf numFmtId="0" fontId="35" fillId="8" borderId="54" xfId="4" applyBorder="1" applyAlignment="1" applyProtection="1">
      <alignment horizontal="center" vertical="center" wrapText="1"/>
      <protection locked="0"/>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38" fillId="11" borderId="60" xfId="0" applyFont="1" applyFill="1" applyBorder="1" applyAlignment="1" applyProtection="1">
      <alignment horizontal="center" vertical="center"/>
    </xf>
    <xf numFmtId="0" fontId="38" fillId="11" borderId="49" xfId="0" applyFont="1" applyFill="1" applyBorder="1" applyAlignment="1" applyProtection="1">
      <alignment horizontal="center" vertical="center"/>
    </xf>
    <xf numFmtId="0" fontId="35" fillId="8" borderId="30"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8" borderId="57"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38" fillId="11" borderId="54" xfId="0" applyFont="1" applyFill="1" applyBorder="1" applyAlignment="1" applyProtection="1">
      <alignment horizontal="center" vertical="center" wrapText="1"/>
    </xf>
    <xf numFmtId="0" fontId="0" fillId="10" borderId="58" xfId="0" applyFill="1" applyBorder="1" applyAlignment="1" applyProtection="1">
      <alignment horizontal="left" vertical="center" wrapText="1"/>
    </xf>
    <xf numFmtId="0" fontId="35" fillId="8" borderId="30" xfId="4" applyBorder="1" applyAlignment="1" applyProtection="1">
      <alignment horizontal="center"/>
      <protection locked="0"/>
    </xf>
    <xf numFmtId="0" fontId="35" fillId="8" borderId="54" xfId="4" applyBorder="1" applyAlignment="1" applyProtection="1">
      <alignment horizontal="center"/>
      <protection locked="0"/>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5" fillId="8" borderId="53"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7" xfId="4" applyNumberFormat="1"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9" fontId="35" fillId="12" borderId="52" xfId="4" applyNumberFormat="1" applyFill="1" applyBorder="1" applyAlignment="1" applyProtection="1">
      <alignment horizontal="center" vertical="center" wrapText="1"/>
      <protection locked="0"/>
    </xf>
    <xf numFmtId="0" fontId="38" fillId="11" borderId="41" xfId="0" applyFont="1" applyFill="1" applyBorder="1" applyAlignment="1" applyProtection="1">
      <alignment horizontal="center" vertical="center" wrapText="1"/>
    </xf>
    <xf numFmtId="0" fontId="38" fillId="11" borderId="60" xfId="0" applyFont="1" applyFill="1" applyBorder="1" applyAlignment="1" applyProtection="1">
      <alignment horizontal="center" vertical="center" wrapText="1"/>
    </xf>
    <xf numFmtId="0" fontId="38" fillId="11" borderId="49"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35" fillId="8" borderId="40" xfId="4" applyBorder="1" applyAlignment="1" applyProtection="1">
      <alignment horizontal="center" wrapText="1"/>
      <protection locked="0"/>
    </xf>
    <xf numFmtId="0" fontId="35" fillId="8" borderId="61"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5" xfId="4" applyBorder="1" applyAlignment="1" applyProtection="1">
      <alignment horizontal="center" wrapText="1"/>
      <protection locked="0"/>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58" fillId="0" borderId="11" xfId="0" applyFont="1" applyBorder="1" applyAlignment="1" applyProtection="1">
      <alignment horizontal="left" vertical="center" wrapText="1"/>
    </xf>
    <xf numFmtId="0" fontId="36" fillId="0" borderId="0" xfId="0" applyFont="1" applyAlignment="1" applyProtection="1">
      <alignment horizontal="left"/>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58" fillId="0" borderId="40" xfId="0" applyFont="1" applyBorder="1" applyAlignment="1" applyProtection="1">
      <alignment horizontal="left" vertical="center" wrapText="1"/>
    </xf>
    <xf numFmtId="0" fontId="58" fillId="0" borderId="61"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47" fillId="8" borderId="53" xfId="4" applyFont="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58" fillId="10" borderId="40" xfId="0" applyFont="1" applyFill="1" applyBorder="1" applyAlignment="1" applyProtection="1">
      <alignment horizontal="left" vertical="center" wrapText="1"/>
    </xf>
    <xf numFmtId="0" fontId="58" fillId="10" borderId="61" xfId="0" applyFont="1" applyFill="1" applyBorder="1" applyAlignment="1" applyProtection="1">
      <alignment horizontal="left" vertical="center" wrapText="1"/>
    </xf>
    <xf numFmtId="0" fontId="59" fillId="11" borderId="61"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51"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8" fillId="0" borderId="58" xfId="0" applyFont="1" applyBorder="1" applyAlignment="1" applyProtection="1">
      <alignment horizontal="left" vertical="center" wrapText="1"/>
    </xf>
    <xf numFmtId="0" fontId="59" fillId="11" borderId="57"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7"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7" xfId="4" applyFont="1" applyFill="1" applyBorder="1" applyAlignment="1" applyProtection="1">
      <alignment horizontal="center" vertical="center"/>
      <protection locked="0"/>
    </xf>
  </cellXfs>
  <cellStyles count="8">
    <cellStyle name="Bad" xfId="3" builtinId="27"/>
    <cellStyle name="Comma" xfId="5" builtinId="3"/>
    <cellStyle name="Comma 2" xfId="6" xr:uid="{00000000-0005-0000-0000-000002000000}"/>
    <cellStyle name="Good" xfId="2" builtinId="26"/>
    <cellStyle name="Hyperlink" xfId="1" builtinId="8"/>
    <cellStyle name="Neutral" xfId="4" builtinId="28"/>
    <cellStyle name="Normal" xfId="0" builtinId="0"/>
    <cellStyle name="Normal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222250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19929" y="5642429"/>
              <a:ext cx="1066800" cy="2550432"/>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19929" y="8164286"/>
              <a:ext cx="1066800" cy="15525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19929" y="9688286"/>
              <a:ext cx="1066800" cy="890360"/>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19929" y="10550071"/>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78500" y="3283857"/>
              <a:ext cx="1066800" cy="2387147"/>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78500" y="5647442"/>
              <a:ext cx="1066800" cy="2550432"/>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19929" y="12346214"/>
              <a:ext cx="1066800" cy="85407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19929" y="13171714"/>
              <a:ext cx="1066800" cy="1570718"/>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19929" y="14713857"/>
              <a:ext cx="1066800" cy="1398361"/>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19929" y="16083643"/>
              <a:ext cx="1066800" cy="926646"/>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19929" y="16981714"/>
              <a:ext cx="1066800" cy="1017361"/>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19929" y="17970500"/>
              <a:ext cx="1066800" cy="482146"/>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19929" y="18424071"/>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19929" y="19285857"/>
              <a:ext cx="1066800" cy="699861"/>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19929" y="19957143"/>
              <a:ext cx="1066800" cy="863146"/>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19929" y="20791714"/>
              <a:ext cx="1066800" cy="318861"/>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78500" y="20791714"/>
              <a:ext cx="1066800" cy="318861"/>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78500" y="19957143"/>
              <a:ext cx="1066800" cy="863146"/>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78500" y="19285857"/>
              <a:ext cx="1066800" cy="699861"/>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78500" y="18424071"/>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78500" y="17970500"/>
              <a:ext cx="1066800" cy="482146"/>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78500" y="16981714"/>
              <a:ext cx="1066800" cy="1017361"/>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78500" y="16083643"/>
              <a:ext cx="1066800" cy="926646"/>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78500" y="14713857"/>
              <a:ext cx="1066800" cy="1398361"/>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78500" y="13171714"/>
              <a:ext cx="1066800" cy="1570718"/>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78500" y="12346214"/>
              <a:ext cx="1066800" cy="85407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78500" y="10550071"/>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78500" y="8164286"/>
              <a:ext cx="1066800" cy="15525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78500" y="9688286"/>
              <a:ext cx="1066800" cy="890360"/>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19929" y="3283857"/>
              <a:ext cx="1066800" cy="2387147"/>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19929" y="31105929"/>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78500" y="24329571"/>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16600" y="31267854"/>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78500" y="42436143"/>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85556" y="12025802"/>
              <a:ext cx="1830413" cy="572284"/>
              <a:chOff x="3048004" y="14817587"/>
              <a:chExt cx="1855290"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4" y="14817587"/>
                <a:ext cx="51435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0" y="14817587"/>
                <a:ext cx="79760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1482" y="26627667"/>
              <a:ext cx="1486607"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ssey.daniel@un.org" TargetMode="External"/><Relationship Id="rId7" Type="http://schemas.openxmlformats.org/officeDocument/2006/relationships/drawing" Target="../drawings/drawing1.xml"/><Relationship Id="rId2" Type="http://schemas.openxmlformats.org/officeDocument/2006/relationships/hyperlink" Target="mailto:bwirejoseph@gmail.com" TargetMode="External"/><Relationship Id="rId1" Type="http://schemas.openxmlformats.org/officeDocument/2006/relationships/hyperlink" Target="https://www.unenvironment.org/explore-topics/climate-change/what-we-do/climate-adaptation/ecosystem-based-adaptation/ecosystem-7" TargetMode="External"/><Relationship Id="rId6" Type="http://schemas.openxmlformats.org/officeDocument/2006/relationships/printerSettings" Target="../printerSettings/printerSettings1.bin"/><Relationship Id="rId5" Type="http://schemas.openxmlformats.org/officeDocument/2006/relationships/hyperlink" Target="mailto:bwirejoseph@gmail.com" TargetMode="External"/><Relationship Id="rId4" Type="http://schemas.openxmlformats.org/officeDocument/2006/relationships/hyperlink" Target="mailto:matano@lvbcom.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hyperlink" Target="mailto:Bwire@lvbcom.org" TargetMode="External"/><Relationship Id="rId1" Type="http://schemas.openxmlformats.org/officeDocument/2006/relationships/hyperlink" Target="mailto:essey.daniel@un.org"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workbookViewId="0">
      <selection activeCell="D27" sqref="D27"/>
    </sheetView>
  </sheetViews>
  <sheetFormatPr defaultColWidth="102.26953125" defaultRowHeight="14" x14ac:dyDescent="0.3"/>
  <cols>
    <col min="1" max="1" width="2.453125" style="1" customWidth="1"/>
    <col min="2" max="2" width="9.81640625" style="143" customWidth="1"/>
    <col min="3" max="3" width="15.26953125" style="143" customWidth="1"/>
    <col min="4" max="4" width="146.72656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44"/>
      <c r="C2" s="145"/>
      <c r="D2" s="74"/>
      <c r="E2" s="75"/>
    </row>
    <row r="3" spans="2:16" ht="18" thickBot="1" x14ac:dyDescent="0.4">
      <c r="B3" s="146"/>
      <c r="C3" s="147"/>
      <c r="D3" s="86" t="s">
        <v>773</v>
      </c>
      <c r="E3" s="77"/>
    </row>
    <row r="4" spans="2:16" ht="14.5" thickBot="1" x14ac:dyDescent="0.35">
      <c r="B4" s="146"/>
      <c r="C4" s="147"/>
      <c r="D4" s="76" t="s">
        <v>783</v>
      </c>
      <c r="E4" s="77"/>
    </row>
    <row r="5" spans="2:16" ht="14.5" thickBot="1" x14ac:dyDescent="0.35">
      <c r="B5" s="146"/>
      <c r="C5" s="150" t="s">
        <v>268</v>
      </c>
      <c r="D5" s="163" t="s">
        <v>840</v>
      </c>
      <c r="E5" s="77"/>
    </row>
    <row r="6" spans="2:16" s="3" customFormat="1" ht="14.5" thickBot="1" x14ac:dyDescent="0.35">
      <c r="B6" s="148"/>
      <c r="C6" s="84"/>
      <c r="D6" s="46"/>
      <c r="E6" s="44"/>
      <c r="G6" s="2"/>
      <c r="H6" s="2"/>
      <c r="I6" s="2"/>
      <c r="J6" s="2"/>
      <c r="K6" s="2"/>
      <c r="L6" s="2"/>
      <c r="M6" s="2"/>
      <c r="N6" s="2"/>
      <c r="O6" s="2"/>
      <c r="P6" s="2"/>
    </row>
    <row r="7" spans="2:16" s="3" customFormat="1" ht="30.75" customHeight="1" thickBot="1" x14ac:dyDescent="0.35">
      <c r="B7" s="148"/>
      <c r="C7" s="78" t="s">
        <v>210</v>
      </c>
      <c r="D7" s="12" t="s">
        <v>841</v>
      </c>
      <c r="E7" s="44"/>
      <c r="G7" s="2"/>
      <c r="H7" s="2"/>
      <c r="I7" s="2"/>
      <c r="J7" s="2"/>
      <c r="K7" s="2"/>
      <c r="L7" s="2"/>
      <c r="M7" s="2"/>
      <c r="N7" s="2"/>
      <c r="O7" s="2"/>
      <c r="P7" s="2"/>
    </row>
    <row r="8" spans="2:16" s="3" customFormat="1" hidden="1" x14ac:dyDescent="0.3">
      <c r="B8" s="146"/>
      <c r="C8" s="147"/>
      <c r="D8" s="76"/>
      <c r="E8" s="44"/>
      <c r="G8" s="2"/>
      <c r="H8" s="2"/>
      <c r="I8" s="2"/>
      <c r="J8" s="2"/>
      <c r="K8" s="2"/>
      <c r="L8" s="2"/>
      <c r="M8" s="2"/>
      <c r="N8" s="2"/>
      <c r="O8" s="2"/>
      <c r="P8" s="2"/>
    </row>
    <row r="9" spans="2:16" s="3" customFormat="1" hidden="1" x14ac:dyDescent="0.3">
      <c r="B9" s="146"/>
      <c r="C9" s="147"/>
      <c r="D9" s="76"/>
      <c r="E9" s="44"/>
      <c r="G9" s="2"/>
      <c r="H9" s="2"/>
      <c r="I9" s="2"/>
      <c r="J9" s="2"/>
      <c r="K9" s="2"/>
      <c r="L9" s="2"/>
      <c r="M9" s="2"/>
      <c r="N9" s="2"/>
      <c r="O9" s="2"/>
      <c r="P9" s="2"/>
    </row>
    <row r="10" spans="2:16" s="3" customFormat="1" hidden="1" x14ac:dyDescent="0.3">
      <c r="B10" s="146"/>
      <c r="C10" s="147"/>
      <c r="D10" s="76"/>
      <c r="E10" s="44"/>
      <c r="G10" s="2"/>
      <c r="H10" s="2"/>
      <c r="I10" s="2"/>
      <c r="J10" s="2"/>
      <c r="K10" s="2"/>
      <c r="L10" s="2"/>
      <c r="M10" s="2"/>
      <c r="N10" s="2"/>
      <c r="O10" s="2"/>
      <c r="P10" s="2"/>
    </row>
    <row r="11" spans="2:16" s="3" customFormat="1" hidden="1" x14ac:dyDescent="0.3">
      <c r="B11" s="146"/>
      <c r="C11" s="147"/>
      <c r="D11" s="76"/>
      <c r="E11" s="44"/>
      <c r="G11" s="2"/>
      <c r="H11" s="2"/>
      <c r="I11" s="2"/>
      <c r="J11" s="2"/>
      <c r="K11" s="2"/>
      <c r="L11" s="2"/>
      <c r="M11" s="2"/>
      <c r="N11" s="2"/>
      <c r="O11" s="2"/>
      <c r="P11" s="2"/>
    </row>
    <row r="12" spans="2:16" s="3" customFormat="1" ht="14.5" thickBot="1" x14ac:dyDescent="0.35">
      <c r="B12" s="148"/>
      <c r="C12" s="84"/>
      <c r="D12" s="46"/>
      <c r="E12" s="44"/>
      <c r="G12" s="2"/>
      <c r="H12" s="2"/>
      <c r="I12" s="2"/>
      <c r="J12" s="2"/>
      <c r="K12" s="2"/>
      <c r="L12" s="2"/>
      <c r="M12" s="2"/>
      <c r="N12" s="2"/>
      <c r="O12" s="2"/>
      <c r="P12" s="2"/>
    </row>
    <row r="13" spans="2:16" s="3" customFormat="1" ht="221.25" customHeight="1" thickBot="1" x14ac:dyDescent="0.35">
      <c r="B13" s="148"/>
      <c r="C13" s="79" t="s">
        <v>0</v>
      </c>
      <c r="D13" s="12" t="s">
        <v>842</v>
      </c>
      <c r="E13" s="44"/>
      <c r="G13" s="2"/>
      <c r="H13" s="2"/>
      <c r="I13" s="2"/>
      <c r="J13" s="2"/>
      <c r="K13" s="2"/>
      <c r="L13" s="2"/>
      <c r="M13" s="2"/>
      <c r="N13" s="2"/>
      <c r="O13" s="2"/>
      <c r="P13" s="2"/>
    </row>
    <row r="14" spans="2:16" s="3" customFormat="1" ht="14.5" thickBot="1" x14ac:dyDescent="0.35">
      <c r="B14" s="148"/>
      <c r="C14" s="84"/>
      <c r="D14" s="46"/>
      <c r="E14" s="44"/>
      <c r="G14" s="2"/>
      <c r="H14" s="2" t="s">
        <v>1</v>
      </c>
      <c r="I14" s="2" t="s">
        <v>2</v>
      </c>
      <c r="J14" s="2"/>
      <c r="K14" s="2" t="s">
        <v>3</v>
      </c>
      <c r="L14" s="2" t="s">
        <v>4</v>
      </c>
      <c r="M14" s="2" t="s">
        <v>5</v>
      </c>
      <c r="N14" s="2" t="s">
        <v>6</v>
      </c>
      <c r="O14" s="2" t="s">
        <v>7</v>
      </c>
      <c r="P14" s="2" t="s">
        <v>8</v>
      </c>
    </row>
    <row r="15" spans="2:16" s="3" customFormat="1" x14ac:dyDescent="0.3">
      <c r="B15" s="148"/>
      <c r="C15" s="80" t="s">
        <v>201</v>
      </c>
      <c r="D15" s="13" t="s">
        <v>843</v>
      </c>
      <c r="E15" s="44"/>
      <c r="G15" s="2"/>
      <c r="H15" s="4" t="s">
        <v>9</v>
      </c>
      <c r="I15" s="2" t="s">
        <v>10</v>
      </c>
      <c r="J15" s="2" t="s">
        <v>11</v>
      </c>
      <c r="K15" s="2" t="s">
        <v>12</v>
      </c>
      <c r="L15" s="2">
        <v>1</v>
      </c>
      <c r="M15" s="2">
        <v>1</v>
      </c>
      <c r="N15" s="2" t="s">
        <v>13</v>
      </c>
      <c r="O15" s="2" t="s">
        <v>14</v>
      </c>
      <c r="P15" s="2" t="s">
        <v>15</v>
      </c>
    </row>
    <row r="16" spans="2:16" s="3" customFormat="1" ht="29.25" customHeight="1" x14ac:dyDescent="0.3">
      <c r="B16" s="591" t="s">
        <v>258</v>
      </c>
      <c r="C16" s="592"/>
      <c r="D16" s="14" t="s">
        <v>844</v>
      </c>
      <c r="E16" s="44"/>
      <c r="G16" s="2"/>
      <c r="H16" s="4" t="s">
        <v>16</v>
      </c>
      <c r="I16" s="2" t="s">
        <v>17</v>
      </c>
      <c r="J16" s="2" t="s">
        <v>18</v>
      </c>
      <c r="K16" s="2" t="s">
        <v>19</v>
      </c>
      <c r="L16" s="2">
        <v>2</v>
      </c>
      <c r="M16" s="2">
        <v>2</v>
      </c>
      <c r="N16" s="2" t="s">
        <v>20</v>
      </c>
      <c r="O16" s="2" t="s">
        <v>21</v>
      </c>
      <c r="P16" s="2" t="s">
        <v>22</v>
      </c>
    </row>
    <row r="17" spans="2:16" s="3" customFormat="1" x14ac:dyDescent="0.3">
      <c r="B17" s="148"/>
      <c r="C17" s="80" t="s">
        <v>206</v>
      </c>
      <c r="D17" s="14" t="s">
        <v>845</v>
      </c>
      <c r="E17" s="44"/>
      <c r="G17" s="2"/>
      <c r="H17" s="4" t="s">
        <v>23</v>
      </c>
      <c r="I17" s="2" t="s">
        <v>24</v>
      </c>
      <c r="J17" s="2"/>
      <c r="K17" s="2" t="s">
        <v>25</v>
      </c>
      <c r="L17" s="2">
        <v>3</v>
      </c>
      <c r="M17" s="2">
        <v>3</v>
      </c>
      <c r="N17" s="2" t="s">
        <v>26</v>
      </c>
      <c r="O17" s="2" t="s">
        <v>27</v>
      </c>
      <c r="P17" s="2" t="s">
        <v>28</v>
      </c>
    </row>
    <row r="18" spans="2:16" s="3" customFormat="1" x14ac:dyDescent="0.3">
      <c r="B18" s="149"/>
      <c r="C18" s="79" t="s">
        <v>202</v>
      </c>
      <c r="D18" s="14" t="s">
        <v>846</v>
      </c>
      <c r="E18" s="44"/>
      <c r="G18" s="2"/>
      <c r="H18" s="4" t="s">
        <v>29</v>
      </c>
      <c r="I18" s="2"/>
      <c r="J18" s="2"/>
      <c r="K18" s="2" t="s">
        <v>30</v>
      </c>
      <c r="L18" s="2">
        <v>5</v>
      </c>
      <c r="M18" s="2">
        <v>5</v>
      </c>
      <c r="N18" s="2" t="s">
        <v>31</v>
      </c>
      <c r="O18" s="2" t="s">
        <v>32</v>
      </c>
      <c r="P18" s="2" t="s">
        <v>33</v>
      </c>
    </row>
    <row r="19" spans="2:16" s="3" customFormat="1" ht="54" customHeight="1" thickBot="1" x14ac:dyDescent="0.35">
      <c r="B19" s="594" t="s">
        <v>203</v>
      </c>
      <c r="C19" s="595"/>
      <c r="D19" s="469" t="s">
        <v>847</v>
      </c>
      <c r="E19" s="44"/>
      <c r="G19" s="2"/>
      <c r="H19" s="4" t="s">
        <v>34</v>
      </c>
      <c r="I19" s="2"/>
      <c r="J19" s="2"/>
      <c r="K19" s="2" t="s">
        <v>35</v>
      </c>
      <c r="L19" s="2"/>
      <c r="M19" s="2"/>
      <c r="N19" s="2"/>
      <c r="O19" s="2" t="s">
        <v>36</v>
      </c>
      <c r="P19" s="2" t="s">
        <v>37</v>
      </c>
    </row>
    <row r="20" spans="2:16" s="3" customFormat="1" x14ac:dyDescent="0.3">
      <c r="B20" s="148"/>
      <c r="C20" s="79"/>
      <c r="D20" s="46"/>
      <c r="E20" s="77"/>
      <c r="F20" s="4"/>
      <c r="G20" s="2"/>
      <c r="H20" s="2"/>
      <c r="J20" s="2"/>
      <c r="K20" s="2"/>
      <c r="L20" s="2"/>
      <c r="M20" s="2" t="s">
        <v>38</v>
      </c>
      <c r="N20" s="2" t="s">
        <v>39</v>
      </c>
    </row>
    <row r="21" spans="2:16" s="3" customFormat="1" x14ac:dyDescent="0.3">
      <c r="B21" s="148"/>
      <c r="C21" s="150" t="s">
        <v>205</v>
      </c>
      <c r="D21" s="46"/>
      <c r="E21" s="77"/>
      <c r="F21" s="4"/>
      <c r="G21" s="2"/>
      <c r="H21" s="2"/>
      <c r="J21" s="2"/>
      <c r="K21" s="2"/>
      <c r="L21" s="2"/>
      <c r="M21" s="2" t="s">
        <v>40</v>
      </c>
      <c r="N21" s="2" t="s">
        <v>41</v>
      </c>
    </row>
    <row r="22" spans="2:16" s="3" customFormat="1" ht="14.5" thickBot="1" x14ac:dyDescent="0.35">
      <c r="B22" s="148"/>
      <c r="C22" s="151" t="s">
        <v>208</v>
      </c>
      <c r="D22" s="46"/>
      <c r="E22" s="44"/>
      <c r="G22" s="2"/>
      <c r="H22" s="4" t="s">
        <v>42</v>
      </c>
      <c r="I22" s="2"/>
      <c r="J22" s="2"/>
      <c r="L22" s="2"/>
      <c r="M22" s="2"/>
      <c r="N22" s="2"/>
      <c r="O22" s="2" t="s">
        <v>43</v>
      </c>
      <c r="P22" s="2" t="s">
        <v>44</v>
      </c>
    </row>
    <row r="23" spans="2:16" s="3" customFormat="1" x14ac:dyDescent="0.3">
      <c r="B23" s="591" t="s">
        <v>207</v>
      </c>
      <c r="C23" s="592"/>
      <c r="D23" s="589">
        <v>42921</v>
      </c>
      <c r="E23" s="44"/>
      <c r="G23" s="2"/>
      <c r="H23" s="4"/>
      <c r="I23" s="2"/>
      <c r="J23" s="2"/>
      <c r="L23" s="2"/>
      <c r="M23" s="2"/>
      <c r="N23" s="2"/>
      <c r="O23" s="2"/>
      <c r="P23" s="2"/>
    </row>
    <row r="24" spans="2:16" s="3" customFormat="1" ht="4.5" customHeight="1" x14ac:dyDescent="0.3">
      <c r="B24" s="591"/>
      <c r="C24" s="592"/>
      <c r="D24" s="590"/>
      <c r="E24" s="44"/>
      <c r="G24" s="2"/>
      <c r="H24" s="4"/>
      <c r="I24" s="2"/>
      <c r="J24" s="2"/>
      <c r="L24" s="2"/>
      <c r="M24" s="2"/>
      <c r="N24" s="2"/>
      <c r="O24" s="2"/>
      <c r="P24" s="2"/>
    </row>
    <row r="25" spans="2:16" s="3" customFormat="1" ht="27.75" customHeight="1" x14ac:dyDescent="0.3">
      <c r="B25" s="591" t="s">
        <v>262</v>
      </c>
      <c r="C25" s="592"/>
      <c r="D25" s="470">
        <v>43009</v>
      </c>
      <c r="E25" s="44"/>
      <c r="F25" s="2"/>
      <c r="G25" s="4"/>
      <c r="H25" s="2"/>
      <c r="I25" s="2"/>
      <c r="K25" s="2"/>
      <c r="L25" s="2"/>
      <c r="M25" s="2"/>
      <c r="N25" s="2" t="s">
        <v>45</v>
      </c>
      <c r="O25" s="2" t="s">
        <v>46</v>
      </c>
    </row>
    <row r="26" spans="2:16" s="3" customFormat="1" ht="32.25" customHeight="1" x14ac:dyDescent="0.3">
      <c r="B26" s="591" t="s">
        <v>209</v>
      </c>
      <c r="C26" s="592"/>
      <c r="D26" s="522">
        <v>43279</v>
      </c>
      <c r="E26" s="44"/>
      <c r="F26" s="2"/>
      <c r="G26" s="4"/>
      <c r="H26" s="2"/>
      <c r="I26" s="2"/>
      <c r="K26" s="2"/>
      <c r="L26" s="2"/>
      <c r="M26" s="2"/>
      <c r="N26" s="2" t="s">
        <v>47</v>
      </c>
      <c r="O26" s="2" t="s">
        <v>48</v>
      </c>
    </row>
    <row r="27" spans="2:16" s="3" customFormat="1" ht="28.5" customHeight="1" x14ac:dyDescent="0.3">
      <c r="B27" s="587" t="s">
        <v>766</v>
      </c>
      <c r="C27" s="593"/>
      <c r="D27" s="16"/>
      <c r="E27" s="81"/>
      <c r="F27" s="2"/>
      <c r="G27" s="4"/>
      <c r="H27" s="2"/>
      <c r="I27" s="2"/>
      <c r="J27" s="2"/>
      <c r="K27" s="2"/>
      <c r="L27" s="2"/>
      <c r="M27" s="2"/>
      <c r="N27" s="2"/>
      <c r="O27" s="2"/>
    </row>
    <row r="28" spans="2:16" s="3" customFormat="1" ht="13.9" customHeight="1" x14ac:dyDescent="0.3">
      <c r="B28" s="438"/>
      <c r="C28" s="439"/>
      <c r="D28" s="413"/>
      <c r="E28" s="81"/>
      <c r="F28" s="2"/>
      <c r="G28" s="4"/>
      <c r="H28" s="2"/>
      <c r="I28" s="2"/>
      <c r="J28" s="2"/>
      <c r="K28" s="2"/>
      <c r="L28" s="2"/>
      <c r="M28" s="2"/>
      <c r="N28" s="2"/>
      <c r="O28" s="2"/>
    </row>
    <row r="29" spans="2:16" s="3" customFormat="1" x14ac:dyDescent="0.3">
      <c r="B29" s="440"/>
      <c r="C29" s="430" t="s">
        <v>765</v>
      </c>
      <c r="D29" s="413" t="s">
        <v>848</v>
      </c>
      <c r="E29" s="44"/>
      <c r="F29" s="2"/>
      <c r="G29" s="4"/>
      <c r="H29" s="2"/>
      <c r="I29" s="2"/>
      <c r="J29" s="2"/>
      <c r="K29" s="2"/>
      <c r="L29" s="2"/>
      <c r="M29" s="2"/>
      <c r="N29" s="2"/>
      <c r="O29" s="2"/>
    </row>
    <row r="30" spans="2:16" s="3" customFormat="1" ht="37.9" customHeight="1" x14ac:dyDescent="0.3">
      <c r="B30" s="587" t="s">
        <v>767</v>
      </c>
      <c r="C30" s="593"/>
      <c r="D30" s="596"/>
      <c r="E30" s="412"/>
      <c r="F30" s="2"/>
      <c r="G30" s="4"/>
      <c r="H30" s="2"/>
      <c r="I30" s="2"/>
      <c r="J30" s="2"/>
      <c r="K30" s="2"/>
      <c r="L30" s="2"/>
      <c r="M30" s="2"/>
      <c r="N30" s="2"/>
      <c r="O30" s="2"/>
    </row>
    <row r="31" spans="2:16" s="3" customFormat="1" ht="14.5" thickBot="1" x14ac:dyDescent="0.35">
      <c r="B31" s="440"/>
      <c r="C31" s="441" t="s">
        <v>834</v>
      </c>
      <c r="D31" s="597"/>
      <c r="E31" s="412"/>
      <c r="F31" s="2"/>
      <c r="G31" s="4"/>
      <c r="H31" s="2"/>
      <c r="I31" s="2"/>
      <c r="J31" s="2"/>
      <c r="K31" s="2"/>
      <c r="L31" s="2"/>
      <c r="M31" s="2"/>
      <c r="N31" s="2"/>
      <c r="O31" s="2"/>
    </row>
    <row r="32" spans="2:16" s="3" customFormat="1" x14ac:dyDescent="0.3">
      <c r="B32" s="410"/>
      <c r="C32" s="411"/>
      <c r="D32" s="82"/>
      <c r="E32" s="44"/>
      <c r="F32" s="2"/>
      <c r="G32" s="4"/>
      <c r="H32" s="2"/>
      <c r="I32" s="2"/>
      <c r="J32" s="2"/>
      <c r="K32" s="2"/>
      <c r="L32" s="2"/>
      <c r="M32" s="2"/>
      <c r="N32" s="2"/>
      <c r="O32" s="2"/>
    </row>
    <row r="33" spans="2:16" s="3" customFormat="1" ht="14.5" thickBot="1" x14ac:dyDescent="0.35">
      <c r="B33" s="410"/>
      <c r="C33" s="411"/>
      <c r="D33" s="436" t="s">
        <v>820</v>
      </c>
      <c r="E33" s="44"/>
      <c r="F33" s="2"/>
      <c r="G33" s="4"/>
      <c r="H33" s="2"/>
      <c r="I33" s="2"/>
      <c r="J33" s="2"/>
      <c r="K33" s="2"/>
      <c r="L33" s="2"/>
      <c r="M33" s="2"/>
      <c r="N33" s="2"/>
      <c r="O33" s="2"/>
    </row>
    <row r="34" spans="2:16" s="3" customFormat="1" ht="25.15" customHeight="1" x14ac:dyDescent="0.3">
      <c r="B34" s="410"/>
      <c r="C34" s="442" t="s">
        <v>784</v>
      </c>
      <c r="D34" s="431"/>
      <c r="E34" s="44"/>
      <c r="F34" s="2"/>
      <c r="G34" s="4"/>
      <c r="H34" s="2"/>
      <c r="I34" s="2"/>
      <c r="J34" s="2"/>
      <c r="K34" s="2"/>
      <c r="L34" s="2"/>
      <c r="M34" s="2"/>
      <c r="N34" s="2"/>
      <c r="O34" s="2"/>
    </row>
    <row r="35" spans="2:16" s="3" customFormat="1" ht="26" x14ac:dyDescent="0.3">
      <c r="B35" s="410"/>
      <c r="C35" s="443" t="s">
        <v>774</v>
      </c>
      <c r="D35" s="429"/>
      <c r="E35" s="44"/>
      <c r="F35" s="2"/>
      <c r="G35" s="4"/>
      <c r="H35" s="2"/>
      <c r="I35" s="2"/>
      <c r="J35" s="2"/>
      <c r="K35" s="2"/>
      <c r="L35" s="2"/>
      <c r="M35" s="2"/>
      <c r="N35" s="2"/>
      <c r="O35" s="2"/>
    </row>
    <row r="36" spans="2:16" s="3" customFormat="1" x14ac:dyDescent="0.3">
      <c r="B36" s="410"/>
      <c r="C36" s="444" t="s">
        <v>228</v>
      </c>
      <c r="D36" s="420"/>
      <c r="E36" s="44"/>
      <c r="F36" s="2"/>
      <c r="G36" s="4"/>
      <c r="H36" s="2"/>
      <c r="I36" s="2"/>
      <c r="J36" s="2"/>
      <c r="K36" s="2"/>
      <c r="L36" s="2"/>
      <c r="M36" s="2"/>
      <c r="N36" s="2"/>
      <c r="O36" s="2"/>
    </row>
    <row r="37" spans="2:16" s="3" customFormat="1" ht="57.4" customHeight="1" thickBot="1" x14ac:dyDescent="0.35">
      <c r="B37" s="410"/>
      <c r="C37" s="445" t="s">
        <v>775</v>
      </c>
      <c r="D37" s="421"/>
      <c r="E37" s="44"/>
      <c r="F37" s="2"/>
      <c r="G37" s="4"/>
      <c r="H37" s="2"/>
      <c r="I37" s="2"/>
      <c r="J37" s="2"/>
      <c r="K37" s="2"/>
      <c r="L37" s="2"/>
      <c r="M37" s="2"/>
      <c r="N37" s="2"/>
      <c r="O37" s="2"/>
    </row>
    <row r="38" spans="2:16" s="3" customFormat="1" x14ac:dyDescent="0.3">
      <c r="B38" s="410"/>
      <c r="C38" s="411"/>
      <c r="D38" s="82"/>
      <c r="E38" s="46"/>
      <c r="F38" s="422"/>
      <c r="G38" s="4"/>
      <c r="H38" s="2"/>
      <c r="I38" s="2"/>
      <c r="J38" s="2"/>
      <c r="K38" s="2"/>
      <c r="L38" s="2"/>
      <c r="M38" s="2"/>
      <c r="N38" s="2"/>
      <c r="O38" s="2"/>
    </row>
    <row r="39" spans="2:16" s="3" customFormat="1" ht="10.5" customHeight="1" x14ac:dyDescent="0.3">
      <c r="B39" s="410"/>
      <c r="C39" s="411"/>
      <c r="D39" s="82"/>
      <c r="E39" s="46"/>
      <c r="F39" s="422"/>
      <c r="G39" s="4"/>
      <c r="H39" s="2"/>
      <c r="I39" s="2"/>
      <c r="J39" s="2"/>
      <c r="K39" s="2"/>
      <c r="L39" s="2"/>
      <c r="M39" s="2"/>
      <c r="N39" s="2"/>
      <c r="O39" s="2"/>
    </row>
    <row r="40" spans="2:16" s="3" customFormat="1" ht="30" customHeight="1" thickBot="1" x14ac:dyDescent="0.35">
      <c r="B40" s="148"/>
      <c r="C40" s="84"/>
      <c r="D40" s="446" t="s">
        <v>821</v>
      </c>
      <c r="E40" s="46"/>
      <c r="F40" s="422"/>
      <c r="G40" s="2"/>
      <c r="H40" s="4" t="s">
        <v>49</v>
      </c>
      <c r="I40" s="2"/>
      <c r="J40" s="2"/>
      <c r="K40" s="2"/>
      <c r="L40" s="2"/>
      <c r="M40" s="2"/>
      <c r="N40" s="2"/>
      <c r="O40" s="2"/>
      <c r="P40" s="2"/>
    </row>
    <row r="41" spans="2:16" s="3" customFormat="1" ht="79.900000000000006" customHeight="1" thickBot="1" x14ac:dyDescent="0.35">
      <c r="B41" s="148"/>
      <c r="C41" s="84"/>
      <c r="D41" s="17" t="s">
        <v>855</v>
      </c>
      <c r="E41" s="44"/>
      <c r="F41" s="5"/>
      <c r="G41" s="2"/>
      <c r="H41" s="4" t="s">
        <v>50</v>
      </c>
      <c r="I41" s="2"/>
      <c r="J41" s="2"/>
      <c r="K41" s="2"/>
      <c r="L41" s="2"/>
      <c r="M41" s="2"/>
      <c r="N41" s="2"/>
      <c r="O41" s="2"/>
      <c r="P41" s="2"/>
    </row>
    <row r="42" spans="2:16" s="3" customFormat="1" ht="32.25" customHeight="1" thickBot="1" x14ac:dyDescent="0.35">
      <c r="B42" s="591" t="s">
        <v>822</v>
      </c>
      <c r="C42" s="598"/>
      <c r="D42" s="46"/>
      <c r="E42" s="44"/>
      <c r="G42" s="2"/>
      <c r="H42" s="4" t="s">
        <v>51</v>
      </c>
      <c r="I42" s="2"/>
      <c r="J42" s="2"/>
      <c r="K42" s="2"/>
      <c r="L42" s="2"/>
      <c r="M42" s="2"/>
      <c r="N42" s="2"/>
      <c r="O42" s="2"/>
      <c r="P42" s="2"/>
    </row>
    <row r="43" spans="2:16" s="3" customFormat="1" ht="17.25" customHeight="1" thickBot="1" x14ac:dyDescent="0.35">
      <c r="B43" s="591"/>
      <c r="C43" s="598"/>
      <c r="D43" s="471" t="s">
        <v>849</v>
      </c>
      <c r="E43" s="44"/>
      <c r="G43" s="2"/>
      <c r="H43" s="4" t="s">
        <v>52</v>
      </c>
      <c r="I43" s="2"/>
      <c r="J43" s="2"/>
      <c r="K43" s="2"/>
      <c r="L43" s="2"/>
      <c r="M43" s="2"/>
      <c r="N43" s="2"/>
      <c r="O43" s="2"/>
      <c r="P43" s="2"/>
    </row>
    <row r="44" spans="2:16" s="3" customFormat="1" x14ac:dyDescent="0.3">
      <c r="B44" s="148"/>
      <c r="C44" s="84"/>
      <c r="D44" s="46"/>
      <c r="E44" s="44"/>
      <c r="F44" s="5"/>
      <c r="G44" s="2"/>
      <c r="H44" s="4" t="s">
        <v>53</v>
      </c>
      <c r="I44" s="2"/>
      <c r="J44" s="2"/>
      <c r="K44" s="2"/>
      <c r="L44" s="2"/>
      <c r="M44" s="2"/>
      <c r="N44" s="2"/>
      <c r="O44" s="2"/>
      <c r="P44" s="2"/>
    </row>
    <row r="45" spans="2:16" s="3" customFormat="1" x14ac:dyDescent="0.3">
      <c r="B45" s="148"/>
      <c r="C45" s="430" t="s">
        <v>54</v>
      </c>
      <c r="D45" s="46"/>
      <c r="E45" s="44"/>
      <c r="G45" s="2"/>
      <c r="H45" s="4" t="s">
        <v>55</v>
      </c>
      <c r="I45" s="2"/>
      <c r="J45" s="2"/>
      <c r="K45" s="2"/>
      <c r="L45" s="2"/>
      <c r="M45" s="2"/>
      <c r="N45" s="2"/>
      <c r="O45" s="2"/>
      <c r="P45" s="2"/>
    </row>
    <row r="46" spans="2:16" s="3" customFormat="1" ht="31.5" customHeight="1" thickBot="1" x14ac:dyDescent="0.35">
      <c r="B46" s="587" t="s">
        <v>835</v>
      </c>
      <c r="C46" s="588"/>
      <c r="D46" s="46"/>
      <c r="E46" s="44"/>
      <c r="G46" s="2"/>
      <c r="H46" s="4" t="s">
        <v>56</v>
      </c>
      <c r="I46" s="2"/>
      <c r="J46" s="2"/>
      <c r="K46" s="2"/>
      <c r="L46" s="2"/>
      <c r="M46" s="2"/>
      <c r="N46" s="2"/>
      <c r="O46" s="2"/>
      <c r="P46" s="2"/>
    </row>
    <row r="47" spans="2:16" s="3" customFormat="1" x14ac:dyDescent="0.3">
      <c r="B47" s="148"/>
      <c r="C47" s="84" t="s">
        <v>57</v>
      </c>
      <c r="D47" s="472" t="s">
        <v>850</v>
      </c>
      <c r="E47" s="44"/>
      <c r="G47" s="2"/>
      <c r="H47" s="4" t="s">
        <v>58</v>
      </c>
      <c r="I47" s="2"/>
      <c r="J47" s="2"/>
      <c r="K47" s="2"/>
      <c r="L47" s="2"/>
      <c r="M47" s="2"/>
      <c r="N47" s="2"/>
      <c r="O47" s="2"/>
      <c r="P47" s="2"/>
    </row>
    <row r="48" spans="2:16" s="3" customFormat="1" ht="14.5" x14ac:dyDescent="0.35">
      <c r="B48" s="148"/>
      <c r="C48" s="84" t="s">
        <v>59</v>
      </c>
      <c r="D48" s="473" t="s">
        <v>851</v>
      </c>
      <c r="E48" s="44"/>
      <c r="G48" s="2"/>
      <c r="H48" s="4" t="s">
        <v>60</v>
      </c>
      <c r="I48" s="2"/>
      <c r="J48" s="2"/>
      <c r="K48" s="2"/>
      <c r="L48" s="2"/>
      <c r="M48" s="2"/>
      <c r="N48" s="2"/>
      <c r="O48" s="2"/>
      <c r="P48" s="2"/>
    </row>
    <row r="49" spans="1:16" s="3" customFormat="1" ht="14.5" thickBot="1" x14ac:dyDescent="0.35">
      <c r="B49" s="148"/>
      <c r="C49" s="84" t="s">
        <v>61</v>
      </c>
      <c r="D49" s="19"/>
      <c r="E49" s="44"/>
      <c r="G49" s="2"/>
      <c r="H49" s="4" t="s">
        <v>62</v>
      </c>
      <c r="I49" s="2"/>
      <c r="J49" s="2"/>
      <c r="K49" s="2"/>
      <c r="L49" s="2"/>
      <c r="M49" s="2"/>
      <c r="N49" s="2"/>
      <c r="O49" s="2"/>
      <c r="P49" s="2"/>
    </row>
    <row r="50" spans="1:16" s="3" customFormat="1" ht="3.4" customHeight="1" x14ac:dyDescent="0.3">
      <c r="B50" s="148"/>
      <c r="C50" s="84"/>
      <c r="D50" s="419"/>
      <c r="E50" s="44"/>
      <c r="G50" s="2"/>
      <c r="H50" s="4"/>
      <c r="I50" s="2"/>
      <c r="J50" s="2"/>
      <c r="K50" s="2"/>
      <c r="L50" s="2"/>
      <c r="M50" s="2"/>
      <c r="N50" s="2"/>
      <c r="O50" s="2"/>
      <c r="P50" s="2"/>
    </row>
    <row r="51" spans="1:16" s="3" customFormat="1" ht="27.4" customHeight="1" x14ac:dyDescent="0.3">
      <c r="B51" s="587" t="s">
        <v>836</v>
      </c>
      <c r="C51" s="588"/>
      <c r="D51" s="419"/>
      <c r="E51" s="44"/>
      <c r="G51" s="2"/>
      <c r="H51" s="4"/>
      <c r="I51" s="2"/>
      <c r="J51" s="2"/>
      <c r="K51" s="2"/>
      <c r="L51" s="2"/>
      <c r="M51" s="2"/>
      <c r="N51" s="2"/>
      <c r="O51" s="2"/>
      <c r="P51" s="2"/>
    </row>
    <row r="52" spans="1:16" s="3" customFormat="1" ht="15" customHeight="1" thickBot="1" x14ac:dyDescent="0.35">
      <c r="B52" s="587"/>
      <c r="C52" s="588"/>
      <c r="D52" s="46"/>
      <c r="E52" s="44"/>
      <c r="G52" s="2"/>
      <c r="H52" s="4" t="s">
        <v>63</v>
      </c>
      <c r="I52" s="2"/>
      <c r="J52" s="2"/>
      <c r="K52" s="2"/>
      <c r="L52" s="2"/>
      <c r="M52" s="2"/>
      <c r="N52" s="2"/>
      <c r="O52" s="2"/>
      <c r="P52" s="2"/>
    </row>
    <row r="53" spans="1:16" s="3" customFormat="1" x14ac:dyDescent="0.3">
      <c r="B53" s="148"/>
      <c r="C53" s="84" t="s">
        <v>57</v>
      </c>
      <c r="D53" s="18"/>
      <c r="E53" s="44"/>
      <c r="G53" s="2"/>
      <c r="H53" s="4" t="s">
        <v>64</v>
      </c>
      <c r="I53" s="2"/>
      <c r="J53" s="2"/>
      <c r="K53" s="2"/>
      <c r="L53" s="2"/>
      <c r="M53" s="2"/>
      <c r="N53" s="2"/>
      <c r="O53" s="2"/>
      <c r="P53" s="2"/>
    </row>
    <row r="54" spans="1:16" s="3" customFormat="1" x14ac:dyDescent="0.3">
      <c r="B54" s="148"/>
      <c r="C54" s="84" t="s">
        <v>59</v>
      </c>
      <c r="D54" s="15"/>
      <c r="E54" s="44"/>
      <c r="G54" s="2"/>
      <c r="H54" s="4" t="s">
        <v>65</v>
      </c>
      <c r="I54" s="2"/>
      <c r="J54" s="2"/>
      <c r="K54" s="2"/>
      <c r="L54" s="2"/>
      <c r="M54" s="2"/>
      <c r="N54" s="2"/>
      <c r="O54" s="2"/>
      <c r="P54" s="2"/>
    </row>
    <row r="55" spans="1:16" s="3" customFormat="1" ht="14.5" thickBot="1" x14ac:dyDescent="0.35">
      <c r="B55" s="148"/>
      <c r="C55" s="84" t="s">
        <v>61</v>
      </c>
      <c r="D55" s="19"/>
      <c r="E55" s="44"/>
      <c r="G55" s="2"/>
      <c r="H55" s="4" t="s">
        <v>66</v>
      </c>
      <c r="I55" s="2"/>
      <c r="J55" s="2"/>
      <c r="K55" s="2"/>
      <c r="L55" s="2"/>
      <c r="M55" s="2"/>
      <c r="N55" s="2"/>
      <c r="O55" s="2"/>
      <c r="P55" s="2"/>
    </row>
    <row r="56" spans="1:16" s="3" customFormat="1" ht="14.5" thickBot="1" x14ac:dyDescent="0.35">
      <c r="B56" s="148"/>
      <c r="C56" s="80" t="s">
        <v>263</v>
      </c>
      <c r="D56" s="46"/>
      <c r="E56" s="44"/>
      <c r="G56" s="2"/>
      <c r="H56" s="4" t="s">
        <v>67</v>
      </c>
      <c r="I56" s="2"/>
      <c r="J56" s="2"/>
      <c r="K56" s="2"/>
      <c r="L56" s="2"/>
      <c r="M56" s="2"/>
      <c r="N56" s="2"/>
      <c r="O56" s="2"/>
      <c r="P56" s="2"/>
    </row>
    <row r="57" spans="1:16" s="3" customFormat="1" x14ac:dyDescent="0.3">
      <c r="B57" s="148"/>
      <c r="C57" s="84" t="s">
        <v>57</v>
      </c>
      <c r="D57" s="472" t="s">
        <v>844</v>
      </c>
      <c r="E57" s="44"/>
      <c r="G57" s="2"/>
      <c r="H57" s="4" t="s">
        <v>68</v>
      </c>
      <c r="I57" s="2"/>
      <c r="J57" s="2"/>
      <c r="K57" s="2"/>
      <c r="L57" s="2"/>
      <c r="M57" s="2"/>
      <c r="N57" s="2"/>
      <c r="O57" s="2"/>
      <c r="P57" s="2"/>
    </row>
    <row r="58" spans="1:16" s="3" customFormat="1" ht="14.5" x14ac:dyDescent="0.35">
      <c r="B58" s="148"/>
      <c r="C58" s="84" t="s">
        <v>59</v>
      </c>
      <c r="D58" s="473" t="s">
        <v>852</v>
      </c>
      <c r="E58" s="44"/>
      <c r="G58" s="2"/>
      <c r="H58" s="4" t="s">
        <v>69</v>
      </c>
      <c r="I58" s="2"/>
      <c r="J58" s="2"/>
      <c r="K58" s="2"/>
      <c r="L58" s="2"/>
      <c r="M58" s="2"/>
      <c r="N58" s="2"/>
      <c r="O58" s="2"/>
      <c r="P58" s="2"/>
    </row>
    <row r="59" spans="1:16" ht="14.5" thickBot="1" x14ac:dyDescent="0.35">
      <c r="A59" s="3"/>
      <c r="B59" s="148"/>
      <c r="C59" s="84" t="s">
        <v>61</v>
      </c>
      <c r="D59" s="19"/>
      <c r="E59" s="44"/>
      <c r="H59" s="4" t="s">
        <v>70</v>
      </c>
    </row>
    <row r="60" spans="1:16" ht="14.5" thickBot="1" x14ac:dyDescent="0.35">
      <c r="B60" s="148"/>
      <c r="C60" s="80" t="s">
        <v>204</v>
      </c>
      <c r="D60" s="46"/>
      <c r="E60" s="44"/>
      <c r="H60" s="4" t="s">
        <v>71</v>
      </c>
    </row>
    <row r="61" spans="1:16" x14ac:dyDescent="0.3">
      <c r="B61" s="148"/>
      <c r="C61" s="84" t="s">
        <v>57</v>
      </c>
      <c r="D61" s="472" t="s">
        <v>853</v>
      </c>
      <c r="E61" s="44"/>
      <c r="H61" s="4" t="s">
        <v>72</v>
      </c>
    </row>
    <row r="62" spans="1:16" ht="14.5" x14ac:dyDescent="0.35">
      <c r="B62" s="148"/>
      <c r="C62" s="84" t="s">
        <v>59</v>
      </c>
      <c r="D62" s="474" t="s">
        <v>854</v>
      </c>
      <c r="E62" s="44"/>
      <c r="H62" s="4" t="s">
        <v>73</v>
      </c>
    </row>
    <row r="63" spans="1:16" ht="14.5" thickBot="1" x14ac:dyDescent="0.35">
      <c r="B63" s="148"/>
      <c r="C63" s="84" t="s">
        <v>61</v>
      </c>
      <c r="D63" s="19"/>
      <c r="E63" s="44"/>
      <c r="H63" s="4" t="s">
        <v>74</v>
      </c>
    </row>
    <row r="64" spans="1:16" ht="14.5" thickBot="1" x14ac:dyDescent="0.35">
      <c r="B64" s="148"/>
      <c r="C64" s="80" t="s">
        <v>204</v>
      </c>
      <c r="D64" s="46"/>
      <c r="E64" s="44"/>
      <c r="H64" s="4" t="s">
        <v>75</v>
      </c>
    </row>
    <row r="65" spans="2:8" x14ac:dyDescent="0.3">
      <c r="B65" s="148"/>
      <c r="C65" s="84" t="s">
        <v>57</v>
      </c>
      <c r="D65" s="472" t="s">
        <v>850</v>
      </c>
      <c r="E65" s="44"/>
      <c r="H65" s="4" t="s">
        <v>76</v>
      </c>
    </row>
    <row r="66" spans="2:8" ht="14.5" x14ac:dyDescent="0.35">
      <c r="B66" s="148"/>
      <c r="C66" s="84" t="s">
        <v>59</v>
      </c>
      <c r="D66" s="473" t="s">
        <v>851</v>
      </c>
      <c r="E66" s="44"/>
      <c r="H66" s="4" t="s">
        <v>77</v>
      </c>
    </row>
    <row r="67" spans="2:8" ht="14.5" thickBot="1" x14ac:dyDescent="0.35">
      <c r="B67" s="148"/>
      <c r="C67" s="84" t="s">
        <v>61</v>
      </c>
      <c r="D67" s="19"/>
      <c r="E67" s="44"/>
      <c r="H67" s="4" t="s">
        <v>78</v>
      </c>
    </row>
    <row r="68" spans="2:8" ht="14.5" thickBot="1" x14ac:dyDescent="0.35">
      <c r="B68" s="148"/>
      <c r="C68" s="80" t="s">
        <v>204</v>
      </c>
      <c r="D68" s="46"/>
      <c r="E68" s="44"/>
      <c r="H68" s="4" t="s">
        <v>79</v>
      </c>
    </row>
    <row r="69" spans="2:8" x14ac:dyDescent="0.3">
      <c r="B69" s="148"/>
      <c r="C69" s="84" t="s">
        <v>57</v>
      </c>
      <c r="D69" s="18"/>
      <c r="E69" s="44"/>
      <c r="H69" s="4" t="s">
        <v>80</v>
      </c>
    </row>
    <row r="70" spans="2:8" x14ac:dyDescent="0.3">
      <c r="B70" s="148"/>
      <c r="C70" s="84" t="s">
        <v>59</v>
      </c>
      <c r="D70" s="15"/>
      <c r="E70" s="44"/>
      <c r="H70" s="4" t="s">
        <v>81</v>
      </c>
    </row>
    <row r="71" spans="2:8" ht="14.5" thickBot="1" x14ac:dyDescent="0.35">
      <c r="B71" s="148"/>
      <c r="C71" s="84" t="s">
        <v>61</v>
      </c>
      <c r="D71" s="19"/>
      <c r="E71" s="44"/>
      <c r="H71" s="4" t="s">
        <v>82</v>
      </c>
    </row>
    <row r="72" spans="2:8" ht="14.5" thickBot="1" x14ac:dyDescent="0.35">
      <c r="B72" s="152"/>
      <c r="C72" s="153"/>
      <c r="D72" s="85"/>
      <c r="E72" s="56"/>
      <c r="H72" s="4" t="s">
        <v>83</v>
      </c>
    </row>
    <row r="73" spans="2:8" x14ac:dyDescent="0.3">
      <c r="H73" s="4" t="s">
        <v>84</v>
      </c>
    </row>
    <row r="74" spans="2:8" ht="14.65" customHeight="1" x14ac:dyDescent="0.3">
      <c r="H74" s="4" t="s">
        <v>85</v>
      </c>
    </row>
    <row r="75" spans="2:8" x14ac:dyDescent="0.3">
      <c r="H75" s="4" t="s">
        <v>86</v>
      </c>
    </row>
    <row r="76" spans="2:8" ht="13.9" customHeight="1" x14ac:dyDescent="0.3">
      <c r="H76" s="4" t="s">
        <v>87</v>
      </c>
    </row>
    <row r="77" spans="2:8" x14ac:dyDescent="0.3">
      <c r="H77" s="4" t="s">
        <v>88</v>
      </c>
    </row>
    <row r="78" spans="2:8" x14ac:dyDescent="0.3">
      <c r="H78" s="4" t="s">
        <v>89</v>
      </c>
    </row>
    <row r="79" spans="2:8" ht="13.9" customHeight="1" x14ac:dyDescent="0.3">
      <c r="H79" s="4" t="s">
        <v>90</v>
      </c>
    </row>
    <row r="80" spans="2:8" x14ac:dyDescent="0.3">
      <c r="H80" s="4" t="s">
        <v>91</v>
      </c>
    </row>
    <row r="81" spans="8:8" x14ac:dyDescent="0.3">
      <c r="H81" s="4" t="s">
        <v>92</v>
      </c>
    </row>
    <row r="82" spans="8:8" x14ac:dyDescent="0.3">
      <c r="H82" s="4" t="s">
        <v>93</v>
      </c>
    </row>
    <row r="83" spans="8:8" x14ac:dyDescent="0.3">
      <c r="H83" s="4" t="s">
        <v>94</v>
      </c>
    </row>
    <row r="84" spans="8:8" x14ac:dyDescent="0.3">
      <c r="H84" s="4" t="s">
        <v>95</v>
      </c>
    </row>
    <row r="85" spans="8:8" x14ac:dyDescent="0.3">
      <c r="H85" s="4" t="s">
        <v>96</v>
      </c>
    </row>
    <row r="86" spans="8:8" x14ac:dyDescent="0.3">
      <c r="H86" s="4" t="s">
        <v>97</v>
      </c>
    </row>
    <row r="87" spans="8:8" x14ac:dyDescent="0.3">
      <c r="H87" s="4" t="s">
        <v>98</v>
      </c>
    </row>
    <row r="88" spans="8:8" x14ac:dyDescent="0.3">
      <c r="H88" s="4" t="s">
        <v>99</v>
      </c>
    </row>
    <row r="89" spans="8:8" x14ac:dyDescent="0.3">
      <c r="H89" s="4" t="s">
        <v>100</v>
      </c>
    </row>
    <row r="90" spans="8:8" x14ac:dyDescent="0.3">
      <c r="H90" s="4" t="s">
        <v>101</v>
      </c>
    </row>
    <row r="91" spans="8:8" x14ac:dyDescent="0.3">
      <c r="H91" s="4" t="s">
        <v>102</v>
      </c>
    </row>
    <row r="92" spans="8:8" x14ac:dyDescent="0.3">
      <c r="H92" s="4" t="s">
        <v>103</v>
      </c>
    </row>
    <row r="93" spans="8:8" x14ac:dyDescent="0.3">
      <c r="H93" s="4" t="s">
        <v>104</v>
      </c>
    </row>
    <row r="94" spans="8:8" x14ac:dyDescent="0.3">
      <c r="H94" s="4" t="s">
        <v>105</v>
      </c>
    </row>
    <row r="95" spans="8:8" x14ac:dyDescent="0.3">
      <c r="H95" s="4" t="s">
        <v>106</v>
      </c>
    </row>
    <row r="96" spans="8:8" x14ac:dyDescent="0.3">
      <c r="H96" s="4" t="s">
        <v>107</v>
      </c>
    </row>
    <row r="97" spans="8:8" x14ac:dyDescent="0.3">
      <c r="H97" s="4" t="s">
        <v>108</v>
      </c>
    </row>
    <row r="98" spans="8:8" x14ac:dyDescent="0.3">
      <c r="H98" s="4" t="s">
        <v>109</v>
      </c>
    </row>
    <row r="99" spans="8:8" x14ac:dyDescent="0.3">
      <c r="H99" s="4" t="s">
        <v>110</v>
      </c>
    </row>
    <row r="100" spans="8:8" x14ac:dyDescent="0.3">
      <c r="H100" s="4" t="s">
        <v>111</v>
      </c>
    </row>
    <row r="101" spans="8:8" x14ac:dyDescent="0.3">
      <c r="H101" s="4" t="s">
        <v>112</v>
      </c>
    </row>
    <row r="102" spans="8:8" x14ac:dyDescent="0.3">
      <c r="H102" s="4" t="s">
        <v>113</v>
      </c>
    </row>
    <row r="103" spans="8:8" x14ac:dyDescent="0.3">
      <c r="H103" s="4" t="s">
        <v>114</v>
      </c>
    </row>
    <row r="104" spans="8:8" x14ac:dyDescent="0.3">
      <c r="H104" s="4" t="s">
        <v>115</v>
      </c>
    </row>
    <row r="105" spans="8:8" x14ac:dyDescent="0.3">
      <c r="H105" s="4" t="s">
        <v>116</v>
      </c>
    </row>
    <row r="106" spans="8:8" x14ac:dyDescent="0.3">
      <c r="H106" s="4" t="s">
        <v>117</v>
      </c>
    </row>
    <row r="107" spans="8:8" x14ac:dyDescent="0.3">
      <c r="H107" s="4" t="s">
        <v>118</v>
      </c>
    </row>
    <row r="108" spans="8:8" x14ac:dyDescent="0.3">
      <c r="H108" s="4" t="s">
        <v>119</v>
      </c>
    </row>
    <row r="109" spans="8:8" x14ac:dyDescent="0.3">
      <c r="H109" s="4" t="s">
        <v>120</v>
      </c>
    </row>
    <row r="110" spans="8:8" x14ac:dyDescent="0.3">
      <c r="H110" s="4" t="s">
        <v>121</v>
      </c>
    </row>
    <row r="111" spans="8:8" x14ac:dyDescent="0.3">
      <c r="H111" s="4" t="s">
        <v>122</v>
      </c>
    </row>
    <row r="112" spans="8:8" x14ac:dyDescent="0.3">
      <c r="H112" s="4" t="s">
        <v>123</v>
      </c>
    </row>
    <row r="113" spans="8:8" x14ac:dyDescent="0.3">
      <c r="H113" s="4" t="s">
        <v>124</v>
      </c>
    </row>
    <row r="114" spans="8:8" x14ac:dyDescent="0.3">
      <c r="H114" s="4" t="s">
        <v>125</v>
      </c>
    </row>
    <row r="115" spans="8:8" x14ac:dyDescent="0.3">
      <c r="H115" s="4" t="s">
        <v>126</v>
      </c>
    </row>
    <row r="116" spans="8:8" x14ac:dyDescent="0.3">
      <c r="H116" s="4" t="s">
        <v>127</v>
      </c>
    </row>
    <row r="117" spans="8:8" x14ac:dyDescent="0.3">
      <c r="H117" s="4" t="s">
        <v>128</v>
      </c>
    </row>
    <row r="118" spans="8:8" x14ac:dyDescent="0.3">
      <c r="H118" s="4" t="s">
        <v>129</v>
      </c>
    </row>
    <row r="119" spans="8:8" x14ac:dyDescent="0.3">
      <c r="H119" s="4" t="s">
        <v>130</v>
      </c>
    </row>
    <row r="120" spans="8:8" x14ac:dyDescent="0.3">
      <c r="H120" s="4" t="s">
        <v>131</v>
      </c>
    </row>
    <row r="121" spans="8:8" x14ac:dyDescent="0.3">
      <c r="H121" s="4" t="s">
        <v>132</v>
      </c>
    </row>
    <row r="122" spans="8:8" x14ac:dyDescent="0.3">
      <c r="H122" s="4" t="s">
        <v>133</v>
      </c>
    </row>
    <row r="123" spans="8:8" x14ac:dyDescent="0.3">
      <c r="H123" s="4" t="s">
        <v>134</v>
      </c>
    </row>
    <row r="124" spans="8:8" x14ac:dyDescent="0.3">
      <c r="H124" s="4" t="s">
        <v>135</v>
      </c>
    </row>
    <row r="125" spans="8:8" x14ac:dyDescent="0.3">
      <c r="H125" s="4" t="s">
        <v>136</v>
      </c>
    </row>
    <row r="126" spans="8:8" x14ac:dyDescent="0.3">
      <c r="H126" s="4" t="s">
        <v>137</v>
      </c>
    </row>
    <row r="127" spans="8:8" x14ac:dyDescent="0.3">
      <c r="H127" s="4" t="s">
        <v>138</v>
      </c>
    </row>
    <row r="128" spans="8:8" x14ac:dyDescent="0.3">
      <c r="H128" s="4" t="s">
        <v>139</v>
      </c>
    </row>
    <row r="129" spans="8:8" x14ac:dyDescent="0.3">
      <c r="H129" s="4" t="s">
        <v>140</v>
      </c>
    </row>
    <row r="130" spans="8:8" x14ac:dyDescent="0.3">
      <c r="H130" s="4" t="s">
        <v>141</v>
      </c>
    </row>
    <row r="131" spans="8:8" x14ac:dyDescent="0.3">
      <c r="H131" s="4" t="s">
        <v>142</v>
      </c>
    </row>
    <row r="132" spans="8:8" x14ac:dyDescent="0.3">
      <c r="H132" s="4" t="s">
        <v>143</v>
      </c>
    </row>
    <row r="133" spans="8:8" x14ac:dyDescent="0.3">
      <c r="H133" s="4" t="s">
        <v>144</v>
      </c>
    </row>
    <row r="134" spans="8:8" x14ac:dyDescent="0.3">
      <c r="H134" s="4" t="s">
        <v>145</v>
      </c>
    </row>
    <row r="135" spans="8:8" x14ac:dyDescent="0.3">
      <c r="H135" s="4" t="s">
        <v>146</v>
      </c>
    </row>
    <row r="136" spans="8:8" x14ac:dyDescent="0.3">
      <c r="H136" s="4" t="s">
        <v>147</v>
      </c>
    </row>
    <row r="137" spans="8:8" x14ac:dyDescent="0.3">
      <c r="H137" s="4" t="s">
        <v>148</v>
      </c>
    </row>
    <row r="138" spans="8:8" x14ac:dyDescent="0.3">
      <c r="H138" s="4" t="s">
        <v>149</v>
      </c>
    </row>
    <row r="139" spans="8:8" x14ac:dyDescent="0.3">
      <c r="H139" s="4" t="s">
        <v>150</v>
      </c>
    </row>
    <row r="140" spans="8:8" x14ac:dyDescent="0.3">
      <c r="H140" s="4" t="s">
        <v>151</v>
      </c>
    </row>
    <row r="141" spans="8:8" x14ac:dyDescent="0.3">
      <c r="H141" s="4" t="s">
        <v>152</v>
      </c>
    </row>
    <row r="142" spans="8:8" x14ac:dyDescent="0.3">
      <c r="H142" s="4" t="s">
        <v>153</v>
      </c>
    </row>
    <row r="143" spans="8:8" x14ac:dyDescent="0.3">
      <c r="H143" s="4" t="s">
        <v>154</v>
      </c>
    </row>
    <row r="144" spans="8:8" x14ac:dyDescent="0.3">
      <c r="H144" s="4" t="s">
        <v>155</v>
      </c>
    </row>
    <row r="145" spans="8:8" x14ac:dyDescent="0.3">
      <c r="H145" s="4" t="s">
        <v>156</v>
      </c>
    </row>
    <row r="146" spans="8:8" x14ac:dyDescent="0.3">
      <c r="H146" s="4" t="s">
        <v>157</v>
      </c>
    </row>
    <row r="147" spans="8:8" x14ac:dyDescent="0.3">
      <c r="H147" s="4" t="s">
        <v>158</v>
      </c>
    </row>
    <row r="148" spans="8:8" x14ac:dyDescent="0.3">
      <c r="H148" s="4" t="s">
        <v>159</v>
      </c>
    </row>
    <row r="149" spans="8:8" x14ac:dyDescent="0.3">
      <c r="H149" s="4" t="s">
        <v>160</v>
      </c>
    </row>
    <row r="150" spans="8:8" x14ac:dyDescent="0.3">
      <c r="H150" s="4" t="s">
        <v>161</v>
      </c>
    </row>
    <row r="151" spans="8:8" x14ac:dyDescent="0.3">
      <c r="H151" s="4" t="s">
        <v>162</v>
      </c>
    </row>
    <row r="152" spans="8:8" x14ac:dyDescent="0.3">
      <c r="H152" s="4" t="s">
        <v>163</v>
      </c>
    </row>
    <row r="153" spans="8:8" x14ac:dyDescent="0.3">
      <c r="H153" s="4" t="s">
        <v>164</v>
      </c>
    </row>
    <row r="154" spans="8:8" x14ac:dyDescent="0.3">
      <c r="H154" s="4" t="s">
        <v>165</v>
      </c>
    </row>
    <row r="155" spans="8:8" x14ac:dyDescent="0.3">
      <c r="H155" s="4" t="s">
        <v>166</v>
      </c>
    </row>
    <row r="156" spans="8:8" x14ac:dyDescent="0.3">
      <c r="H156" s="4" t="s">
        <v>167</v>
      </c>
    </row>
    <row r="157" spans="8:8" x14ac:dyDescent="0.3">
      <c r="H157" s="4" t="s">
        <v>168</v>
      </c>
    </row>
    <row r="158" spans="8:8" x14ac:dyDescent="0.3">
      <c r="H158" s="4" t="s">
        <v>169</v>
      </c>
    </row>
    <row r="159" spans="8:8" x14ac:dyDescent="0.3">
      <c r="H159" s="4" t="s">
        <v>170</v>
      </c>
    </row>
    <row r="160" spans="8:8" x14ac:dyDescent="0.3">
      <c r="H160" s="4" t="s">
        <v>171</v>
      </c>
    </row>
    <row r="161" spans="8:8" x14ac:dyDescent="0.3">
      <c r="H161" s="4" t="s">
        <v>172</v>
      </c>
    </row>
    <row r="162" spans="8:8" x14ac:dyDescent="0.3">
      <c r="H162" s="4" t="s">
        <v>173</v>
      </c>
    </row>
    <row r="163" spans="8:8" x14ac:dyDescent="0.3">
      <c r="H163" s="4" t="s">
        <v>174</v>
      </c>
    </row>
    <row r="164" spans="8:8" x14ac:dyDescent="0.3">
      <c r="H164" s="4" t="s">
        <v>175</v>
      </c>
    </row>
    <row r="165" spans="8:8" x14ac:dyDescent="0.3">
      <c r="H165" s="4" t="s">
        <v>176</v>
      </c>
    </row>
    <row r="166" spans="8:8" x14ac:dyDescent="0.3">
      <c r="H166" s="4" t="s">
        <v>177</v>
      </c>
    </row>
    <row r="167" spans="8:8" x14ac:dyDescent="0.3">
      <c r="H167" s="4" t="s">
        <v>178</v>
      </c>
    </row>
    <row r="168" spans="8:8" x14ac:dyDescent="0.3">
      <c r="H168" s="4" t="s">
        <v>179</v>
      </c>
    </row>
    <row r="169" spans="8:8" x14ac:dyDescent="0.3">
      <c r="H169" s="4" t="s">
        <v>180</v>
      </c>
    </row>
    <row r="170" spans="8:8" x14ac:dyDescent="0.3">
      <c r="H170" s="4" t="s">
        <v>181</v>
      </c>
    </row>
    <row r="171" spans="8:8" x14ac:dyDescent="0.3">
      <c r="H171" s="4" t="s">
        <v>182</v>
      </c>
    </row>
    <row r="172" spans="8:8" x14ac:dyDescent="0.3">
      <c r="H172" s="4" t="s">
        <v>183</v>
      </c>
    </row>
    <row r="173" spans="8:8" x14ac:dyDescent="0.3">
      <c r="H173" s="4" t="s">
        <v>184</v>
      </c>
    </row>
    <row r="174" spans="8:8" x14ac:dyDescent="0.3">
      <c r="H174" s="4" t="s">
        <v>185</v>
      </c>
    </row>
    <row r="175" spans="8:8" x14ac:dyDescent="0.3">
      <c r="H175" s="4" t="s">
        <v>186</v>
      </c>
    </row>
    <row r="176" spans="8:8" x14ac:dyDescent="0.3">
      <c r="H176" s="4" t="s">
        <v>187</v>
      </c>
    </row>
    <row r="177" spans="8:8" x14ac:dyDescent="0.3">
      <c r="H177" s="4" t="s">
        <v>188</v>
      </c>
    </row>
    <row r="178" spans="8:8" x14ac:dyDescent="0.3">
      <c r="H178" s="4" t="s">
        <v>189</v>
      </c>
    </row>
    <row r="179" spans="8:8" x14ac:dyDescent="0.3">
      <c r="H179" s="4" t="s">
        <v>190</v>
      </c>
    </row>
    <row r="180" spans="8:8" x14ac:dyDescent="0.3">
      <c r="H180" s="4" t="s">
        <v>191</v>
      </c>
    </row>
    <row r="181" spans="8:8" x14ac:dyDescent="0.3">
      <c r="H181" s="4" t="s">
        <v>192</v>
      </c>
    </row>
    <row r="182" spans="8:8" x14ac:dyDescent="0.3">
      <c r="H182" s="4" t="s">
        <v>193</v>
      </c>
    </row>
    <row r="183" spans="8:8" x14ac:dyDescent="0.3">
      <c r="H183" s="4" t="s">
        <v>194</v>
      </c>
    </row>
    <row r="184" spans="8:8" x14ac:dyDescent="0.3">
      <c r="H184" s="4" t="s">
        <v>195</v>
      </c>
    </row>
    <row r="185" spans="8:8" x14ac:dyDescent="0.3">
      <c r="H185" s="4" t="s">
        <v>196</v>
      </c>
    </row>
    <row r="186" spans="8:8" x14ac:dyDescent="0.3">
      <c r="H186" s="4" t="s">
        <v>197</v>
      </c>
    </row>
    <row r="187" spans="8:8" x14ac:dyDescent="0.3">
      <c r="H187" s="4" t="s">
        <v>198</v>
      </c>
    </row>
    <row r="188" spans="8:8" x14ac:dyDescent="0.3">
      <c r="H188" s="4" t="s">
        <v>199</v>
      </c>
    </row>
    <row r="189" spans="8:8" x14ac:dyDescent="0.3">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3" r:id="rId1" xr:uid="{00000000-0004-0000-0000-000000000000}"/>
    <hyperlink ref="D48" r:id="rId2" display="bwirejoseph@gmail.com" xr:uid="{00000000-0004-0000-0000-000001000000}"/>
    <hyperlink ref="D58" r:id="rId3" xr:uid="{00000000-0004-0000-0000-000002000000}"/>
    <hyperlink ref="D62" r:id="rId4" xr:uid="{00000000-0004-0000-0000-000003000000}"/>
    <hyperlink ref="D66" r:id="rId5" display="bwirejoseph@gmail.com"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topLeftCell="A24" zoomScale="80" zoomScaleNormal="80" zoomScalePageLayoutView="85" workbookViewId="0">
      <selection activeCell="C12" sqref="C12"/>
    </sheetView>
  </sheetViews>
  <sheetFormatPr defaultColWidth="8.7265625" defaultRowHeight="14.5" outlineLevelRow="1" x14ac:dyDescent="0.35"/>
  <cols>
    <col min="1" max="1" width="3" style="171" customWidth="1"/>
    <col min="2" max="2" width="28.453125" style="171" customWidth="1"/>
    <col min="3" max="3" width="50.453125" style="171" customWidth="1"/>
    <col min="4" max="4" width="34.26953125" style="171" customWidth="1"/>
    <col min="5" max="5" width="32" style="171" customWidth="1"/>
    <col min="6" max="6" width="26.7265625" style="171" customWidth="1"/>
    <col min="7" max="7" width="26.453125" style="171" bestFit="1" customWidth="1"/>
    <col min="8" max="8" width="30" style="171" customWidth="1"/>
    <col min="9" max="9" width="26.26953125" style="171" customWidth="1"/>
    <col min="10" max="10" width="25.7265625" style="171" customWidth="1"/>
    <col min="11" max="11" width="31" style="171" bestFit="1" customWidth="1"/>
    <col min="12" max="12" width="30.26953125" style="171" customWidth="1"/>
    <col min="13" max="13" width="27.26953125" style="171" bestFit="1" customWidth="1"/>
    <col min="14" max="14" width="25" style="171" customWidth="1"/>
    <col min="15" max="15" width="25.7265625" style="171" bestFit="1" customWidth="1"/>
    <col min="16" max="16" width="30.26953125" style="171" customWidth="1"/>
    <col min="17" max="17" width="27.26953125" style="171" bestFit="1" customWidth="1"/>
    <col min="18" max="18" width="24.26953125" style="171" customWidth="1"/>
    <col min="19" max="19" width="23.26953125" style="171" bestFit="1" customWidth="1"/>
    <col min="20" max="20" width="27.7265625" style="171" customWidth="1"/>
    <col min="21" max="16384" width="8.7265625" style="171"/>
  </cols>
  <sheetData>
    <row r="1" spans="2:19" ht="15" thickBot="1" x14ac:dyDescent="0.4"/>
    <row r="2" spans="2:19" ht="26" x14ac:dyDescent="0.35">
      <c r="B2" s="94"/>
      <c r="C2" s="896"/>
      <c r="D2" s="896"/>
      <c r="E2" s="896"/>
      <c r="F2" s="896"/>
      <c r="G2" s="896"/>
      <c r="H2" s="88"/>
      <c r="I2" s="88"/>
      <c r="J2" s="88"/>
      <c r="K2" s="88"/>
      <c r="L2" s="88"/>
      <c r="M2" s="88"/>
      <c r="N2" s="88"/>
      <c r="O2" s="88"/>
      <c r="P2" s="88"/>
      <c r="Q2" s="88"/>
      <c r="R2" s="88"/>
      <c r="S2" s="89"/>
    </row>
    <row r="3" spans="2:19" ht="26" x14ac:dyDescent="0.35">
      <c r="B3" s="95"/>
      <c r="C3" s="903" t="s">
        <v>270</v>
      </c>
      <c r="D3" s="904"/>
      <c r="E3" s="904"/>
      <c r="F3" s="904"/>
      <c r="G3" s="905"/>
      <c r="H3" s="91"/>
      <c r="I3" s="91"/>
      <c r="J3" s="91"/>
      <c r="K3" s="91"/>
      <c r="L3" s="91"/>
      <c r="M3" s="91"/>
      <c r="N3" s="91"/>
      <c r="O3" s="91"/>
      <c r="P3" s="91"/>
      <c r="Q3" s="91"/>
      <c r="R3" s="91"/>
      <c r="S3" s="93"/>
    </row>
    <row r="4" spans="2:19" ht="26" x14ac:dyDescent="0.35">
      <c r="B4" s="95"/>
      <c r="C4" s="96"/>
      <c r="D4" s="96"/>
      <c r="E4" s="96"/>
      <c r="F4" s="96"/>
      <c r="G4" s="96"/>
      <c r="H4" s="91"/>
      <c r="I4" s="91"/>
      <c r="J4" s="91"/>
      <c r="K4" s="91"/>
      <c r="L4" s="91"/>
      <c r="M4" s="91"/>
      <c r="N4" s="91"/>
      <c r="O4" s="91"/>
      <c r="P4" s="91"/>
      <c r="Q4" s="91"/>
      <c r="R4" s="91"/>
      <c r="S4" s="93"/>
    </row>
    <row r="5" spans="2:19" ht="15" thickBot="1" x14ac:dyDescent="0.4">
      <c r="B5" s="90"/>
      <c r="C5" s="91"/>
      <c r="D5" s="91"/>
      <c r="E5" s="91"/>
      <c r="F5" s="91"/>
      <c r="G5" s="91"/>
      <c r="H5" s="91"/>
      <c r="I5" s="91"/>
      <c r="J5" s="91"/>
      <c r="K5" s="91"/>
      <c r="L5" s="91"/>
      <c r="M5" s="91"/>
      <c r="N5" s="91"/>
      <c r="O5" s="91"/>
      <c r="P5" s="91"/>
      <c r="Q5" s="91"/>
      <c r="R5" s="91"/>
      <c r="S5" s="93"/>
    </row>
    <row r="6" spans="2:19" ht="34.5" customHeight="1" thickBot="1" x14ac:dyDescent="0.4">
      <c r="B6" s="897" t="s">
        <v>837</v>
      </c>
      <c r="C6" s="898"/>
      <c r="D6" s="898"/>
      <c r="E6" s="898"/>
      <c r="F6" s="898"/>
      <c r="G6" s="898"/>
      <c r="H6" s="265"/>
      <c r="I6" s="265"/>
      <c r="J6" s="265"/>
      <c r="K6" s="265"/>
      <c r="L6" s="265"/>
      <c r="M6" s="265"/>
      <c r="N6" s="265"/>
      <c r="O6" s="265"/>
      <c r="P6" s="265"/>
      <c r="Q6" s="265"/>
      <c r="R6" s="265"/>
      <c r="S6" s="266"/>
    </row>
    <row r="7" spans="2:19" ht="15.75" customHeight="1" x14ac:dyDescent="0.35">
      <c r="B7" s="899" t="s">
        <v>649</v>
      </c>
      <c r="C7" s="900"/>
      <c r="D7" s="900"/>
      <c r="E7" s="900"/>
      <c r="F7" s="900"/>
      <c r="G7" s="900"/>
      <c r="H7" s="265"/>
      <c r="I7" s="265"/>
      <c r="J7" s="265"/>
      <c r="K7" s="265"/>
      <c r="L7" s="265"/>
      <c r="M7" s="265"/>
      <c r="N7" s="265"/>
      <c r="O7" s="265"/>
      <c r="P7" s="265"/>
      <c r="Q7" s="265"/>
      <c r="R7" s="265"/>
      <c r="S7" s="266"/>
    </row>
    <row r="8" spans="2:19" ht="15.75" customHeight="1" thickBot="1" x14ac:dyDescent="0.4">
      <c r="B8" s="901" t="s">
        <v>839</v>
      </c>
      <c r="C8" s="902"/>
      <c r="D8" s="902"/>
      <c r="E8" s="902"/>
      <c r="F8" s="902"/>
      <c r="G8" s="902"/>
      <c r="H8" s="267"/>
      <c r="I8" s="267"/>
      <c r="J8" s="267"/>
      <c r="K8" s="267"/>
      <c r="L8" s="267"/>
      <c r="M8" s="267"/>
      <c r="N8" s="267"/>
      <c r="O8" s="267"/>
      <c r="P8" s="267"/>
      <c r="Q8" s="267"/>
      <c r="R8" s="267"/>
      <c r="S8" s="268"/>
    </row>
    <row r="10" spans="2:19" ht="21" x14ac:dyDescent="0.5">
      <c r="B10" s="985" t="s">
        <v>295</v>
      </c>
      <c r="C10" s="985"/>
    </row>
    <row r="11" spans="2:19" ht="15" thickBot="1" x14ac:dyDescent="0.4"/>
    <row r="12" spans="2:19" ht="15" customHeight="1" thickBot="1" x14ac:dyDescent="0.4">
      <c r="B12" s="271" t="s">
        <v>296</v>
      </c>
      <c r="C12" s="172"/>
    </row>
    <row r="13" spans="2:19" ht="15.75" customHeight="1" thickBot="1" x14ac:dyDescent="0.4">
      <c r="B13" s="271" t="s">
        <v>263</v>
      </c>
      <c r="C13" s="172" t="s">
        <v>1099</v>
      </c>
    </row>
    <row r="14" spans="2:19" ht="15.75" customHeight="1" thickBot="1" x14ac:dyDescent="0.4">
      <c r="B14" s="271" t="s">
        <v>650</v>
      </c>
      <c r="C14" s="172" t="s">
        <v>588</v>
      </c>
    </row>
    <row r="15" spans="2:19" ht="15.75" customHeight="1" thickBot="1" x14ac:dyDescent="0.4">
      <c r="B15" s="271" t="s">
        <v>297</v>
      </c>
      <c r="C15" s="172"/>
    </row>
    <row r="16" spans="2:19" ht="15" thickBot="1" x14ac:dyDescent="0.4">
      <c r="B16" s="271" t="s">
        <v>298</v>
      </c>
      <c r="C16" s="172" t="s">
        <v>593</v>
      </c>
    </row>
    <row r="17" spans="2:19" ht="15" thickBot="1" x14ac:dyDescent="0.4">
      <c r="B17" s="271" t="s">
        <v>299</v>
      </c>
      <c r="C17" s="172" t="s">
        <v>478</v>
      </c>
    </row>
    <row r="18" spans="2:19" ht="15" thickBot="1" x14ac:dyDescent="0.4"/>
    <row r="19" spans="2:19" ht="15" thickBot="1" x14ac:dyDescent="0.4">
      <c r="D19" s="925" t="s">
        <v>300</v>
      </c>
      <c r="E19" s="926"/>
      <c r="F19" s="926"/>
      <c r="G19" s="927"/>
      <c r="H19" s="925" t="s">
        <v>301</v>
      </c>
      <c r="I19" s="926"/>
      <c r="J19" s="926"/>
      <c r="K19" s="927"/>
      <c r="L19" s="925" t="s">
        <v>302</v>
      </c>
      <c r="M19" s="926"/>
      <c r="N19" s="926"/>
      <c r="O19" s="927"/>
      <c r="P19" s="925" t="s">
        <v>303</v>
      </c>
      <c r="Q19" s="926"/>
      <c r="R19" s="926"/>
      <c r="S19" s="927"/>
    </row>
    <row r="20" spans="2:19" ht="45" customHeight="1" thickBot="1" x14ac:dyDescent="0.4">
      <c r="B20" s="918" t="s">
        <v>304</v>
      </c>
      <c r="C20" s="986" t="s">
        <v>305</v>
      </c>
      <c r="D20" s="173"/>
      <c r="E20" s="174" t="s">
        <v>306</v>
      </c>
      <c r="F20" s="175" t="s">
        <v>307</v>
      </c>
      <c r="G20" s="176" t="s">
        <v>308</v>
      </c>
      <c r="H20" s="173"/>
      <c r="I20" s="174" t="s">
        <v>306</v>
      </c>
      <c r="J20" s="175" t="s">
        <v>307</v>
      </c>
      <c r="K20" s="176" t="s">
        <v>308</v>
      </c>
      <c r="L20" s="173"/>
      <c r="M20" s="174" t="s">
        <v>306</v>
      </c>
      <c r="N20" s="175" t="s">
        <v>307</v>
      </c>
      <c r="O20" s="176" t="s">
        <v>308</v>
      </c>
      <c r="P20" s="173"/>
      <c r="Q20" s="174" t="s">
        <v>306</v>
      </c>
      <c r="R20" s="175" t="s">
        <v>307</v>
      </c>
      <c r="S20" s="176" t="s">
        <v>308</v>
      </c>
    </row>
    <row r="21" spans="2:19" ht="40.5" customHeight="1" x14ac:dyDescent="0.35">
      <c r="B21" s="951"/>
      <c r="C21" s="987"/>
      <c r="D21" s="177" t="s">
        <v>309</v>
      </c>
      <c r="E21" s="178">
        <v>0</v>
      </c>
      <c r="F21" s="178">
        <v>0</v>
      </c>
      <c r="G21" s="179">
        <v>0</v>
      </c>
      <c r="H21" s="180" t="s">
        <v>309</v>
      </c>
      <c r="I21" s="182"/>
      <c r="J21" s="182">
        <v>1780</v>
      </c>
      <c r="K21" s="183"/>
      <c r="L21" s="177" t="s">
        <v>309</v>
      </c>
      <c r="M21" s="181"/>
      <c r="N21" s="182"/>
      <c r="O21" s="183"/>
      <c r="P21" s="177" t="s">
        <v>309</v>
      </c>
      <c r="Q21" s="181"/>
      <c r="R21" s="182"/>
      <c r="S21" s="183"/>
    </row>
    <row r="22" spans="2:19" ht="39.75" customHeight="1" x14ac:dyDescent="0.35">
      <c r="B22" s="951"/>
      <c r="C22" s="987"/>
      <c r="D22" s="184" t="s">
        <v>310</v>
      </c>
      <c r="E22" s="185">
        <v>0</v>
      </c>
      <c r="F22" s="185">
        <v>0</v>
      </c>
      <c r="G22" s="186">
        <v>0</v>
      </c>
      <c r="H22" s="187" t="s">
        <v>310</v>
      </c>
      <c r="I22" s="188">
        <v>0.5</v>
      </c>
      <c r="J22" s="188">
        <v>0.5</v>
      </c>
      <c r="K22" s="189"/>
      <c r="L22" s="184" t="s">
        <v>310</v>
      </c>
      <c r="M22" s="188"/>
      <c r="N22" s="188"/>
      <c r="O22" s="189"/>
      <c r="P22" s="184" t="s">
        <v>310</v>
      </c>
      <c r="Q22" s="188"/>
      <c r="R22" s="188"/>
      <c r="S22" s="189"/>
    </row>
    <row r="23" spans="2:19" ht="37.5" customHeight="1" x14ac:dyDescent="0.35">
      <c r="B23" s="919"/>
      <c r="C23" s="988"/>
      <c r="D23" s="184" t="s">
        <v>311</v>
      </c>
      <c r="E23" s="185">
        <v>0</v>
      </c>
      <c r="F23" s="185">
        <v>0</v>
      </c>
      <c r="G23" s="186">
        <v>0</v>
      </c>
      <c r="H23" s="187" t="s">
        <v>311</v>
      </c>
      <c r="I23" s="188"/>
      <c r="J23" s="188"/>
      <c r="K23" s="189"/>
      <c r="L23" s="184" t="s">
        <v>311</v>
      </c>
      <c r="M23" s="188"/>
      <c r="N23" s="188"/>
      <c r="O23" s="189"/>
      <c r="P23" s="184" t="s">
        <v>311</v>
      </c>
      <c r="Q23" s="188"/>
      <c r="R23" s="188"/>
      <c r="S23" s="189"/>
    </row>
    <row r="24" spans="2:19" ht="14.65" customHeight="1" thickBot="1" x14ac:dyDescent="0.4">
      <c r="B24" s="190"/>
      <c r="C24" s="190"/>
      <c r="Q24" s="191"/>
      <c r="R24" s="191"/>
      <c r="S24" s="191"/>
    </row>
    <row r="25" spans="2:19" ht="30" customHeight="1" thickBot="1" x14ac:dyDescent="0.4">
      <c r="B25" s="190"/>
      <c r="C25" s="190"/>
      <c r="D25" s="925" t="s">
        <v>300</v>
      </c>
      <c r="E25" s="926"/>
      <c r="F25" s="926"/>
      <c r="G25" s="927"/>
      <c r="H25" s="925" t="s">
        <v>301</v>
      </c>
      <c r="I25" s="926"/>
      <c r="J25" s="926"/>
      <c r="K25" s="927"/>
      <c r="L25" s="925" t="s">
        <v>302</v>
      </c>
      <c r="M25" s="926"/>
      <c r="N25" s="926"/>
      <c r="O25" s="927"/>
      <c r="P25" s="925" t="s">
        <v>303</v>
      </c>
      <c r="Q25" s="926"/>
      <c r="R25" s="926"/>
      <c r="S25" s="927"/>
    </row>
    <row r="26" spans="2:19" ht="47.25" customHeight="1" x14ac:dyDescent="0.35">
      <c r="B26" s="918" t="s">
        <v>312</v>
      </c>
      <c r="C26" s="918" t="s">
        <v>313</v>
      </c>
      <c r="D26" s="964" t="s">
        <v>314</v>
      </c>
      <c r="E26" s="965"/>
      <c r="F26" s="192" t="s">
        <v>315</v>
      </c>
      <c r="G26" s="193" t="s">
        <v>316</v>
      </c>
      <c r="H26" s="964" t="s">
        <v>314</v>
      </c>
      <c r="I26" s="965"/>
      <c r="J26" s="192" t="s">
        <v>315</v>
      </c>
      <c r="K26" s="193" t="s">
        <v>316</v>
      </c>
      <c r="L26" s="964" t="s">
        <v>314</v>
      </c>
      <c r="M26" s="965"/>
      <c r="N26" s="192" t="s">
        <v>315</v>
      </c>
      <c r="O26" s="193" t="s">
        <v>316</v>
      </c>
      <c r="P26" s="964" t="s">
        <v>314</v>
      </c>
      <c r="Q26" s="965"/>
      <c r="R26" s="192" t="s">
        <v>315</v>
      </c>
      <c r="S26" s="193" t="s">
        <v>316</v>
      </c>
    </row>
    <row r="27" spans="2:19" ht="51" customHeight="1" x14ac:dyDescent="0.35">
      <c r="B27" s="951"/>
      <c r="C27" s="951"/>
      <c r="D27" s="194" t="s">
        <v>309</v>
      </c>
      <c r="E27" s="195">
        <v>0</v>
      </c>
      <c r="F27" s="972" t="s">
        <v>404</v>
      </c>
      <c r="G27" s="974" t="s">
        <v>511</v>
      </c>
      <c r="H27" s="194" t="s">
        <v>309</v>
      </c>
      <c r="I27" s="196">
        <v>25</v>
      </c>
      <c r="J27" s="968" t="s">
        <v>404</v>
      </c>
      <c r="K27" s="970" t="s">
        <v>489</v>
      </c>
      <c r="L27" s="194" t="s">
        <v>309</v>
      </c>
      <c r="M27" s="196"/>
      <c r="N27" s="968"/>
      <c r="O27" s="970"/>
      <c r="P27" s="194" t="s">
        <v>309</v>
      </c>
      <c r="Q27" s="196"/>
      <c r="R27" s="968"/>
      <c r="S27" s="970"/>
    </row>
    <row r="28" spans="2:19" ht="51" customHeight="1" x14ac:dyDescent="0.35">
      <c r="B28" s="919"/>
      <c r="C28" s="919"/>
      <c r="D28" s="197" t="s">
        <v>317</v>
      </c>
      <c r="E28" s="198">
        <v>0</v>
      </c>
      <c r="F28" s="973"/>
      <c r="G28" s="975"/>
      <c r="H28" s="197" t="s">
        <v>317</v>
      </c>
      <c r="I28" s="199">
        <v>0.5</v>
      </c>
      <c r="J28" s="969"/>
      <c r="K28" s="971"/>
      <c r="L28" s="197" t="s">
        <v>317</v>
      </c>
      <c r="M28" s="199"/>
      <c r="N28" s="969"/>
      <c r="O28" s="971"/>
      <c r="P28" s="197" t="s">
        <v>317</v>
      </c>
      <c r="Q28" s="199"/>
      <c r="R28" s="969"/>
      <c r="S28" s="971"/>
    </row>
    <row r="29" spans="2:19" ht="45.4" customHeight="1" x14ac:dyDescent="0.35">
      <c r="B29" s="906" t="s">
        <v>318</v>
      </c>
      <c r="C29" s="920" t="s">
        <v>319</v>
      </c>
      <c r="D29" s="200" t="s">
        <v>320</v>
      </c>
      <c r="E29" s="201" t="s">
        <v>299</v>
      </c>
      <c r="F29" s="201" t="s">
        <v>321</v>
      </c>
      <c r="G29" s="202" t="s">
        <v>322</v>
      </c>
      <c r="H29" s="200" t="s">
        <v>320</v>
      </c>
      <c r="I29" s="201" t="s">
        <v>299</v>
      </c>
      <c r="J29" s="201" t="s">
        <v>321</v>
      </c>
      <c r="K29" s="202" t="s">
        <v>322</v>
      </c>
      <c r="L29" s="200" t="s">
        <v>320</v>
      </c>
      <c r="M29" s="201" t="s">
        <v>299</v>
      </c>
      <c r="N29" s="201" t="s">
        <v>321</v>
      </c>
      <c r="O29" s="202" t="s">
        <v>322</v>
      </c>
      <c r="P29" s="200" t="s">
        <v>320</v>
      </c>
      <c r="Q29" s="201" t="s">
        <v>299</v>
      </c>
      <c r="R29" s="201" t="s">
        <v>321</v>
      </c>
      <c r="S29" s="202" t="s">
        <v>322</v>
      </c>
    </row>
    <row r="30" spans="2:19" ht="30" customHeight="1" x14ac:dyDescent="0.35">
      <c r="B30" s="917"/>
      <c r="C30" s="921"/>
      <c r="D30" s="203">
        <v>1</v>
      </c>
      <c r="E30" s="204" t="s">
        <v>478</v>
      </c>
      <c r="F30" s="204" t="s">
        <v>471</v>
      </c>
      <c r="G30" s="205" t="s">
        <v>533</v>
      </c>
      <c r="H30" s="206">
        <v>3</v>
      </c>
      <c r="I30" s="207" t="s">
        <v>478</v>
      </c>
      <c r="J30" s="206" t="s">
        <v>471</v>
      </c>
      <c r="K30" s="208" t="s">
        <v>533</v>
      </c>
      <c r="L30" s="206"/>
      <c r="M30" s="207"/>
      <c r="N30" s="206"/>
      <c r="O30" s="208"/>
      <c r="P30" s="206"/>
      <c r="Q30" s="207"/>
      <c r="R30" s="206"/>
      <c r="S30" s="208"/>
    </row>
    <row r="31" spans="2:19" ht="36.75" hidden="1" customHeight="1" outlineLevel="1" x14ac:dyDescent="0.35">
      <c r="B31" s="917"/>
      <c r="C31" s="921"/>
      <c r="D31" s="200" t="s">
        <v>320</v>
      </c>
      <c r="E31" s="201" t="s">
        <v>299</v>
      </c>
      <c r="F31" s="201" t="s">
        <v>321</v>
      </c>
      <c r="G31" s="202" t="s">
        <v>322</v>
      </c>
      <c r="H31" s="200" t="s">
        <v>320</v>
      </c>
      <c r="I31" s="201" t="s">
        <v>299</v>
      </c>
      <c r="J31" s="201" t="s">
        <v>321</v>
      </c>
      <c r="K31" s="202" t="s">
        <v>322</v>
      </c>
      <c r="L31" s="200" t="s">
        <v>320</v>
      </c>
      <c r="M31" s="201" t="s">
        <v>299</v>
      </c>
      <c r="N31" s="201" t="s">
        <v>321</v>
      </c>
      <c r="O31" s="202" t="s">
        <v>322</v>
      </c>
      <c r="P31" s="200" t="s">
        <v>320</v>
      </c>
      <c r="Q31" s="201" t="s">
        <v>299</v>
      </c>
      <c r="R31" s="201" t="s">
        <v>321</v>
      </c>
      <c r="S31" s="202" t="s">
        <v>322</v>
      </c>
    </row>
    <row r="32" spans="2:19" ht="30" hidden="1" customHeight="1" outlineLevel="1" x14ac:dyDescent="0.35">
      <c r="B32" s="917"/>
      <c r="C32" s="921"/>
      <c r="D32" s="203"/>
      <c r="E32" s="204"/>
      <c r="F32" s="204"/>
      <c r="G32" s="205"/>
      <c r="H32" s="206"/>
      <c r="I32" s="207"/>
      <c r="J32" s="206"/>
      <c r="K32" s="208"/>
      <c r="L32" s="206"/>
      <c r="M32" s="207"/>
      <c r="N32" s="206"/>
      <c r="O32" s="208"/>
      <c r="P32" s="206"/>
      <c r="Q32" s="207"/>
      <c r="R32" s="206"/>
      <c r="S32" s="208"/>
    </row>
    <row r="33" spans="2:19" ht="36" hidden="1" customHeight="1" outlineLevel="1" x14ac:dyDescent="0.35">
      <c r="B33" s="917"/>
      <c r="C33" s="921"/>
      <c r="D33" s="200" t="s">
        <v>320</v>
      </c>
      <c r="E33" s="201" t="s">
        <v>299</v>
      </c>
      <c r="F33" s="201" t="s">
        <v>321</v>
      </c>
      <c r="G33" s="202" t="s">
        <v>322</v>
      </c>
      <c r="H33" s="200" t="s">
        <v>320</v>
      </c>
      <c r="I33" s="201" t="s">
        <v>299</v>
      </c>
      <c r="J33" s="201" t="s">
        <v>321</v>
      </c>
      <c r="K33" s="202" t="s">
        <v>322</v>
      </c>
      <c r="L33" s="200" t="s">
        <v>320</v>
      </c>
      <c r="M33" s="201" t="s">
        <v>299</v>
      </c>
      <c r="N33" s="201" t="s">
        <v>321</v>
      </c>
      <c r="O33" s="202" t="s">
        <v>322</v>
      </c>
      <c r="P33" s="200" t="s">
        <v>320</v>
      </c>
      <c r="Q33" s="201" t="s">
        <v>299</v>
      </c>
      <c r="R33" s="201" t="s">
        <v>321</v>
      </c>
      <c r="S33" s="202" t="s">
        <v>322</v>
      </c>
    </row>
    <row r="34" spans="2:19" ht="30" hidden="1" customHeight="1" outlineLevel="1" x14ac:dyDescent="0.35">
      <c r="B34" s="917"/>
      <c r="C34" s="921"/>
      <c r="D34" s="203"/>
      <c r="E34" s="204"/>
      <c r="F34" s="204"/>
      <c r="G34" s="205"/>
      <c r="H34" s="206"/>
      <c r="I34" s="207"/>
      <c r="J34" s="206"/>
      <c r="K34" s="208"/>
      <c r="L34" s="206"/>
      <c r="M34" s="207"/>
      <c r="N34" s="206"/>
      <c r="O34" s="208"/>
      <c r="P34" s="206"/>
      <c r="Q34" s="207"/>
      <c r="R34" s="206"/>
      <c r="S34" s="208"/>
    </row>
    <row r="35" spans="2:19" ht="39" hidden="1" customHeight="1" outlineLevel="1" x14ac:dyDescent="0.35">
      <c r="B35" s="917"/>
      <c r="C35" s="921"/>
      <c r="D35" s="200" t="s">
        <v>320</v>
      </c>
      <c r="E35" s="201" t="s">
        <v>299</v>
      </c>
      <c r="F35" s="201" t="s">
        <v>321</v>
      </c>
      <c r="G35" s="202" t="s">
        <v>322</v>
      </c>
      <c r="H35" s="200" t="s">
        <v>320</v>
      </c>
      <c r="I35" s="201" t="s">
        <v>299</v>
      </c>
      <c r="J35" s="201" t="s">
        <v>321</v>
      </c>
      <c r="K35" s="202" t="s">
        <v>322</v>
      </c>
      <c r="L35" s="200" t="s">
        <v>320</v>
      </c>
      <c r="M35" s="201" t="s">
        <v>299</v>
      </c>
      <c r="N35" s="201" t="s">
        <v>321</v>
      </c>
      <c r="O35" s="202" t="s">
        <v>322</v>
      </c>
      <c r="P35" s="200" t="s">
        <v>320</v>
      </c>
      <c r="Q35" s="201" t="s">
        <v>299</v>
      </c>
      <c r="R35" s="201" t="s">
        <v>321</v>
      </c>
      <c r="S35" s="202" t="s">
        <v>322</v>
      </c>
    </row>
    <row r="36" spans="2:19" ht="30" hidden="1" customHeight="1" outlineLevel="1" x14ac:dyDescent="0.35">
      <c r="B36" s="917"/>
      <c r="C36" s="921"/>
      <c r="D36" s="203"/>
      <c r="E36" s="204"/>
      <c r="F36" s="204"/>
      <c r="G36" s="205"/>
      <c r="H36" s="206"/>
      <c r="I36" s="207"/>
      <c r="J36" s="206"/>
      <c r="K36" s="208"/>
      <c r="L36" s="206"/>
      <c r="M36" s="207"/>
      <c r="N36" s="206"/>
      <c r="O36" s="208"/>
      <c r="P36" s="206"/>
      <c r="Q36" s="207"/>
      <c r="R36" s="206"/>
      <c r="S36" s="208"/>
    </row>
    <row r="37" spans="2:19" ht="36.75" hidden="1" customHeight="1" outlineLevel="1" x14ac:dyDescent="0.35">
      <c r="B37" s="917"/>
      <c r="C37" s="921"/>
      <c r="D37" s="200" t="s">
        <v>320</v>
      </c>
      <c r="E37" s="201" t="s">
        <v>299</v>
      </c>
      <c r="F37" s="201" t="s">
        <v>321</v>
      </c>
      <c r="G37" s="202" t="s">
        <v>322</v>
      </c>
      <c r="H37" s="200" t="s">
        <v>320</v>
      </c>
      <c r="I37" s="201" t="s">
        <v>299</v>
      </c>
      <c r="J37" s="201" t="s">
        <v>321</v>
      </c>
      <c r="K37" s="202" t="s">
        <v>322</v>
      </c>
      <c r="L37" s="200" t="s">
        <v>320</v>
      </c>
      <c r="M37" s="201" t="s">
        <v>299</v>
      </c>
      <c r="N37" s="201" t="s">
        <v>321</v>
      </c>
      <c r="O37" s="202" t="s">
        <v>322</v>
      </c>
      <c r="P37" s="200" t="s">
        <v>320</v>
      </c>
      <c r="Q37" s="201" t="s">
        <v>299</v>
      </c>
      <c r="R37" s="201" t="s">
        <v>321</v>
      </c>
      <c r="S37" s="202" t="s">
        <v>322</v>
      </c>
    </row>
    <row r="38" spans="2:19" ht="30" hidden="1" customHeight="1" outlineLevel="1" x14ac:dyDescent="0.35">
      <c r="B38" s="907"/>
      <c r="C38" s="922"/>
      <c r="D38" s="203"/>
      <c r="E38" s="204"/>
      <c r="F38" s="204"/>
      <c r="G38" s="205"/>
      <c r="H38" s="206"/>
      <c r="I38" s="207"/>
      <c r="J38" s="206"/>
      <c r="K38" s="208"/>
      <c r="L38" s="206"/>
      <c r="M38" s="207"/>
      <c r="N38" s="206"/>
      <c r="O38" s="208"/>
      <c r="P38" s="206"/>
      <c r="Q38" s="207"/>
      <c r="R38" s="206"/>
      <c r="S38" s="208"/>
    </row>
    <row r="39" spans="2:19" ht="30" customHeight="1" collapsed="1" x14ac:dyDescent="0.35">
      <c r="B39" s="906" t="s">
        <v>323</v>
      </c>
      <c r="C39" s="906" t="s">
        <v>324</v>
      </c>
      <c r="D39" s="201" t="s">
        <v>325</v>
      </c>
      <c r="E39" s="201" t="s">
        <v>326</v>
      </c>
      <c r="F39" s="175" t="s">
        <v>327</v>
      </c>
      <c r="G39" s="209" t="s">
        <v>404</v>
      </c>
      <c r="H39" s="201" t="s">
        <v>325</v>
      </c>
      <c r="I39" s="201" t="s">
        <v>326</v>
      </c>
      <c r="J39" s="175" t="s">
        <v>327</v>
      </c>
      <c r="K39" s="210" t="s">
        <v>404</v>
      </c>
      <c r="L39" s="201" t="s">
        <v>325</v>
      </c>
      <c r="M39" s="201" t="s">
        <v>326</v>
      </c>
      <c r="N39" s="175" t="s">
        <v>327</v>
      </c>
      <c r="O39" s="210"/>
      <c r="P39" s="201" t="s">
        <v>325</v>
      </c>
      <c r="Q39" s="201" t="s">
        <v>326</v>
      </c>
      <c r="R39" s="175" t="s">
        <v>327</v>
      </c>
      <c r="S39" s="210"/>
    </row>
    <row r="40" spans="2:19" ht="30" customHeight="1" x14ac:dyDescent="0.35">
      <c r="B40" s="917"/>
      <c r="C40" s="917"/>
      <c r="D40" s="982">
        <v>0</v>
      </c>
      <c r="E40" s="982" t="s">
        <v>526</v>
      </c>
      <c r="F40" s="175" t="s">
        <v>328</v>
      </c>
      <c r="G40" s="211" t="s">
        <v>471</v>
      </c>
      <c r="H40" s="980">
        <v>1</v>
      </c>
      <c r="I40" s="980" t="s">
        <v>526</v>
      </c>
      <c r="J40" s="175" t="s">
        <v>328</v>
      </c>
      <c r="K40" s="212" t="s">
        <v>471</v>
      </c>
      <c r="L40" s="980"/>
      <c r="M40" s="980"/>
      <c r="N40" s="175" t="s">
        <v>328</v>
      </c>
      <c r="O40" s="212"/>
      <c r="P40" s="980"/>
      <c r="Q40" s="980"/>
      <c r="R40" s="175" t="s">
        <v>328</v>
      </c>
      <c r="S40" s="212"/>
    </row>
    <row r="41" spans="2:19" ht="30" customHeight="1" x14ac:dyDescent="0.35">
      <c r="B41" s="917"/>
      <c r="C41" s="917"/>
      <c r="D41" s="983"/>
      <c r="E41" s="983"/>
      <c r="F41" s="175" t="s">
        <v>329</v>
      </c>
      <c r="G41" s="205">
        <v>0</v>
      </c>
      <c r="H41" s="981"/>
      <c r="I41" s="981"/>
      <c r="J41" s="175" t="s">
        <v>329</v>
      </c>
      <c r="K41" s="208">
        <v>9</v>
      </c>
      <c r="L41" s="981"/>
      <c r="M41" s="981"/>
      <c r="N41" s="175" t="s">
        <v>329</v>
      </c>
      <c r="O41" s="208"/>
      <c r="P41" s="981"/>
      <c r="Q41" s="981"/>
      <c r="R41" s="175" t="s">
        <v>329</v>
      </c>
      <c r="S41" s="208"/>
    </row>
    <row r="42" spans="2:19" ht="30" hidden="1" customHeight="1" outlineLevel="1" x14ac:dyDescent="0.35">
      <c r="B42" s="917"/>
      <c r="C42" s="917"/>
      <c r="D42" s="201" t="s">
        <v>325</v>
      </c>
      <c r="E42" s="201" t="s">
        <v>326</v>
      </c>
      <c r="F42" s="175" t="s">
        <v>327</v>
      </c>
      <c r="G42" s="209" t="s">
        <v>404</v>
      </c>
      <c r="H42" s="201" t="s">
        <v>325</v>
      </c>
      <c r="I42" s="201" t="s">
        <v>326</v>
      </c>
      <c r="J42" s="175" t="s">
        <v>327</v>
      </c>
      <c r="K42" s="210" t="s">
        <v>404</v>
      </c>
      <c r="L42" s="201" t="s">
        <v>325</v>
      </c>
      <c r="M42" s="201" t="s">
        <v>326</v>
      </c>
      <c r="N42" s="175" t="s">
        <v>327</v>
      </c>
      <c r="O42" s="210"/>
      <c r="P42" s="201" t="s">
        <v>325</v>
      </c>
      <c r="Q42" s="201" t="s">
        <v>326</v>
      </c>
      <c r="R42" s="175" t="s">
        <v>327</v>
      </c>
      <c r="S42" s="210"/>
    </row>
    <row r="43" spans="2:19" ht="30" hidden="1" customHeight="1" outlineLevel="1" x14ac:dyDescent="0.35">
      <c r="B43" s="917"/>
      <c r="C43" s="917"/>
      <c r="D43" s="982">
        <v>0</v>
      </c>
      <c r="E43" s="982" t="s">
        <v>532</v>
      </c>
      <c r="F43" s="175" t="s">
        <v>328</v>
      </c>
      <c r="G43" s="211" t="s">
        <v>471</v>
      </c>
      <c r="H43" s="980">
        <v>1</v>
      </c>
      <c r="I43" s="980" t="s">
        <v>532</v>
      </c>
      <c r="J43" s="175" t="s">
        <v>328</v>
      </c>
      <c r="K43" s="212" t="s">
        <v>471</v>
      </c>
      <c r="L43" s="980"/>
      <c r="M43" s="980"/>
      <c r="N43" s="175" t="s">
        <v>328</v>
      </c>
      <c r="O43" s="212"/>
      <c r="P43" s="980"/>
      <c r="Q43" s="980"/>
      <c r="R43" s="175" t="s">
        <v>328</v>
      </c>
      <c r="S43" s="212"/>
    </row>
    <row r="44" spans="2:19" ht="30" hidden="1" customHeight="1" outlineLevel="1" x14ac:dyDescent="0.35">
      <c r="B44" s="917"/>
      <c r="C44" s="917"/>
      <c r="D44" s="983"/>
      <c r="E44" s="983"/>
      <c r="F44" s="175" t="s">
        <v>329</v>
      </c>
      <c r="G44" s="205">
        <v>0</v>
      </c>
      <c r="H44" s="981"/>
      <c r="I44" s="981"/>
      <c r="J44" s="175" t="s">
        <v>329</v>
      </c>
      <c r="K44" s="208">
        <v>9</v>
      </c>
      <c r="L44" s="981"/>
      <c r="M44" s="981"/>
      <c r="N44" s="175" t="s">
        <v>329</v>
      </c>
      <c r="O44" s="208"/>
      <c r="P44" s="981"/>
      <c r="Q44" s="981"/>
      <c r="R44" s="175" t="s">
        <v>329</v>
      </c>
      <c r="S44" s="208"/>
    </row>
    <row r="45" spans="2:19" ht="30" hidden="1" customHeight="1" outlineLevel="1" x14ac:dyDescent="0.35">
      <c r="B45" s="917"/>
      <c r="C45" s="917"/>
      <c r="D45" s="201" t="s">
        <v>325</v>
      </c>
      <c r="E45" s="201" t="s">
        <v>326</v>
      </c>
      <c r="F45" s="175" t="s">
        <v>327</v>
      </c>
      <c r="G45" s="209" t="s">
        <v>404</v>
      </c>
      <c r="H45" s="201" t="s">
        <v>325</v>
      </c>
      <c r="I45" s="201" t="s">
        <v>326</v>
      </c>
      <c r="J45" s="175" t="s">
        <v>327</v>
      </c>
      <c r="K45" s="210" t="s">
        <v>404</v>
      </c>
      <c r="L45" s="201" t="s">
        <v>325</v>
      </c>
      <c r="M45" s="201" t="s">
        <v>326</v>
      </c>
      <c r="N45" s="175" t="s">
        <v>327</v>
      </c>
      <c r="O45" s="210"/>
      <c r="P45" s="201" t="s">
        <v>325</v>
      </c>
      <c r="Q45" s="201" t="s">
        <v>326</v>
      </c>
      <c r="R45" s="175" t="s">
        <v>327</v>
      </c>
      <c r="S45" s="210"/>
    </row>
    <row r="46" spans="2:19" ht="30" hidden="1" customHeight="1" outlineLevel="1" x14ac:dyDescent="0.35">
      <c r="B46" s="917"/>
      <c r="C46" s="917"/>
      <c r="D46" s="982">
        <v>0</v>
      </c>
      <c r="E46" s="982" t="s">
        <v>537</v>
      </c>
      <c r="F46" s="175" t="s">
        <v>328</v>
      </c>
      <c r="G46" s="211" t="s">
        <v>471</v>
      </c>
      <c r="H46" s="980">
        <v>1</v>
      </c>
      <c r="I46" s="980" t="s">
        <v>537</v>
      </c>
      <c r="J46" s="175" t="s">
        <v>328</v>
      </c>
      <c r="K46" s="212" t="s">
        <v>471</v>
      </c>
      <c r="L46" s="980"/>
      <c r="M46" s="980"/>
      <c r="N46" s="175" t="s">
        <v>328</v>
      </c>
      <c r="O46" s="212"/>
      <c r="P46" s="980"/>
      <c r="Q46" s="980"/>
      <c r="R46" s="175" t="s">
        <v>328</v>
      </c>
      <c r="S46" s="212"/>
    </row>
    <row r="47" spans="2:19" ht="30" hidden="1" customHeight="1" outlineLevel="1" x14ac:dyDescent="0.35">
      <c r="B47" s="917"/>
      <c r="C47" s="917"/>
      <c r="D47" s="983"/>
      <c r="E47" s="983"/>
      <c r="F47" s="175" t="s">
        <v>329</v>
      </c>
      <c r="G47" s="205">
        <v>0</v>
      </c>
      <c r="H47" s="981"/>
      <c r="I47" s="981"/>
      <c r="J47" s="175" t="s">
        <v>329</v>
      </c>
      <c r="K47" s="208">
        <v>9</v>
      </c>
      <c r="L47" s="981"/>
      <c r="M47" s="981"/>
      <c r="N47" s="175" t="s">
        <v>329</v>
      </c>
      <c r="O47" s="208"/>
      <c r="P47" s="981"/>
      <c r="Q47" s="981"/>
      <c r="R47" s="175" t="s">
        <v>329</v>
      </c>
      <c r="S47" s="208"/>
    </row>
    <row r="48" spans="2:19" ht="30" hidden="1" customHeight="1" outlineLevel="1" x14ac:dyDescent="0.35">
      <c r="B48" s="917"/>
      <c r="C48" s="917"/>
      <c r="D48" s="201" t="s">
        <v>325</v>
      </c>
      <c r="E48" s="201" t="s">
        <v>326</v>
      </c>
      <c r="F48" s="175" t="s">
        <v>327</v>
      </c>
      <c r="G48" s="209" t="s">
        <v>394</v>
      </c>
      <c r="H48" s="201" t="s">
        <v>325</v>
      </c>
      <c r="I48" s="201" t="s">
        <v>326</v>
      </c>
      <c r="J48" s="175" t="s">
        <v>327</v>
      </c>
      <c r="K48" s="210" t="s">
        <v>394</v>
      </c>
      <c r="L48" s="201" t="s">
        <v>325</v>
      </c>
      <c r="M48" s="201" t="s">
        <v>326</v>
      </c>
      <c r="N48" s="175" t="s">
        <v>327</v>
      </c>
      <c r="O48" s="210"/>
      <c r="P48" s="201" t="s">
        <v>325</v>
      </c>
      <c r="Q48" s="201" t="s">
        <v>326</v>
      </c>
      <c r="R48" s="175" t="s">
        <v>327</v>
      </c>
      <c r="S48" s="210"/>
    </row>
    <row r="49" spans="2:19" ht="30" hidden="1" customHeight="1" outlineLevel="1" x14ac:dyDescent="0.35">
      <c r="B49" s="917"/>
      <c r="C49" s="917"/>
      <c r="D49" s="982">
        <v>0</v>
      </c>
      <c r="E49" s="982" t="s">
        <v>529</v>
      </c>
      <c r="F49" s="175" t="s">
        <v>328</v>
      </c>
      <c r="G49" s="211" t="s">
        <v>460</v>
      </c>
      <c r="H49" s="980">
        <v>1</v>
      </c>
      <c r="I49" s="980" t="s">
        <v>529</v>
      </c>
      <c r="J49" s="175" t="s">
        <v>328</v>
      </c>
      <c r="K49" s="212" t="s">
        <v>471</v>
      </c>
      <c r="L49" s="980"/>
      <c r="M49" s="980"/>
      <c r="N49" s="175" t="s">
        <v>328</v>
      </c>
      <c r="O49" s="212"/>
      <c r="P49" s="980"/>
      <c r="Q49" s="980"/>
      <c r="R49" s="175" t="s">
        <v>328</v>
      </c>
      <c r="S49" s="212"/>
    </row>
    <row r="50" spans="2:19" ht="30" hidden="1" customHeight="1" outlineLevel="1" x14ac:dyDescent="0.35">
      <c r="B50" s="907"/>
      <c r="C50" s="907"/>
      <c r="D50" s="983"/>
      <c r="E50" s="983"/>
      <c r="F50" s="175" t="s">
        <v>329</v>
      </c>
      <c r="G50" s="205">
        <v>0</v>
      </c>
      <c r="H50" s="981"/>
      <c r="I50" s="981"/>
      <c r="J50" s="175" t="s">
        <v>329</v>
      </c>
      <c r="K50" s="208">
        <v>9</v>
      </c>
      <c r="L50" s="981"/>
      <c r="M50" s="981"/>
      <c r="N50" s="175" t="s">
        <v>329</v>
      </c>
      <c r="O50" s="208"/>
      <c r="P50" s="981"/>
      <c r="Q50" s="981"/>
      <c r="R50" s="175" t="s">
        <v>329</v>
      </c>
      <c r="S50" s="208"/>
    </row>
    <row r="51" spans="2:19" ht="30" customHeight="1" collapsed="1" thickBot="1" x14ac:dyDescent="0.4">
      <c r="C51" s="213"/>
      <c r="D51" s="214"/>
    </row>
    <row r="52" spans="2:19" ht="30" customHeight="1" thickBot="1" x14ac:dyDescent="0.4">
      <c r="D52" s="925" t="s">
        <v>300</v>
      </c>
      <c r="E52" s="926"/>
      <c r="F52" s="926"/>
      <c r="G52" s="927"/>
      <c r="H52" s="925" t="s">
        <v>301</v>
      </c>
      <c r="I52" s="926"/>
      <c r="J52" s="926"/>
      <c r="K52" s="927"/>
      <c r="L52" s="925" t="s">
        <v>302</v>
      </c>
      <c r="M52" s="926"/>
      <c r="N52" s="926"/>
      <c r="O52" s="927"/>
      <c r="P52" s="925" t="s">
        <v>303</v>
      </c>
      <c r="Q52" s="926"/>
      <c r="R52" s="926"/>
      <c r="S52" s="927"/>
    </row>
    <row r="53" spans="2:19" ht="30" customHeight="1" x14ac:dyDescent="0.35">
      <c r="B53" s="918" t="s">
        <v>330</v>
      </c>
      <c r="C53" s="918" t="s">
        <v>331</v>
      </c>
      <c r="D53" s="879" t="s">
        <v>332</v>
      </c>
      <c r="E53" s="940"/>
      <c r="F53" s="215" t="s">
        <v>299</v>
      </c>
      <c r="G53" s="216" t="s">
        <v>333</v>
      </c>
      <c r="H53" s="879" t="s">
        <v>332</v>
      </c>
      <c r="I53" s="940"/>
      <c r="J53" s="215" t="s">
        <v>299</v>
      </c>
      <c r="K53" s="216" t="s">
        <v>333</v>
      </c>
      <c r="L53" s="879" t="s">
        <v>332</v>
      </c>
      <c r="M53" s="940"/>
      <c r="N53" s="215" t="s">
        <v>299</v>
      </c>
      <c r="O53" s="216" t="s">
        <v>333</v>
      </c>
      <c r="P53" s="879" t="s">
        <v>332</v>
      </c>
      <c r="Q53" s="940"/>
      <c r="R53" s="215" t="s">
        <v>299</v>
      </c>
      <c r="S53" s="216" t="s">
        <v>333</v>
      </c>
    </row>
    <row r="54" spans="2:19" ht="45" customHeight="1" x14ac:dyDescent="0.35">
      <c r="B54" s="951"/>
      <c r="C54" s="951"/>
      <c r="D54" s="194" t="s">
        <v>309</v>
      </c>
      <c r="E54" s="195">
        <v>20</v>
      </c>
      <c r="F54" s="972" t="s">
        <v>478</v>
      </c>
      <c r="G54" s="974" t="s">
        <v>500</v>
      </c>
      <c r="H54" s="194" t="s">
        <v>309</v>
      </c>
      <c r="I54" s="196">
        <v>125</v>
      </c>
      <c r="J54" s="968" t="s">
        <v>478</v>
      </c>
      <c r="K54" s="970" t="s">
        <v>484</v>
      </c>
      <c r="L54" s="194" t="s">
        <v>309</v>
      </c>
      <c r="M54" s="196"/>
      <c r="N54" s="968"/>
      <c r="O54" s="970"/>
      <c r="P54" s="194" t="s">
        <v>309</v>
      </c>
      <c r="Q54" s="196"/>
      <c r="R54" s="968"/>
      <c r="S54" s="970"/>
    </row>
    <row r="55" spans="2:19" ht="45" customHeight="1" x14ac:dyDescent="0.35">
      <c r="B55" s="919"/>
      <c r="C55" s="919"/>
      <c r="D55" s="197" t="s">
        <v>317</v>
      </c>
      <c r="E55" s="198">
        <v>0.4</v>
      </c>
      <c r="F55" s="973"/>
      <c r="G55" s="975"/>
      <c r="H55" s="197" t="s">
        <v>317</v>
      </c>
      <c r="I55" s="199">
        <v>0.5</v>
      </c>
      <c r="J55" s="969"/>
      <c r="K55" s="971"/>
      <c r="L55" s="197" t="s">
        <v>317</v>
      </c>
      <c r="M55" s="199"/>
      <c r="N55" s="969"/>
      <c r="O55" s="971"/>
      <c r="P55" s="197" t="s">
        <v>317</v>
      </c>
      <c r="Q55" s="199"/>
      <c r="R55" s="969"/>
      <c r="S55" s="971"/>
    </row>
    <row r="56" spans="2:19" ht="30" customHeight="1" x14ac:dyDescent="0.35">
      <c r="B56" s="906" t="s">
        <v>334</v>
      </c>
      <c r="C56" s="906" t="s">
        <v>335</v>
      </c>
      <c r="D56" s="201" t="s">
        <v>336</v>
      </c>
      <c r="E56" s="217" t="s">
        <v>337</v>
      </c>
      <c r="F56" s="883" t="s">
        <v>338</v>
      </c>
      <c r="G56" s="950"/>
      <c r="H56" s="201" t="s">
        <v>336</v>
      </c>
      <c r="I56" s="217" t="s">
        <v>337</v>
      </c>
      <c r="J56" s="883" t="s">
        <v>338</v>
      </c>
      <c r="K56" s="950"/>
      <c r="L56" s="201" t="s">
        <v>336</v>
      </c>
      <c r="M56" s="217" t="s">
        <v>337</v>
      </c>
      <c r="N56" s="883" t="s">
        <v>338</v>
      </c>
      <c r="O56" s="950"/>
      <c r="P56" s="201" t="s">
        <v>336</v>
      </c>
      <c r="Q56" s="217" t="s">
        <v>337</v>
      </c>
      <c r="R56" s="883" t="s">
        <v>338</v>
      </c>
      <c r="S56" s="950"/>
    </row>
    <row r="57" spans="2:19" ht="30" customHeight="1" x14ac:dyDescent="0.35">
      <c r="B57" s="917"/>
      <c r="C57" s="907"/>
      <c r="D57" s="218">
        <v>0</v>
      </c>
      <c r="E57" s="219">
        <v>0</v>
      </c>
      <c r="F57" s="976" t="s">
        <v>454</v>
      </c>
      <c r="G57" s="977"/>
      <c r="H57" s="220">
        <v>25</v>
      </c>
      <c r="I57" s="221">
        <v>0.5</v>
      </c>
      <c r="J57" s="978" t="s">
        <v>454</v>
      </c>
      <c r="K57" s="979"/>
      <c r="L57" s="220"/>
      <c r="M57" s="221"/>
      <c r="N57" s="978"/>
      <c r="O57" s="979"/>
      <c r="P57" s="220"/>
      <c r="Q57" s="221"/>
      <c r="R57" s="978"/>
      <c r="S57" s="979"/>
    </row>
    <row r="58" spans="2:19" ht="30" customHeight="1" x14ac:dyDescent="0.35">
      <c r="B58" s="917"/>
      <c r="C58" s="906" t="s">
        <v>339</v>
      </c>
      <c r="D58" s="222" t="s">
        <v>338</v>
      </c>
      <c r="E58" s="223" t="s">
        <v>321</v>
      </c>
      <c r="F58" s="201" t="s">
        <v>299</v>
      </c>
      <c r="G58" s="224" t="s">
        <v>333</v>
      </c>
      <c r="H58" s="222" t="s">
        <v>338</v>
      </c>
      <c r="I58" s="223" t="s">
        <v>321</v>
      </c>
      <c r="J58" s="201" t="s">
        <v>299</v>
      </c>
      <c r="K58" s="224" t="s">
        <v>333</v>
      </c>
      <c r="L58" s="222" t="s">
        <v>338</v>
      </c>
      <c r="M58" s="223" t="s">
        <v>321</v>
      </c>
      <c r="N58" s="201" t="s">
        <v>299</v>
      </c>
      <c r="O58" s="224" t="s">
        <v>333</v>
      </c>
      <c r="P58" s="222" t="s">
        <v>338</v>
      </c>
      <c r="Q58" s="223" t="s">
        <v>321</v>
      </c>
      <c r="R58" s="201" t="s">
        <v>299</v>
      </c>
      <c r="S58" s="224" t="s">
        <v>333</v>
      </c>
    </row>
    <row r="59" spans="2:19" ht="30" customHeight="1" x14ac:dyDescent="0.35">
      <c r="B59" s="907"/>
      <c r="C59" s="967"/>
      <c r="D59" s="225" t="s">
        <v>454</v>
      </c>
      <c r="E59" s="226" t="s">
        <v>471</v>
      </c>
      <c r="F59" s="204" t="s">
        <v>478</v>
      </c>
      <c r="G59" s="227" t="s">
        <v>500</v>
      </c>
      <c r="H59" s="228" t="s">
        <v>454</v>
      </c>
      <c r="I59" s="229" t="s">
        <v>471</v>
      </c>
      <c r="J59" s="206" t="s">
        <v>478</v>
      </c>
      <c r="K59" s="230" t="s">
        <v>484</v>
      </c>
      <c r="L59" s="228"/>
      <c r="M59" s="229"/>
      <c r="N59" s="206"/>
      <c r="O59" s="230"/>
      <c r="P59" s="228"/>
      <c r="Q59" s="229"/>
      <c r="R59" s="206"/>
      <c r="S59" s="230"/>
    </row>
    <row r="60" spans="2:19" ht="30" customHeight="1" x14ac:dyDescent="0.35">
      <c r="B60" s="984" t="s">
        <v>735</v>
      </c>
      <c r="C60" s="984" t="s">
        <v>838</v>
      </c>
      <c r="D60" s="455" t="s">
        <v>830</v>
      </c>
      <c r="E60" s="456" t="s">
        <v>321</v>
      </c>
      <c r="F60" s="457" t="s">
        <v>299</v>
      </c>
      <c r="G60" s="458" t="s">
        <v>333</v>
      </c>
      <c r="H60" s="455" t="s">
        <v>830</v>
      </c>
      <c r="I60" s="456" t="s">
        <v>321</v>
      </c>
      <c r="J60" s="457" t="s">
        <v>299</v>
      </c>
      <c r="K60" s="458" t="s">
        <v>333</v>
      </c>
      <c r="L60" s="455" t="s">
        <v>830</v>
      </c>
      <c r="M60" s="456" t="s">
        <v>321</v>
      </c>
      <c r="N60" s="457" t="s">
        <v>299</v>
      </c>
      <c r="O60" s="458" t="s">
        <v>333</v>
      </c>
      <c r="P60" s="455" t="s">
        <v>830</v>
      </c>
      <c r="Q60" s="456" t="s">
        <v>321</v>
      </c>
      <c r="R60" s="457" t="s">
        <v>299</v>
      </c>
      <c r="S60" s="458" t="s">
        <v>333</v>
      </c>
    </row>
    <row r="61" spans="2:19" ht="66" customHeight="1" x14ac:dyDescent="0.35">
      <c r="B61" s="984"/>
      <c r="C61" s="984"/>
      <c r="D61" s="380"/>
      <c r="E61" s="381"/>
      <c r="F61" s="382"/>
      <c r="G61" s="383"/>
      <c r="H61" s="384"/>
      <c r="I61" s="385"/>
      <c r="J61" s="386"/>
      <c r="K61" s="387"/>
      <c r="L61" s="384"/>
      <c r="M61" s="385"/>
      <c r="N61" s="386"/>
      <c r="O61" s="387"/>
      <c r="P61" s="384"/>
      <c r="Q61" s="385"/>
      <c r="R61" s="386"/>
      <c r="S61" s="387"/>
    </row>
    <row r="62" spans="2:19" ht="30" customHeight="1" thickBot="1" x14ac:dyDescent="0.4">
      <c r="B62" s="190"/>
      <c r="C62" s="231"/>
      <c r="D62" s="214"/>
    </row>
    <row r="63" spans="2:19" ht="30" customHeight="1" thickBot="1" x14ac:dyDescent="0.4">
      <c r="B63" s="190"/>
      <c r="C63" s="190"/>
      <c r="D63" s="925" t="s">
        <v>300</v>
      </c>
      <c r="E63" s="926"/>
      <c r="F63" s="926"/>
      <c r="G63" s="926"/>
      <c r="H63" s="925" t="s">
        <v>301</v>
      </c>
      <c r="I63" s="926"/>
      <c r="J63" s="926"/>
      <c r="K63" s="927"/>
      <c r="L63" s="926" t="s">
        <v>302</v>
      </c>
      <c r="M63" s="926"/>
      <c r="N63" s="926"/>
      <c r="O63" s="926"/>
      <c r="P63" s="925" t="s">
        <v>303</v>
      </c>
      <c r="Q63" s="926"/>
      <c r="R63" s="926"/>
      <c r="S63" s="927"/>
    </row>
    <row r="64" spans="2:19" ht="30" customHeight="1" x14ac:dyDescent="0.35">
      <c r="B64" s="918" t="s">
        <v>340</v>
      </c>
      <c r="C64" s="918" t="s">
        <v>341</v>
      </c>
      <c r="D64" s="964" t="s">
        <v>342</v>
      </c>
      <c r="E64" s="965"/>
      <c r="F64" s="879" t="s">
        <v>299</v>
      </c>
      <c r="G64" s="910"/>
      <c r="H64" s="966" t="s">
        <v>342</v>
      </c>
      <c r="I64" s="965"/>
      <c r="J64" s="879" t="s">
        <v>299</v>
      </c>
      <c r="K64" s="880"/>
      <c r="L64" s="966" t="s">
        <v>342</v>
      </c>
      <c r="M64" s="965"/>
      <c r="N64" s="879" t="s">
        <v>299</v>
      </c>
      <c r="O64" s="880"/>
      <c r="P64" s="966" t="s">
        <v>342</v>
      </c>
      <c r="Q64" s="965"/>
      <c r="R64" s="879" t="s">
        <v>299</v>
      </c>
      <c r="S64" s="880"/>
    </row>
    <row r="65" spans="2:19" ht="36.75" customHeight="1" x14ac:dyDescent="0.35">
      <c r="B65" s="919"/>
      <c r="C65" s="919"/>
      <c r="D65" s="960">
        <v>0</v>
      </c>
      <c r="E65" s="961"/>
      <c r="F65" s="931" t="s">
        <v>478</v>
      </c>
      <c r="G65" s="962"/>
      <c r="H65" s="963">
        <v>1</v>
      </c>
      <c r="I65" s="957"/>
      <c r="J65" s="948" t="s">
        <v>478</v>
      </c>
      <c r="K65" s="949"/>
      <c r="L65" s="956"/>
      <c r="M65" s="957"/>
      <c r="N65" s="948"/>
      <c r="O65" s="949"/>
      <c r="P65" s="956"/>
      <c r="Q65" s="957"/>
      <c r="R65" s="948"/>
      <c r="S65" s="949"/>
    </row>
    <row r="66" spans="2:19" ht="45" customHeight="1" x14ac:dyDescent="0.35">
      <c r="B66" s="906" t="s">
        <v>343</v>
      </c>
      <c r="C66" s="906" t="s">
        <v>653</v>
      </c>
      <c r="D66" s="201" t="s">
        <v>344</v>
      </c>
      <c r="E66" s="201" t="s">
        <v>345</v>
      </c>
      <c r="F66" s="883" t="s">
        <v>346</v>
      </c>
      <c r="G66" s="950"/>
      <c r="H66" s="232" t="s">
        <v>344</v>
      </c>
      <c r="I66" s="201" t="s">
        <v>345</v>
      </c>
      <c r="J66" s="958" t="s">
        <v>346</v>
      </c>
      <c r="K66" s="950"/>
      <c r="L66" s="232" t="s">
        <v>344</v>
      </c>
      <c r="M66" s="201" t="s">
        <v>345</v>
      </c>
      <c r="N66" s="958" t="s">
        <v>346</v>
      </c>
      <c r="O66" s="950"/>
      <c r="P66" s="232" t="s">
        <v>344</v>
      </c>
      <c r="Q66" s="201" t="s">
        <v>345</v>
      </c>
      <c r="R66" s="958" t="s">
        <v>346</v>
      </c>
      <c r="S66" s="950"/>
    </row>
    <row r="67" spans="2:19" ht="27" customHeight="1" x14ac:dyDescent="0.35">
      <c r="B67" s="907"/>
      <c r="C67" s="907"/>
      <c r="D67" s="218">
        <v>1500</v>
      </c>
      <c r="E67" s="219">
        <v>0.5</v>
      </c>
      <c r="F67" s="959" t="s">
        <v>507</v>
      </c>
      <c r="G67" s="959"/>
      <c r="H67" s="220">
        <v>1500</v>
      </c>
      <c r="I67" s="221">
        <v>0.5</v>
      </c>
      <c r="J67" s="954" t="s">
        <v>485</v>
      </c>
      <c r="K67" s="955"/>
      <c r="L67" s="220"/>
      <c r="M67" s="221"/>
      <c r="N67" s="954"/>
      <c r="O67" s="955"/>
      <c r="P67" s="220"/>
      <c r="Q67" s="221"/>
      <c r="R67" s="954"/>
      <c r="S67" s="955"/>
    </row>
    <row r="68" spans="2:19" ht="33.75" customHeight="1" x14ac:dyDescent="0.35">
      <c r="B68" s="984" t="s">
        <v>736</v>
      </c>
      <c r="C68" s="989" t="s">
        <v>737</v>
      </c>
      <c r="D68" s="457" t="s">
        <v>738</v>
      </c>
      <c r="E68" s="457" t="s">
        <v>831</v>
      </c>
      <c r="F68" s="991" t="s">
        <v>346</v>
      </c>
      <c r="G68" s="992"/>
      <c r="H68" s="459" t="s">
        <v>739</v>
      </c>
      <c r="I68" s="457" t="s">
        <v>831</v>
      </c>
      <c r="J68" s="993" t="s">
        <v>346</v>
      </c>
      <c r="K68" s="992"/>
      <c r="L68" s="459" t="s">
        <v>739</v>
      </c>
      <c r="M68" s="457" t="s">
        <v>831</v>
      </c>
      <c r="N68" s="993" t="s">
        <v>346</v>
      </c>
      <c r="O68" s="992"/>
      <c r="P68" s="459" t="s">
        <v>739</v>
      </c>
      <c r="Q68" s="457" t="s">
        <v>831</v>
      </c>
      <c r="R68" s="993" t="s">
        <v>346</v>
      </c>
      <c r="S68" s="992"/>
    </row>
    <row r="69" spans="2:19" ht="33.75" customHeight="1" x14ac:dyDescent="0.35">
      <c r="B69" s="984"/>
      <c r="C69" s="990"/>
      <c r="D69" s="388"/>
      <c r="E69" s="389"/>
      <c r="F69" s="994"/>
      <c r="G69" s="994"/>
      <c r="H69" s="390"/>
      <c r="I69" s="391"/>
      <c r="J69" s="995"/>
      <c r="K69" s="996"/>
      <c r="L69" s="390"/>
      <c r="M69" s="391"/>
      <c r="N69" s="995"/>
      <c r="O69" s="996"/>
      <c r="P69" s="390"/>
      <c r="Q69" s="391"/>
      <c r="R69" s="995"/>
      <c r="S69" s="996"/>
    </row>
    <row r="70" spans="2:19" ht="33.75" customHeight="1" x14ac:dyDescent="0.35">
      <c r="B70" s="984"/>
      <c r="C70" s="989" t="s">
        <v>740</v>
      </c>
      <c r="D70" s="457" t="s">
        <v>741</v>
      </c>
      <c r="E70" s="457" t="s">
        <v>338</v>
      </c>
      <c r="F70" s="991" t="s">
        <v>743</v>
      </c>
      <c r="G70" s="992"/>
      <c r="H70" s="459" t="s">
        <v>741</v>
      </c>
      <c r="I70" s="457" t="s">
        <v>742</v>
      </c>
      <c r="J70" s="993" t="s">
        <v>321</v>
      </c>
      <c r="K70" s="992"/>
      <c r="L70" s="459" t="s">
        <v>741</v>
      </c>
      <c r="M70" s="457" t="s">
        <v>742</v>
      </c>
      <c r="N70" s="993" t="s">
        <v>321</v>
      </c>
      <c r="O70" s="992"/>
      <c r="P70" s="459" t="s">
        <v>741</v>
      </c>
      <c r="Q70" s="457" t="s">
        <v>742</v>
      </c>
      <c r="R70" s="993" t="s">
        <v>321</v>
      </c>
      <c r="S70" s="992"/>
    </row>
    <row r="71" spans="2:19" ht="33.75" customHeight="1" thickBot="1" x14ac:dyDescent="0.4">
      <c r="B71" s="984"/>
      <c r="C71" s="990"/>
      <c r="D71" s="388"/>
      <c r="E71" s="389"/>
      <c r="F71" s="994"/>
      <c r="G71" s="994"/>
      <c r="H71" s="390"/>
      <c r="I71" s="391"/>
      <c r="J71" s="995"/>
      <c r="K71" s="996"/>
      <c r="L71" s="390"/>
      <c r="M71" s="391"/>
      <c r="N71" s="995"/>
      <c r="O71" s="996"/>
      <c r="P71" s="390"/>
      <c r="Q71" s="391"/>
      <c r="R71" s="995"/>
      <c r="S71" s="996"/>
    </row>
    <row r="72" spans="2:19" ht="37.5" customHeight="1" thickBot="1" x14ac:dyDescent="0.4">
      <c r="B72" s="190"/>
      <c r="C72" s="190"/>
      <c r="D72" s="925" t="s">
        <v>300</v>
      </c>
      <c r="E72" s="926"/>
      <c r="F72" s="926"/>
      <c r="G72" s="927"/>
      <c r="H72" s="925" t="s">
        <v>301</v>
      </c>
      <c r="I72" s="926"/>
      <c r="J72" s="926"/>
      <c r="K72" s="927"/>
      <c r="L72" s="925" t="s">
        <v>302</v>
      </c>
      <c r="M72" s="926"/>
      <c r="N72" s="926"/>
      <c r="O72" s="926"/>
      <c r="P72" s="926" t="s">
        <v>301</v>
      </c>
      <c r="Q72" s="926"/>
      <c r="R72" s="926"/>
      <c r="S72" s="927"/>
    </row>
    <row r="73" spans="2:19" ht="37.5" customHeight="1" x14ac:dyDescent="0.35">
      <c r="B73" s="918" t="s">
        <v>347</v>
      </c>
      <c r="C73" s="918" t="s">
        <v>348</v>
      </c>
      <c r="D73" s="233" t="s">
        <v>349</v>
      </c>
      <c r="E73" s="215" t="s">
        <v>350</v>
      </c>
      <c r="F73" s="879" t="s">
        <v>351</v>
      </c>
      <c r="G73" s="880"/>
      <c r="H73" s="233" t="s">
        <v>349</v>
      </c>
      <c r="I73" s="215" t="s">
        <v>350</v>
      </c>
      <c r="J73" s="879" t="s">
        <v>351</v>
      </c>
      <c r="K73" s="880"/>
      <c r="L73" s="233" t="s">
        <v>349</v>
      </c>
      <c r="M73" s="215" t="s">
        <v>350</v>
      </c>
      <c r="N73" s="879" t="s">
        <v>351</v>
      </c>
      <c r="O73" s="880"/>
      <c r="P73" s="233" t="s">
        <v>349</v>
      </c>
      <c r="Q73" s="215" t="s">
        <v>350</v>
      </c>
      <c r="R73" s="879" t="s">
        <v>351</v>
      </c>
      <c r="S73" s="880"/>
    </row>
    <row r="74" spans="2:19" ht="44.25" customHeight="1" x14ac:dyDescent="0.35">
      <c r="B74" s="951"/>
      <c r="C74" s="919"/>
      <c r="D74" s="234" t="s">
        <v>478</v>
      </c>
      <c r="E74" s="235" t="s">
        <v>471</v>
      </c>
      <c r="F74" s="952" t="s">
        <v>502</v>
      </c>
      <c r="G74" s="953"/>
      <c r="H74" s="236" t="s">
        <v>478</v>
      </c>
      <c r="I74" s="237" t="s">
        <v>471</v>
      </c>
      <c r="J74" s="881" t="s">
        <v>494</v>
      </c>
      <c r="K74" s="882"/>
      <c r="L74" s="236"/>
      <c r="M74" s="237"/>
      <c r="N74" s="881"/>
      <c r="O74" s="882"/>
      <c r="P74" s="236"/>
      <c r="Q74" s="237"/>
      <c r="R74" s="881"/>
      <c r="S74" s="882"/>
    </row>
    <row r="75" spans="2:19" ht="36.75" customHeight="1" x14ac:dyDescent="0.35">
      <c r="B75" s="951"/>
      <c r="C75" s="918" t="s">
        <v>651</v>
      </c>
      <c r="D75" s="201" t="s">
        <v>299</v>
      </c>
      <c r="E75" s="200" t="s">
        <v>352</v>
      </c>
      <c r="F75" s="883" t="s">
        <v>353</v>
      </c>
      <c r="G75" s="950"/>
      <c r="H75" s="201" t="s">
        <v>299</v>
      </c>
      <c r="I75" s="200" t="s">
        <v>352</v>
      </c>
      <c r="J75" s="883" t="s">
        <v>353</v>
      </c>
      <c r="K75" s="950"/>
      <c r="L75" s="201" t="s">
        <v>299</v>
      </c>
      <c r="M75" s="200" t="s">
        <v>352</v>
      </c>
      <c r="N75" s="883" t="s">
        <v>353</v>
      </c>
      <c r="O75" s="950"/>
      <c r="P75" s="201" t="s">
        <v>299</v>
      </c>
      <c r="Q75" s="200" t="s">
        <v>352</v>
      </c>
      <c r="R75" s="883" t="s">
        <v>353</v>
      </c>
      <c r="S75" s="950"/>
    </row>
    <row r="76" spans="2:19" ht="30" customHeight="1" x14ac:dyDescent="0.35">
      <c r="B76" s="951"/>
      <c r="C76" s="951"/>
      <c r="D76" s="204" t="s">
        <v>478</v>
      </c>
      <c r="E76" s="235" t="s">
        <v>1100</v>
      </c>
      <c r="F76" s="931" t="s">
        <v>503</v>
      </c>
      <c r="G76" s="932"/>
      <c r="H76" s="206" t="s">
        <v>478</v>
      </c>
      <c r="I76" s="237" t="s">
        <v>1100</v>
      </c>
      <c r="J76" s="948" t="s">
        <v>495</v>
      </c>
      <c r="K76" s="949"/>
      <c r="L76" s="206"/>
      <c r="M76" s="237"/>
      <c r="N76" s="948"/>
      <c r="O76" s="949"/>
      <c r="P76" s="206"/>
      <c r="Q76" s="237"/>
      <c r="R76" s="948"/>
      <c r="S76" s="949"/>
    </row>
    <row r="77" spans="2:19" ht="30" hidden="1" customHeight="1" outlineLevel="1" x14ac:dyDescent="0.35">
      <c r="B77" s="951"/>
      <c r="C77" s="951"/>
      <c r="D77" s="204"/>
      <c r="E77" s="235"/>
      <c r="F77" s="931"/>
      <c r="G77" s="932"/>
      <c r="H77" s="206"/>
      <c r="I77" s="237"/>
      <c r="J77" s="948"/>
      <c r="K77" s="949"/>
      <c r="L77" s="206"/>
      <c r="M77" s="237"/>
      <c r="N77" s="948"/>
      <c r="O77" s="949"/>
      <c r="P77" s="206"/>
      <c r="Q77" s="237"/>
      <c r="R77" s="948"/>
      <c r="S77" s="949"/>
    </row>
    <row r="78" spans="2:19" ht="30" hidden="1" customHeight="1" outlineLevel="1" x14ac:dyDescent="0.35">
      <c r="B78" s="951"/>
      <c r="C78" s="951"/>
      <c r="D78" s="204"/>
      <c r="E78" s="235"/>
      <c r="F78" s="931"/>
      <c r="G78" s="932"/>
      <c r="H78" s="206"/>
      <c r="I78" s="237"/>
      <c r="J78" s="948"/>
      <c r="K78" s="949"/>
      <c r="L78" s="206"/>
      <c r="M78" s="237"/>
      <c r="N78" s="948"/>
      <c r="O78" s="949"/>
      <c r="P78" s="206"/>
      <c r="Q78" s="237"/>
      <c r="R78" s="948"/>
      <c r="S78" s="949"/>
    </row>
    <row r="79" spans="2:19" ht="30" hidden="1" customHeight="1" outlineLevel="1" x14ac:dyDescent="0.35">
      <c r="B79" s="951"/>
      <c r="C79" s="951"/>
      <c r="D79" s="204"/>
      <c r="E79" s="235"/>
      <c r="F79" s="931"/>
      <c r="G79" s="932"/>
      <c r="H79" s="206"/>
      <c r="I79" s="237"/>
      <c r="J79" s="948"/>
      <c r="K79" s="949"/>
      <c r="L79" s="206"/>
      <c r="M79" s="237"/>
      <c r="N79" s="948"/>
      <c r="O79" s="949"/>
      <c r="P79" s="206"/>
      <c r="Q79" s="237"/>
      <c r="R79" s="948"/>
      <c r="S79" s="949"/>
    </row>
    <row r="80" spans="2:19" ht="30" hidden="1" customHeight="1" outlineLevel="1" x14ac:dyDescent="0.35">
      <c r="B80" s="951"/>
      <c r="C80" s="951"/>
      <c r="D80" s="204"/>
      <c r="E80" s="235"/>
      <c r="F80" s="931"/>
      <c r="G80" s="932"/>
      <c r="H80" s="206"/>
      <c r="I80" s="237"/>
      <c r="J80" s="948"/>
      <c r="K80" s="949"/>
      <c r="L80" s="206"/>
      <c r="M80" s="237"/>
      <c r="N80" s="948"/>
      <c r="O80" s="949"/>
      <c r="P80" s="206"/>
      <c r="Q80" s="237"/>
      <c r="R80" s="948"/>
      <c r="S80" s="949"/>
    </row>
    <row r="81" spans="2:19" ht="30" hidden="1" customHeight="1" outlineLevel="1" x14ac:dyDescent="0.35">
      <c r="B81" s="919"/>
      <c r="C81" s="919"/>
      <c r="D81" s="204"/>
      <c r="E81" s="235"/>
      <c r="F81" s="931"/>
      <c r="G81" s="932"/>
      <c r="H81" s="206"/>
      <c r="I81" s="237"/>
      <c r="J81" s="948"/>
      <c r="K81" s="949"/>
      <c r="L81" s="206"/>
      <c r="M81" s="237"/>
      <c r="N81" s="948"/>
      <c r="O81" s="949"/>
      <c r="P81" s="206"/>
      <c r="Q81" s="237"/>
      <c r="R81" s="948"/>
      <c r="S81" s="949"/>
    </row>
    <row r="82" spans="2:19" ht="35.25" customHeight="1" collapsed="1" x14ac:dyDescent="0.35">
      <c r="B82" s="906" t="s">
        <v>354</v>
      </c>
      <c r="C82" s="947" t="s">
        <v>652</v>
      </c>
      <c r="D82" s="217" t="s">
        <v>355</v>
      </c>
      <c r="E82" s="883" t="s">
        <v>338</v>
      </c>
      <c r="F82" s="884"/>
      <c r="G82" s="202" t="s">
        <v>299</v>
      </c>
      <c r="H82" s="217" t="s">
        <v>355</v>
      </c>
      <c r="I82" s="883" t="s">
        <v>338</v>
      </c>
      <c r="J82" s="884"/>
      <c r="K82" s="202" t="s">
        <v>299</v>
      </c>
      <c r="L82" s="217" t="s">
        <v>355</v>
      </c>
      <c r="M82" s="883" t="s">
        <v>338</v>
      </c>
      <c r="N82" s="884"/>
      <c r="O82" s="202" t="s">
        <v>299</v>
      </c>
      <c r="P82" s="217" t="s">
        <v>355</v>
      </c>
      <c r="Q82" s="883" t="s">
        <v>338</v>
      </c>
      <c r="R82" s="884"/>
      <c r="S82" s="202" t="s">
        <v>299</v>
      </c>
    </row>
    <row r="83" spans="2:19" ht="35.25" customHeight="1" x14ac:dyDescent="0.35">
      <c r="B83" s="917"/>
      <c r="C83" s="947"/>
      <c r="D83" s="238">
        <v>0</v>
      </c>
      <c r="E83" s="942" t="s">
        <v>444</v>
      </c>
      <c r="F83" s="943"/>
      <c r="G83" s="239" t="s">
        <v>478</v>
      </c>
      <c r="H83" s="240">
        <v>3</v>
      </c>
      <c r="I83" s="944" t="s">
        <v>444</v>
      </c>
      <c r="J83" s="945"/>
      <c r="K83" s="241" t="s">
        <v>478</v>
      </c>
      <c r="L83" s="240"/>
      <c r="M83" s="944"/>
      <c r="N83" s="945"/>
      <c r="O83" s="241"/>
      <c r="P83" s="240"/>
      <c r="Q83" s="944"/>
      <c r="R83" s="945"/>
      <c r="S83" s="241"/>
    </row>
    <row r="84" spans="2:19" ht="35.25" hidden="1" customHeight="1" outlineLevel="1" x14ac:dyDescent="0.35">
      <c r="B84" s="917"/>
      <c r="C84" s="947"/>
      <c r="D84" s="238"/>
      <c r="E84" s="942"/>
      <c r="F84" s="943"/>
      <c r="G84" s="239"/>
      <c r="H84" s="240"/>
      <c r="I84" s="944"/>
      <c r="J84" s="945"/>
      <c r="K84" s="241"/>
      <c r="L84" s="240"/>
      <c r="M84" s="944"/>
      <c r="N84" s="945"/>
      <c r="O84" s="241"/>
      <c r="P84" s="240"/>
      <c r="Q84" s="944"/>
      <c r="R84" s="945"/>
      <c r="S84" s="241"/>
    </row>
    <row r="85" spans="2:19" ht="35.25" hidden="1" customHeight="1" outlineLevel="1" x14ac:dyDescent="0.35">
      <c r="B85" s="917"/>
      <c r="C85" s="947"/>
      <c r="D85" s="238"/>
      <c r="E85" s="942"/>
      <c r="F85" s="943"/>
      <c r="G85" s="239"/>
      <c r="H85" s="240"/>
      <c r="I85" s="944"/>
      <c r="J85" s="945"/>
      <c r="K85" s="241"/>
      <c r="L85" s="240"/>
      <c r="M85" s="944"/>
      <c r="N85" s="945"/>
      <c r="O85" s="241"/>
      <c r="P85" s="240"/>
      <c r="Q85" s="944"/>
      <c r="R85" s="945"/>
      <c r="S85" s="241"/>
    </row>
    <row r="86" spans="2:19" ht="35.25" hidden="1" customHeight="1" outlineLevel="1" x14ac:dyDescent="0.35">
      <c r="B86" s="917"/>
      <c r="C86" s="947"/>
      <c r="D86" s="238"/>
      <c r="E86" s="942"/>
      <c r="F86" s="943"/>
      <c r="G86" s="239"/>
      <c r="H86" s="240"/>
      <c r="I86" s="944"/>
      <c r="J86" s="945"/>
      <c r="K86" s="241"/>
      <c r="L86" s="240"/>
      <c r="M86" s="944"/>
      <c r="N86" s="945"/>
      <c r="O86" s="241"/>
      <c r="P86" s="240"/>
      <c r="Q86" s="944"/>
      <c r="R86" s="945"/>
      <c r="S86" s="241"/>
    </row>
    <row r="87" spans="2:19" ht="35.25" hidden="1" customHeight="1" outlineLevel="1" x14ac:dyDescent="0.35">
      <c r="B87" s="917"/>
      <c r="C87" s="947"/>
      <c r="D87" s="238"/>
      <c r="E87" s="942"/>
      <c r="F87" s="943"/>
      <c r="G87" s="239"/>
      <c r="H87" s="240"/>
      <c r="I87" s="944"/>
      <c r="J87" s="945"/>
      <c r="K87" s="241"/>
      <c r="L87" s="240"/>
      <c r="M87" s="944"/>
      <c r="N87" s="945"/>
      <c r="O87" s="241"/>
      <c r="P87" s="240"/>
      <c r="Q87" s="944"/>
      <c r="R87" s="945"/>
      <c r="S87" s="241"/>
    </row>
    <row r="88" spans="2:19" ht="33" hidden="1" customHeight="1" outlineLevel="1" x14ac:dyDescent="0.35">
      <c r="B88" s="907"/>
      <c r="C88" s="947"/>
      <c r="D88" s="238"/>
      <c r="E88" s="942"/>
      <c r="F88" s="943"/>
      <c r="G88" s="239"/>
      <c r="H88" s="240"/>
      <c r="I88" s="944"/>
      <c r="J88" s="945"/>
      <c r="K88" s="241"/>
      <c r="L88" s="240"/>
      <c r="M88" s="944"/>
      <c r="N88" s="945"/>
      <c r="O88" s="241"/>
      <c r="P88" s="240"/>
      <c r="Q88" s="944"/>
      <c r="R88" s="945"/>
      <c r="S88" s="241"/>
    </row>
    <row r="89" spans="2:19" ht="31.5" customHeight="1" collapsed="1" thickBot="1" x14ac:dyDescent="0.4">
      <c r="B89" s="190"/>
      <c r="C89" s="242"/>
      <c r="D89" s="214"/>
    </row>
    <row r="90" spans="2:19" ht="30.75" customHeight="1" thickBot="1" x14ac:dyDescent="0.4">
      <c r="B90" s="190"/>
      <c r="C90" s="190"/>
      <c r="D90" s="925" t="s">
        <v>300</v>
      </c>
      <c r="E90" s="926"/>
      <c r="F90" s="926"/>
      <c r="G90" s="927"/>
      <c r="H90" s="887" t="s">
        <v>301</v>
      </c>
      <c r="I90" s="888"/>
      <c r="J90" s="888"/>
      <c r="K90" s="889"/>
      <c r="L90" s="926" t="s">
        <v>302</v>
      </c>
      <c r="M90" s="926"/>
      <c r="N90" s="926"/>
      <c r="O90" s="926"/>
      <c r="P90" s="926" t="s">
        <v>301</v>
      </c>
      <c r="Q90" s="926"/>
      <c r="R90" s="926"/>
      <c r="S90" s="927"/>
    </row>
    <row r="91" spans="2:19" ht="30.75" customHeight="1" x14ac:dyDescent="0.35">
      <c r="B91" s="918" t="s">
        <v>356</v>
      </c>
      <c r="C91" s="918" t="s">
        <v>357</v>
      </c>
      <c r="D91" s="879" t="s">
        <v>358</v>
      </c>
      <c r="E91" s="940"/>
      <c r="F91" s="215" t="s">
        <v>299</v>
      </c>
      <c r="G91" s="243" t="s">
        <v>338</v>
      </c>
      <c r="H91" s="941" t="s">
        <v>358</v>
      </c>
      <c r="I91" s="940"/>
      <c r="J91" s="215" t="s">
        <v>299</v>
      </c>
      <c r="K91" s="243" t="s">
        <v>338</v>
      </c>
      <c r="L91" s="941" t="s">
        <v>358</v>
      </c>
      <c r="M91" s="940"/>
      <c r="N91" s="215" t="s">
        <v>299</v>
      </c>
      <c r="O91" s="243" t="s">
        <v>338</v>
      </c>
      <c r="P91" s="941" t="s">
        <v>358</v>
      </c>
      <c r="Q91" s="940"/>
      <c r="R91" s="215" t="s">
        <v>299</v>
      </c>
      <c r="S91" s="243" t="s">
        <v>338</v>
      </c>
    </row>
    <row r="92" spans="2:19" ht="29.25" customHeight="1" x14ac:dyDescent="0.35">
      <c r="B92" s="919"/>
      <c r="C92" s="919"/>
      <c r="D92" s="931" t="s">
        <v>511</v>
      </c>
      <c r="E92" s="946"/>
      <c r="F92" s="234" t="s">
        <v>478</v>
      </c>
      <c r="G92" s="244" t="s">
        <v>401</v>
      </c>
      <c r="H92" s="245" t="s">
        <v>489</v>
      </c>
      <c r="I92" s="246"/>
      <c r="J92" s="236" t="s">
        <v>478</v>
      </c>
      <c r="K92" s="247" t="s">
        <v>401</v>
      </c>
      <c r="L92" s="245"/>
      <c r="M92" s="246"/>
      <c r="N92" s="236"/>
      <c r="O92" s="247"/>
      <c r="P92" s="245"/>
      <c r="Q92" s="246"/>
      <c r="R92" s="236"/>
      <c r="S92" s="247"/>
    </row>
    <row r="93" spans="2:19" ht="45" customHeight="1" x14ac:dyDescent="0.35">
      <c r="B93" s="939" t="s">
        <v>359</v>
      </c>
      <c r="C93" s="906" t="s">
        <v>360</v>
      </c>
      <c r="D93" s="201" t="s">
        <v>361</v>
      </c>
      <c r="E93" s="201" t="s">
        <v>362</v>
      </c>
      <c r="F93" s="217" t="s">
        <v>363</v>
      </c>
      <c r="G93" s="202" t="s">
        <v>364</v>
      </c>
      <c r="H93" s="201" t="s">
        <v>361</v>
      </c>
      <c r="I93" s="201" t="s">
        <v>362</v>
      </c>
      <c r="J93" s="217" t="s">
        <v>363</v>
      </c>
      <c r="K93" s="202" t="s">
        <v>364</v>
      </c>
      <c r="L93" s="201" t="s">
        <v>361</v>
      </c>
      <c r="M93" s="201" t="s">
        <v>362</v>
      </c>
      <c r="N93" s="217" t="s">
        <v>363</v>
      </c>
      <c r="O93" s="202" t="s">
        <v>364</v>
      </c>
      <c r="P93" s="201" t="s">
        <v>361</v>
      </c>
      <c r="Q93" s="201" t="s">
        <v>362</v>
      </c>
      <c r="R93" s="217" t="s">
        <v>363</v>
      </c>
      <c r="S93" s="202" t="s">
        <v>364</v>
      </c>
    </row>
    <row r="94" spans="2:19" ht="29.25" customHeight="1" x14ac:dyDescent="0.35">
      <c r="B94" s="939"/>
      <c r="C94" s="917"/>
      <c r="D94" s="933" t="s">
        <v>550</v>
      </c>
      <c r="E94" s="935">
        <v>50</v>
      </c>
      <c r="F94" s="933" t="s">
        <v>519</v>
      </c>
      <c r="G94" s="937" t="s">
        <v>511</v>
      </c>
      <c r="H94" s="890" t="s">
        <v>550</v>
      </c>
      <c r="I94" s="890">
        <v>1000</v>
      </c>
      <c r="J94" s="890" t="s">
        <v>519</v>
      </c>
      <c r="K94" s="892" t="s">
        <v>489</v>
      </c>
      <c r="L94" s="890"/>
      <c r="M94" s="890"/>
      <c r="N94" s="890"/>
      <c r="O94" s="892"/>
      <c r="P94" s="890"/>
      <c r="Q94" s="890"/>
      <c r="R94" s="890"/>
      <c r="S94" s="892"/>
    </row>
    <row r="95" spans="2:19" ht="29.25" customHeight="1" x14ac:dyDescent="0.35">
      <c r="B95" s="939"/>
      <c r="C95" s="917"/>
      <c r="D95" s="934"/>
      <c r="E95" s="936"/>
      <c r="F95" s="934"/>
      <c r="G95" s="938"/>
      <c r="H95" s="891"/>
      <c r="I95" s="891"/>
      <c r="J95" s="891"/>
      <c r="K95" s="893"/>
      <c r="L95" s="891"/>
      <c r="M95" s="891"/>
      <c r="N95" s="891"/>
      <c r="O95" s="893"/>
      <c r="P95" s="891"/>
      <c r="Q95" s="891"/>
      <c r="R95" s="891"/>
      <c r="S95" s="893"/>
    </row>
    <row r="96" spans="2:19" ht="24" hidden="1" outlineLevel="1" x14ac:dyDescent="0.35">
      <c r="B96" s="939"/>
      <c r="C96" s="917"/>
      <c r="D96" s="201" t="s">
        <v>361</v>
      </c>
      <c r="E96" s="201" t="s">
        <v>362</v>
      </c>
      <c r="F96" s="217" t="s">
        <v>363</v>
      </c>
      <c r="G96" s="202" t="s">
        <v>364</v>
      </c>
      <c r="H96" s="201" t="s">
        <v>361</v>
      </c>
      <c r="I96" s="201" t="s">
        <v>362</v>
      </c>
      <c r="J96" s="217" t="s">
        <v>363</v>
      </c>
      <c r="K96" s="202" t="s">
        <v>364</v>
      </c>
      <c r="L96" s="201" t="s">
        <v>361</v>
      </c>
      <c r="M96" s="201" t="s">
        <v>362</v>
      </c>
      <c r="N96" s="217" t="s">
        <v>363</v>
      </c>
      <c r="O96" s="202" t="s">
        <v>364</v>
      </c>
      <c r="P96" s="201" t="s">
        <v>361</v>
      </c>
      <c r="Q96" s="201" t="s">
        <v>362</v>
      </c>
      <c r="R96" s="217" t="s">
        <v>363</v>
      </c>
      <c r="S96" s="202" t="s">
        <v>364</v>
      </c>
    </row>
    <row r="97" spans="2:19" ht="29.25" hidden="1" customHeight="1" outlineLevel="1" x14ac:dyDescent="0.35">
      <c r="B97" s="939"/>
      <c r="C97" s="917"/>
      <c r="D97" s="933" t="s">
        <v>536</v>
      </c>
      <c r="E97" s="935">
        <v>100</v>
      </c>
      <c r="F97" s="933" t="s">
        <v>519</v>
      </c>
      <c r="G97" s="937" t="s">
        <v>511</v>
      </c>
      <c r="H97" s="890" t="s">
        <v>554</v>
      </c>
      <c r="I97" s="890">
        <v>500</v>
      </c>
      <c r="J97" s="890" t="s">
        <v>519</v>
      </c>
      <c r="K97" s="892" t="s">
        <v>489</v>
      </c>
      <c r="L97" s="890"/>
      <c r="M97" s="890"/>
      <c r="N97" s="890"/>
      <c r="O97" s="892"/>
      <c r="P97" s="890"/>
      <c r="Q97" s="890"/>
      <c r="R97" s="890"/>
      <c r="S97" s="892"/>
    </row>
    <row r="98" spans="2:19" ht="29.25" hidden="1" customHeight="1" outlineLevel="1" x14ac:dyDescent="0.35">
      <c r="B98" s="939"/>
      <c r="C98" s="917"/>
      <c r="D98" s="934"/>
      <c r="E98" s="936"/>
      <c r="F98" s="934"/>
      <c r="G98" s="938"/>
      <c r="H98" s="891"/>
      <c r="I98" s="891"/>
      <c r="J98" s="891"/>
      <c r="K98" s="893"/>
      <c r="L98" s="891"/>
      <c r="M98" s="891"/>
      <c r="N98" s="891"/>
      <c r="O98" s="893"/>
      <c r="P98" s="891"/>
      <c r="Q98" s="891"/>
      <c r="R98" s="891"/>
      <c r="S98" s="893"/>
    </row>
    <row r="99" spans="2:19" ht="24" hidden="1" outlineLevel="1" x14ac:dyDescent="0.35">
      <c r="B99" s="939"/>
      <c r="C99" s="917"/>
      <c r="D99" s="201" t="s">
        <v>361</v>
      </c>
      <c r="E99" s="201" t="s">
        <v>362</v>
      </c>
      <c r="F99" s="217" t="s">
        <v>363</v>
      </c>
      <c r="G99" s="202" t="s">
        <v>364</v>
      </c>
      <c r="H99" s="201" t="s">
        <v>361</v>
      </c>
      <c r="I99" s="201" t="s">
        <v>362</v>
      </c>
      <c r="J99" s="217" t="s">
        <v>363</v>
      </c>
      <c r="K99" s="202" t="s">
        <v>364</v>
      </c>
      <c r="L99" s="201" t="s">
        <v>361</v>
      </c>
      <c r="M99" s="201" t="s">
        <v>362</v>
      </c>
      <c r="N99" s="217" t="s">
        <v>363</v>
      </c>
      <c r="O99" s="202" t="s">
        <v>364</v>
      </c>
      <c r="P99" s="201" t="s">
        <v>361</v>
      </c>
      <c r="Q99" s="201" t="s">
        <v>362</v>
      </c>
      <c r="R99" s="217" t="s">
        <v>363</v>
      </c>
      <c r="S99" s="202" t="s">
        <v>364</v>
      </c>
    </row>
    <row r="100" spans="2:19" ht="29.25" hidden="1" customHeight="1" outlineLevel="1" x14ac:dyDescent="0.35">
      <c r="B100" s="939"/>
      <c r="C100" s="917"/>
      <c r="D100" s="933"/>
      <c r="E100" s="935"/>
      <c r="F100" s="933"/>
      <c r="G100" s="937"/>
      <c r="H100" s="890"/>
      <c r="I100" s="890"/>
      <c r="J100" s="890"/>
      <c r="K100" s="892"/>
      <c r="L100" s="890"/>
      <c r="M100" s="890"/>
      <c r="N100" s="890"/>
      <c r="O100" s="892"/>
      <c r="P100" s="890"/>
      <c r="Q100" s="890"/>
      <c r="R100" s="890"/>
      <c r="S100" s="892"/>
    </row>
    <row r="101" spans="2:19" ht="29.25" hidden="1" customHeight="1" outlineLevel="1" x14ac:dyDescent="0.35">
      <c r="B101" s="939"/>
      <c r="C101" s="917"/>
      <c r="D101" s="934"/>
      <c r="E101" s="936"/>
      <c r="F101" s="934"/>
      <c r="G101" s="938"/>
      <c r="H101" s="891"/>
      <c r="I101" s="891"/>
      <c r="J101" s="891"/>
      <c r="K101" s="893"/>
      <c r="L101" s="891"/>
      <c r="M101" s="891"/>
      <c r="N101" s="891"/>
      <c r="O101" s="893"/>
      <c r="P101" s="891"/>
      <c r="Q101" s="891"/>
      <c r="R101" s="891"/>
      <c r="S101" s="893"/>
    </row>
    <row r="102" spans="2:19" ht="24" hidden="1" outlineLevel="1" x14ac:dyDescent="0.35">
      <c r="B102" s="939"/>
      <c r="C102" s="917"/>
      <c r="D102" s="201" t="s">
        <v>361</v>
      </c>
      <c r="E102" s="201" t="s">
        <v>362</v>
      </c>
      <c r="F102" s="217" t="s">
        <v>363</v>
      </c>
      <c r="G102" s="202" t="s">
        <v>364</v>
      </c>
      <c r="H102" s="201" t="s">
        <v>361</v>
      </c>
      <c r="I102" s="201" t="s">
        <v>362</v>
      </c>
      <c r="J102" s="217" t="s">
        <v>363</v>
      </c>
      <c r="K102" s="202" t="s">
        <v>364</v>
      </c>
      <c r="L102" s="201" t="s">
        <v>361</v>
      </c>
      <c r="M102" s="201" t="s">
        <v>362</v>
      </c>
      <c r="N102" s="217" t="s">
        <v>363</v>
      </c>
      <c r="O102" s="202" t="s">
        <v>364</v>
      </c>
      <c r="P102" s="201" t="s">
        <v>361</v>
      </c>
      <c r="Q102" s="201" t="s">
        <v>362</v>
      </c>
      <c r="R102" s="217" t="s">
        <v>363</v>
      </c>
      <c r="S102" s="202" t="s">
        <v>364</v>
      </c>
    </row>
    <row r="103" spans="2:19" ht="29.25" hidden="1" customHeight="1" outlineLevel="1" x14ac:dyDescent="0.35">
      <c r="B103" s="939"/>
      <c r="C103" s="917"/>
      <c r="D103" s="933"/>
      <c r="E103" s="935"/>
      <c r="F103" s="933"/>
      <c r="G103" s="937"/>
      <c r="H103" s="890"/>
      <c r="I103" s="890"/>
      <c r="J103" s="890"/>
      <c r="K103" s="892"/>
      <c r="L103" s="890"/>
      <c r="M103" s="890"/>
      <c r="N103" s="890"/>
      <c r="O103" s="892"/>
      <c r="P103" s="890"/>
      <c r="Q103" s="890"/>
      <c r="R103" s="890"/>
      <c r="S103" s="892"/>
    </row>
    <row r="104" spans="2:19" ht="29.25" hidden="1" customHeight="1" outlineLevel="1" x14ac:dyDescent="0.35">
      <c r="B104" s="939"/>
      <c r="C104" s="907"/>
      <c r="D104" s="934"/>
      <c r="E104" s="936"/>
      <c r="F104" s="934"/>
      <c r="G104" s="938"/>
      <c r="H104" s="891"/>
      <c r="I104" s="891"/>
      <c r="J104" s="891"/>
      <c r="K104" s="893"/>
      <c r="L104" s="891"/>
      <c r="M104" s="891"/>
      <c r="N104" s="891"/>
      <c r="O104" s="893"/>
      <c r="P104" s="891"/>
      <c r="Q104" s="891"/>
      <c r="R104" s="891"/>
      <c r="S104" s="893"/>
    </row>
    <row r="105" spans="2:19" ht="15" collapsed="1" thickBot="1" x14ac:dyDescent="0.4">
      <c r="B105" s="190"/>
      <c r="C105" s="190"/>
    </row>
    <row r="106" spans="2:19" ht="15" thickBot="1" x14ac:dyDescent="0.4">
      <c r="B106" s="190"/>
      <c r="C106" s="190"/>
      <c r="D106" s="925" t="s">
        <v>300</v>
      </c>
      <c r="E106" s="926"/>
      <c r="F106" s="926"/>
      <c r="G106" s="927"/>
      <c r="H106" s="887" t="s">
        <v>365</v>
      </c>
      <c r="I106" s="888"/>
      <c r="J106" s="888"/>
      <c r="K106" s="889"/>
      <c r="L106" s="887" t="s">
        <v>302</v>
      </c>
      <c r="M106" s="888"/>
      <c r="N106" s="888"/>
      <c r="O106" s="889"/>
      <c r="P106" s="887" t="s">
        <v>303</v>
      </c>
      <c r="Q106" s="888"/>
      <c r="R106" s="888"/>
      <c r="S106" s="889"/>
    </row>
    <row r="107" spans="2:19" ht="33.75" customHeight="1" x14ac:dyDescent="0.35">
      <c r="B107" s="928" t="s">
        <v>366</v>
      </c>
      <c r="C107" s="918" t="s">
        <v>367</v>
      </c>
      <c r="D107" s="248" t="s">
        <v>368</v>
      </c>
      <c r="E107" s="249" t="s">
        <v>369</v>
      </c>
      <c r="F107" s="879" t="s">
        <v>370</v>
      </c>
      <c r="G107" s="880"/>
      <c r="H107" s="248" t="s">
        <v>368</v>
      </c>
      <c r="I107" s="249" t="s">
        <v>369</v>
      </c>
      <c r="J107" s="879" t="s">
        <v>370</v>
      </c>
      <c r="K107" s="880"/>
      <c r="L107" s="248" t="s">
        <v>368</v>
      </c>
      <c r="M107" s="249" t="s">
        <v>369</v>
      </c>
      <c r="N107" s="879" t="s">
        <v>370</v>
      </c>
      <c r="O107" s="880"/>
      <c r="P107" s="248" t="s">
        <v>368</v>
      </c>
      <c r="Q107" s="249" t="s">
        <v>369</v>
      </c>
      <c r="R107" s="879" t="s">
        <v>370</v>
      </c>
      <c r="S107" s="880"/>
    </row>
    <row r="108" spans="2:19" ht="30" customHeight="1" x14ac:dyDescent="0.35">
      <c r="B108" s="929"/>
      <c r="C108" s="919"/>
      <c r="D108" s="250">
        <v>1500</v>
      </c>
      <c r="E108" s="251"/>
      <c r="F108" s="931" t="s">
        <v>477</v>
      </c>
      <c r="G108" s="932"/>
      <c r="H108" s="252">
        <v>1500</v>
      </c>
      <c r="I108" s="253">
        <v>0.5</v>
      </c>
      <c r="J108" s="894" t="s">
        <v>463</v>
      </c>
      <c r="K108" s="895"/>
      <c r="L108" s="252"/>
      <c r="M108" s="253"/>
      <c r="N108" s="894"/>
      <c r="O108" s="895"/>
      <c r="P108" s="252"/>
      <c r="Q108" s="253"/>
      <c r="R108" s="894"/>
      <c r="S108" s="895"/>
    </row>
    <row r="109" spans="2:19" ht="32.25" customHeight="1" x14ac:dyDescent="0.35">
      <c r="B109" s="929"/>
      <c r="C109" s="928" t="s">
        <v>371</v>
      </c>
      <c r="D109" s="254" t="s">
        <v>368</v>
      </c>
      <c r="E109" s="201" t="s">
        <v>369</v>
      </c>
      <c r="F109" s="201" t="s">
        <v>372</v>
      </c>
      <c r="G109" s="224" t="s">
        <v>373</v>
      </c>
      <c r="H109" s="254" t="s">
        <v>368</v>
      </c>
      <c r="I109" s="201" t="s">
        <v>369</v>
      </c>
      <c r="J109" s="201" t="s">
        <v>372</v>
      </c>
      <c r="K109" s="224" t="s">
        <v>373</v>
      </c>
      <c r="L109" s="254" t="s">
        <v>368</v>
      </c>
      <c r="M109" s="201" t="s">
        <v>369</v>
      </c>
      <c r="N109" s="201" t="s">
        <v>372</v>
      </c>
      <c r="O109" s="224" t="s">
        <v>373</v>
      </c>
      <c r="P109" s="254" t="s">
        <v>368</v>
      </c>
      <c r="Q109" s="201" t="s">
        <v>369</v>
      </c>
      <c r="R109" s="201" t="s">
        <v>372</v>
      </c>
      <c r="S109" s="224" t="s">
        <v>373</v>
      </c>
    </row>
    <row r="110" spans="2:19" ht="27.75" customHeight="1" x14ac:dyDescent="0.35">
      <c r="B110" s="929"/>
      <c r="C110" s="929"/>
      <c r="D110" s="250"/>
      <c r="E110" s="219"/>
      <c r="F110" s="235"/>
      <c r="G110" s="244"/>
      <c r="H110" s="252"/>
      <c r="I110" s="221"/>
      <c r="J110" s="237"/>
      <c r="K110" s="247"/>
      <c r="L110" s="252"/>
      <c r="M110" s="221"/>
      <c r="N110" s="237"/>
      <c r="O110" s="247"/>
      <c r="P110" s="252"/>
      <c r="Q110" s="221"/>
      <c r="R110" s="237"/>
      <c r="S110" s="247"/>
    </row>
    <row r="111" spans="2:19" ht="27.75" hidden="1" customHeight="1" outlineLevel="1" x14ac:dyDescent="0.35">
      <c r="B111" s="929"/>
      <c r="C111" s="929"/>
      <c r="D111" s="254" t="s">
        <v>368</v>
      </c>
      <c r="E111" s="201" t="s">
        <v>369</v>
      </c>
      <c r="F111" s="201" t="s">
        <v>372</v>
      </c>
      <c r="G111" s="224" t="s">
        <v>373</v>
      </c>
      <c r="H111" s="254" t="s">
        <v>368</v>
      </c>
      <c r="I111" s="201" t="s">
        <v>369</v>
      </c>
      <c r="J111" s="201" t="s">
        <v>372</v>
      </c>
      <c r="K111" s="224" t="s">
        <v>373</v>
      </c>
      <c r="L111" s="254" t="s">
        <v>368</v>
      </c>
      <c r="M111" s="201" t="s">
        <v>369</v>
      </c>
      <c r="N111" s="201" t="s">
        <v>372</v>
      </c>
      <c r="O111" s="224" t="s">
        <v>373</v>
      </c>
      <c r="P111" s="254" t="s">
        <v>368</v>
      </c>
      <c r="Q111" s="201" t="s">
        <v>369</v>
      </c>
      <c r="R111" s="201" t="s">
        <v>372</v>
      </c>
      <c r="S111" s="224" t="s">
        <v>373</v>
      </c>
    </row>
    <row r="112" spans="2:19" ht="27.75" hidden="1" customHeight="1" outlineLevel="1" x14ac:dyDescent="0.35">
      <c r="B112" s="929"/>
      <c r="C112" s="929"/>
      <c r="D112" s="250"/>
      <c r="E112" s="219"/>
      <c r="F112" s="235"/>
      <c r="G112" s="244"/>
      <c r="H112" s="252"/>
      <c r="I112" s="221"/>
      <c r="J112" s="237"/>
      <c r="K112" s="247"/>
      <c r="L112" s="252"/>
      <c r="M112" s="221"/>
      <c r="N112" s="237"/>
      <c r="O112" s="247"/>
      <c r="P112" s="252"/>
      <c r="Q112" s="221"/>
      <c r="R112" s="237"/>
      <c r="S112" s="247"/>
    </row>
    <row r="113" spans="2:19" ht="27.75" hidden="1" customHeight="1" outlineLevel="1" x14ac:dyDescent="0.35">
      <c r="B113" s="929"/>
      <c r="C113" s="929"/>
      <c r="D113" s="254" t="s">
        <v>368</v>
      </c>
      <c r="E113" s="201" t="s">
        <v>369</v>
      </c>
      <c r="F113" s="201" t="s">
        <v>372</v>
      </c>
      <c r="G113" s="224" t="s">
        <v>373</v>
      </c>
      <c r="H113" s="254" t="s">
        <v>368</v>
      </c>
      <c r="I113" s="201" t="s">
        <v>369</v>
      </c>
      <c r="J113" s="201" t="s">
        <v>372</v>
      </c>
      <c r="K113" s="224" t="s">
        <v>373</v>
      </c>
      <c r="L113" s="254" t="s">
        <v>368</v>
      </c>
      <c r="M113" s="201" t="s">
        <v>369</v>
      </c>
      <c r="N113" s="201" t="s">
        <v>372</v>
      </c>
      <c r="O113" s="224" t="s">
        <v>373</v>
      </c>
      <c r="P113" s="254" t="s">
        <v>368</v>
      </c>
      <c r="Q113" s="201" t="s">
        <v>369</v>
      </c>
      <c r="R113" s="201" t="s">
        <v>372</v>
      </c>
      <c r="S113" s="224" t="s">
        <v>373</v>
      </c>
    </row>
    <row r="114" spans="2:19" ht="27.75" hidden="1" customHeight="1" outlineLevel="1" x14ac:dyDescent="0.35">
      <c r="B114" s="929"/>
      <c r="C114" s="929"/>
      <c r="D114" s="250"/>
      <c r="E114" s="219"/>
      <c r="F114" s="235"/>
      <c r="G114" s="244"/>
      <c r="H114" s="252"/>
      <c r="I114" s="221"/>
      <c r="J114" s="237"/>
      <c r="K114" s="247"/>
      <c r="L114" s="252"/>
      <c r="M114" s="221"/>
      <c r="N114" s="237"/>
      <c r="O114" s="247"/>
      <c r="P114" s="252"/>
      <c r="Q114" s="221"/>
      <c r="R114" s="237"/>
      <c r="S114" s="247"/>
    </row>
    <row r="115" spans="2:19" ht="27.75" hidden="1" customHeight="1" outlineLevel="1" x14ac:dyDescent="0.35">
      <c r="B115" s="929"/>
      <c r="C115" s="929"/>
      <c r="D115" s="254" t="s">
        <v>368</v>
      </c>
      <c r="E115" s="201" t="s">
        <v>369</v>
      </c>
      <c r="F115" s="201" t="s">
        <v>372</v>
      </c>
      <c r="G115" s="224" t="s">
        <v>373</v>
      </c>
      <c r="H115" s="254" t="s">
        <v>368</v>
      </c>
      <c r="I115" s="201" t="s">
        <v>369</v>
      </c>
      <c r="J115" s="201" t="s">
        <v>372</v>
      </c>
      <c r="K115" s="224" t="s">
        <v>373</v>
      </c>
      <c r="L115" s="254" t="s">
        <v>368</v>
      </c>
      <c r="M115" s="201" t="s">
        <v>369</v>
      </c>
      <c r="N115" s="201" t="s">
        <v>372</v>
      </c>
      <c r="O115" s="224" t="s">
        <v>373</v>
      </c>
      <c r="P115" s="254" t="s">
        <v>368</v>
      </c>
      <c r="Q115" s="201" t="s">
        <v>369</v>
      </c>
      <c r="R115" s="201" t="s">
        <v>372</v>
      </c>
      <c r="S115" s="224" t="s">
        <v>373</v>
      </c>
    </row>
    <row r="116" spans="2:19" ht="27.75" hidden="1" customHeight="1" outlineLevel="1" x14ac:dyDescent="0.35">
      <c r="B116" s="930"/>
      <c r="C116" s="930"/>
      <c r="D116" s="250"/>
      <c r="E116" s="219"/>
      <c r="F116" s="235"/>
      <c r="G116" s="244"/>
      <c r="H116" s="252"/>
      <c r="I116" s="221"/>
      <c r="J116" s="237"/>
      <c r="K116" s="247"/>
      <c r="L116" s="252"/>
      <c r="M116" s="221"/>
      <c r="N116" s="237"/>
      <c r="O116" s="247"/>
      <c r="P116" s="252"/>
      <c r="Q116" s="221"/>
      <c r="R116" s="237"/>
      <c r="S116" s="247"/>
    </row>
    <row r="117" spans="2:19" ht="26.25" customHeight="1" collapsed="1" x14ac:dyDescent="0.35">
      <c r="B117" s="920" t="s">
        <v>374</v>
      </c>
      <c r="C117" s="923" t="s">
        <v>375</v>
      </c>
      <c r="D117" s="255" t="s">
        <v>376</v>
      </c>
      <c r="E117" s="255" t="s">
        <v>377</v>
      </c>
      <c r="F117" s="255" t="s">
        <v>299</v>
      </c>
      <c r="G117" s="256" t="s">
        <v>378</v>
      </c>
      <c r="H117" s="257" t="s">
        <v>376</v>
      </c>
      <c r="I117" s="255" t="s">
        <v>377</v>
      </c>
      <c r="J117" s="255" t="s">
        <v>299</v>
      </c>
      <c r="K117" s="256" t="s">
        <v>378</v>
      </c>
      <c r="L117" s="255" t="s">
        <v>376</v>
      </c>
      <c r="M117" s="255" t="s">
        <v>377</v>
      </c>
      <c r="N117" s="255" t="s">
        <v>299</v>
      </c>
      <c r="O117" s="256" t="s">
        <v>378</v>
      </c>
      <c r="P117" s="255" t="s">
        <v>376</v>
      </c>
      <c r="Q117" s="255" t="s">
        <v>377</v>
      </c>
      <c r="R117" s="255" t="s">
        <v>299</v>
      </c>
      <c r="S117" s="256" t="s">
        <v>378</v>
      </c>
    </row>
    <row r="118" spans="2:19" ht="32.25" customHeight="1" x14ac:dyDescent="0.35">
      <c r="B118" s="921"/>
      <c r="C118" s="924"/>
      <c r="D118" s="218">
        <v>3</v>
      </c>
      <c r="E118" s="218" t="s">
        <v>447</v>
      </c>
      <c r="F118" s="218" t="s">
        <v>481</v>
      </c>
      <c r="G118" s="218" t="s">
        <v>528</v>
      </c>
      <c r="H118" s="240">
        <v>3</v>
      </c>
      <c r="I118" s="220" t="s">
        <v>447</v>
      </c>
      <c r="J118" s="220" t="s">
        <v>478</v>
      </c>
      <c r="K118" s="241" t="s">
        <v>528</v>
      </c>
      <c r="L118" s="220"/>
      <c r="M118" s="220"/>
      <c r="N118" s="220"/>
      <c r="O118" s="241"/>
      <c r="P118" s="220"/>
      <c r="Q118" s="220"/>
      <c r="R118" s="220"/>
      <c r="S118" s="241"/>
    </row>
    <row r="119" spans="2:19" ht="32.25" customHeight="1" x14ac:dyDescent="0.35">
      <c r="B119" s="921"/>
      <c r="C119" s="920" t="s">
        <v>379</v>
      </c>
      <c r="D119" s="201" t="s">
        <v>380</v>
      </c>
      <c r="E119" s="883" t="s">
        <v>381</v>
      </c>
      <c r="F119" s="884"/>
      <c r="G119" s="202" t="s">
        <v>382</v>
      </c>
      <c r="H119" s="201" t="s">
        <v>380</v>
      </c>
      <c r="I119" s="883" t="s">
        <v>381</v>
      </c>
      <c r="J119" s="884"/>
      <c r="K119" s="202" t="s">
        <v>382</v>
      </c>
      <c r="L119" s="201" t="s">
        <v>380</v>
      </c>
      <c r="M119" s="883" t="s">
        <v>381</v>
      </c>
      <c r="N119" s="884"/>
      <c r="O119" s="202" t="s">
        <v>382</v>
      </c>
      <c r="P119" s="201" t="s">
        <v>380</v>
      </c>
      <c r="Q119" s="201" t="s">
        <v>381</v>
      </c>
      <c r="R119" s="883" t="s">
        <v>381</v>
      </c>
      <c r="S119" s="884"/>
    </row>
    <row r="120" spans="2:19" ht="23.25" customHeight="1" x14ac:dyDescent="0.35">
      <c r="B120" s="921"/>
      <c r="C120" s="921"/>
      <c r="D120" s="258">
        <v>1500</v>
      </c>
      <c r="E120" s="908" t="s">
        <v>420</v>
      </c>
      <c r="F120" s="909"/>
      <c r="G120" s="205">
        <v>400</v>
      </c>
      <c r="H120" s="259">
        <v>1500</v>
      </c>
      <c r="I120" s="885" t="s">
        <v>420</v>
      </c>
      <c r="J120" s="886"/>
      <c r="K120" s="230">
        <v>500</v>
      </c>
      <c r="L120" s="259"/>
      <c r="M120" s="885"/>
      <c r="N120" s="886"/>
      <c r="O120" s="208"/>
      <c r="P120" s="259"/>
      <c r="Q120" s="206"/>
      <c r="R120" s="885"/>
      <c r="S120" s="886"/>
    </row>
    <row r="121" spans="2:19" ht="23.25" hidden="1" customHeight="1" outlineLevel="1" x14ac:dyDescent="0.35">
      <c r="B121" s="921"/>
      <c r="C121" s="921"/>
      <c r="D121" s="201" t="s">
        <v>380</v>
      </c>
      <c r="E121" s="883" t="s">
        <v>381</v>
      </c>
      <c r="F121" s="884"/>
      <c r="G121" s="202" t="s">
        <v>382</v>
      </c>
      <c r="H121" s="201" t="s">
        <v>380</v>
      </c>
      <c r="I121" s="883" t="s">
        <v>381</v>
      </c>
      <c r="J121" s="884"/>
      <c r="K121" s="202" t="s">
        <v>382</v>
      </c>
      <c r="L121" s="201" t="s">
        <v>380</v>
      </c>
      <c r="M121" s="883" t="s">
        <v>381</v>
      </c>
      <c r="N121" s="884"/>
      <c r="O121" s="202" t="s">
        <v>382</v>
      </c>
      <c r="P121" s="201" t="s">
        <v>380</v>
      </c>
      <c r="Q121" s="201" t="s">
        <v>381</v>
      </c>
      <c r="R121" s="883" t="s">
        <v>381</v>
      </c>
      <c r="S121" s="884"/>
    </row>
    <row r="122" spans="2:19" ht="23.25" hidden="1" customHeight="1" outlineLevel="1" x14ac:dyDescent="0.35">
      <c r="B122" s="921"/>
      <c r="C122" s="921"/>
      <c r="D122" s="258"/>
      <c r="E122" s="908"/>
      <c r="F122" s="909"/>
      <c r="G122" s="205"/>
      <c r="H122" s="259"/>
      <c r="I122" s="885"/>
      <c r="J122" s="886"/>
      <c r="K122" s="208"/>
      <c r="L122" s="259"/>
      <c r="M122" s="885"/>
      <c r="N122" s="886"/>
      <c r="O122" s="208"/>
      <c r="P122" s="259"/>
      <c r="Q122" s="206"/>
      <c r="R122" s="885"/>
      <c r="S122" s="886"/>
    </row>
    <row r="123" spans="2:19" ht="23.25" hidden="1" customHeight="1" outlineLevel="1" x14ac:dyDescent="0.35">
      <c r="B123" s="921"/>
      <c r="C123" s="921"/>
      <c r="D123" s="201" t="s">
        <v>380</v>
      </c>
      <c r="E123" s="883" t="s">
        <v>381</v>
      </c>
      <c r="F123" s="884"/>
      <c r="G123" s="202" t="s">
        <v>382</v>
      </c>
      <c r="H123" s="201" t="s">
        <v>380</v>
      </c>
      <c r="I123" s="883" t="s">
        <v>381</v>
      </c>
      <c r="J123" s="884"/>
      <c r="K123" s="202" t="s">
        <v>382</v>
      </c>
      <c r="L123" s="201" t="s">
        <v>380</v>
      </c>
      <c r="M123" s="883" t="s">
        <v>381</v>
      </c>
      <c r="N123" s="884"/>
      <c r="O123" s="202" t="s">
        <v>382</v>
      </c>
      <c r="P123" s="201" t="s">
        <v>380</v>
      </c>
      <c r="Q123" s="201" t="s">
        <v>381</v>
      </c>
      <c r="R123" s="883" t="s">
        <v>381</v>
      </c>
      <c r="S123" s="884"/>
    </row>
    <row r="124" spans="2:19" ht="23.25" hidden="1" customHeight="1" outlineLevel="1" x14ac:dyDescent="0.35">
      <c r="B124" s="921"/>
      <c r="C124" s="921"/>
      <c r="D124" s="258"/>
      <c r="E124" s="908"/>
      <c r="F124" s="909"/>
      <c r="G124" s="205"/>
      <c r="H124" s="259"/>
      <c r="I124" s="885"/>
      <c r="J124" s="886"/>
      <c r="K124" s="208"/>
      <c r="L124" s="259"/>
      <c r="M124" s="885"/>
      <c r="N124" s="886"/>
      <c r="O124" s="208"/>
      <c r="P124" s="259"/>
      <c r="Q124" s="206"/>
      <c r="R124" s="885"/>
      <c r="S124" s="886"/>
    </row>
    <row r="125" spans="2:19" ht="23.25" hidden="1" customHeight="1" outlineLevel="1" x14ac:dyDescent="0.35">
      <c r="B125" s="921"/>
      <c r="C125" s="921"/>
      <c r="D125" s="201" t="s">
        <v>380</v>
      </c>
      <c r="E125" s="883" t="s">
        <v>381</v>
      </c>
      <c r="F125" s="884"/>
      <c r="G125" s="202" t="s">
        <v>382</v>
      </c>
      <c r="H125" s="201" t="s">
        <v>380</v>
      </c>
      <c r="I125" s="883" t="s">
        <v>381</v>
      </c>
      <c r="J125" s="884"/>
      <c r="K125" s="202" t="s">
        <v>382</v>
      </c>
      <c r="L125" s="201" t="s">
        <v>380</v>
      </c>
      <c r="M125" s="883" t="s">
        <v>381</v>
      </c>
      <c r="N125" s="884"/>
      <c r="O125" s="202" t="s">
        <v>382</v>
      </c>
      <c r="P125" s="201" t="s">
        <v>380</v>
      </c>
      <c r="Q125" s="201" t="s">
        <v>381</v>
      </c>
      <c r="R125" s="883" t="s">
        <v>381</v>
      </c>
      <c r="S125" s="884"/>
    </row>
    <row r="126" spans="2:19" ht="23.25" hidden="1" customHeight="1" outlineLevel="1" x14ac:dyDescent="0.35">
      <c r="B126" s="922"/>
      <c r="C126" s="922"/>
      <c r="D126" s="258"/>
      <c r="E126" s="908"/>
      <c r="F126" s="909"/>
      <c r="G126" s="205"/>
      <c r="H126" s="259"/>
      <c r="I126" s="885"/>
      <c r="J126" s="886"/>
      <c r="K126" s="208"/>
      <c r="L126" s="259"/>
      <c r="M126" s="885"/>
      <c r="N126" s="886"/>
      <c r="O126" s="208"/>
      <c r="P126" s="259"/>
      <c r="Q126" s="206"/>
      <c r="R126" s="885"/>
      <c r="S126" s="886"/>
    </row>
    <row r="127" spans="2:19" ht="15" collapsed="1" thickBot="1" x14ac:dyDescent="0.4">
      <c r="B127" s="190"/>
      <c r="C127" s="190"/>
    </row>
    <row r="128" spans="2:19" ht="15" thickBot="1" x14ac:dyDescent="0.4">
      <c r="B128" s="190"/>
      <c r="C128" s="190"/>
      <c r="D128" s="925" t="s">
        <v>300</v>
      </c>
      <c r="E128" s="926"/>
      <c r="F128" s="926"/>
      <c r="G128" s="927"/>
      <c r="H128" s="925" t="s">
        <v>301</v>
      </c>
      <c r="I128" s="926"/>
      <c r="J128" s="926"/>
      <c r="K128" s="927"/>
      <c r="L128" s="926" t="s">
        <v>302</v>
      </c>
      <c r="M128" s="926"/>
      <c r="N128" s="926"/>
      <c r="O128" s="926"/>
      <c r="P128" s="925" t="s">
        <v>303</v>
      </c>
      <c r="Q128" s="926"/>
      <c r="R128" s="926"/>
      <c r="S128" s="927"/>
    </row>
    <row r="129" spans="2:19" x14ac:dyDescent="0.35">
      <c r="B129" s="918" t="s">
        <v>383</v>
      </c>
      <c r="C129" s="918" t="s">
        <v>384</v>
      </c>
      <c r="D129" s="879" t="s">
        <v>385</v>
      </c>
      <c r="E129" s="910"/>
      <c r="F129" s="910"/>
      <c r="G129" s="880"/>
      <c r="H129" s="879" t="s">
        <v>385</v>
      </c>
      <c r="I129" s="910"/>
      <c r="J129" s="910"/>
      <c r="K129" s="880"/>
      <c r="L129" s="879" t="s">
        <v>385</v>
      </c>
      <c r="M129" s="910"/>
      <c r="N129" s="910"/>
      <c r="O129" s="880"/>
      <c r="P129" s="879" t="s">
        <v>385</v>
      </c>
      <c r="Q129" s="910"/>
      <c r="R129" s="910"/>
      <c r="S129" s="880"/>
    </row>
    <row r="130" spans="2:19" ht="45" customHeight="1" x14ac:dyDescent="0.35">
      <c r="B130" s="919"/>
      <c r="C130" s="919"/>
      <c r="D130" s="911"/>
      <c r="E130" s="912"/>
      <c r="F130" s="912"/>
      <c r="G130" s="913"/>
      <c r="H130" s="914"/>
      <c r="I130" s="915"/>
      <c r="J130" s="915"/>
      <c r="K130" s="916"/>
      <c r="L130" s="914"/>
      <c r="M130" s="915"/>
      <c r="N130" s="915"/>
      <c r="O130" s="916"/>
      <c r="P130" s="914"/>
      <c r="Q130" s="915"/>
      <c r="R130" s="915"/>
      <c r="S130" s="916"/>
    </row>
    <row r="131" spans="2:19" ht="32.25" customHeight="1" x14ac:dyDescent="0.35">
      <c r="B131" s="906" t="s">
        <v>386</v>
      </c>
      <c r="C131" s="906" t="s">
        <v>387</v>
      </c>
      <c r="D131" s="255" t="s">
        <v>388</v>
      </c>
      <c r="E131" s="223" t="s">
        <v>299</v>
      </c>
      <c r="F131" s="201" t="s">
        <v>321</v>
      </c>
      <c r="G131" s="202" t="s">
        <v>338</v>
      </c>
      <c r="H131" s="255" t="s">
        <v>388</v>
      </c>
      <c r="I131" s="269" t="s">
        <v>299</v>
      </c>
      <c r="J131" s="201" t="s">
        <v>321</v>
      </c>
      <c r="K131" s="202" t="s">
        <v>338</v>
      </c>
      <c r="L131" s="255" t="s">
        <v>388</v>
      </c>
      <c r="M131" s="269" t="s">
        <v>299</v>
      </c>
      <c r="N131" s="201" t="s">
        <v>321</v>
      </c>
      <c r="O131" s="202" t="s">
        <v>338</v>
      </c>
      <c r="P131" s="255" t="s">
        <v>388</v>
      </c>
      <c r="Q131" s="269" t="s">
        <v>299</v>
      </c>
      <c r="R131" s="201" t="s">
        <v>321</v>
      </c>
      <c r="S131" s="202" t="s">
        <v>338</v>
      </c>
    </row>
    <row r="132" spans="2:19" ht="23.25" customHeight="1" x14ac:dyDescent="0.35">
      <c r="B132" s="917"/>
      <c r="C132" s="907"/>
      <c r="D132" s="218"/>
      <c r="E132" s="260"/>
      <c r="F132" s="204"/>
      <c r="G132" s="239"/>
      <c r="H132" s="220"/>
      <c r="I132" s="272"/>
      <c r="J132" s="220"/>
      <c r="K132" s="270"/>
      <c r="L132" s="220"/>
      <c r="M132" s="272"/>
      <c r="N132" s="220"/>
      <c r="O132" s="270"/>
      <c r="P132" s="220"/>
      <c r="Q132" s="272"/>
      <c r="R132" s="220"/>
      <c r="S132" s="270"/>
    </row>
    <row r="133" spans="2:19" ht="29.25" customHeight="1" x14ac:dyDescent="0.35">
      <c r="B133" s="917"/>
      <c r="C133" s="906" t="s">
        <v>389</v>
      </c>
      <c r="D133" s="201" t="s">
        <v>390</v>
      </c>
      <c r="E133" s="883" t="s">
        <v>391</v>
      </c>
      <c r="F133" s="884"/>
      <c r="G133" s="202" t="s">
        <v>392</v>
      </c>
      <c r="H133" s="201" t="s">
        <v>390</v>
      </c>
      <c r="I133" s="883" t="s">
        <v>391</v>
      </c>
      <c r="J133" s="884"/>
      <c r="K133" s="202" t="s">
        <v>392</v>
      </c>
      <c r="L133" s="201" t="s">
        <v>390</v>
      </c>
      <c r="M133" s="883" t="s">
        <v>391</v>
      </c>
      <c r="N133" s="884"/>
      <c r="O133" s="202" t="s">
        <v>392</v>
      </c>
      <c r="P133" s="201" t="s">
        <v>390</v>
      </c>
      <c r="Q133" s="883" t="s">
        <v>391</v>
      </c>
      <c r="R133" s="884"/>
      <c r="S133" s="202" t="s">
        <v>392</v>
      </c>
    </row>
    <row r="134" spans="2:19" ht="36.4" customHeight="1" x14ac:dyDescent="0.35">
      <c r="B134" s="907"/>
      <c r="C134" s="907"/>
      <c r="D134" s="258"/>
      <c r="E134" s="908"/>
      <c r="F134" s="909"/>
      <c r="G134" s="205"/>
      <c r="H134" s="259"/>
      <c r="I134" s="885"/>
      <c r="J134" s="886"/>
      <c r="K134" s="208"/>
      <c r="L134" s="259"/>
      <c r="M134" s="885"/>
      <c r="N134" s="886"/>
      <c r="O134" s="208"/>
      <c r="P134" s="259"/>
      <c r="Q134" s="885"/>
      <c r="R134" s="886"/>
      <c r="S134" s="208"/>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171" t="s">
        <v>393</v>
      </c>
    </row>
    <row r="141" spans="2:19" hidden="1" x14ac:dyDescent="0.35">
      <c r="D141" s="171" t="s">
        <v>394</v>
      </c>
      <c r="E141" s="171" t="s">
        <v>395</v>
      </c>
      <c r="F141" s="171" t="s">
        <v>396</v>
      </c>
      <c r="H141" s="171" t="s">
        <v>397</v>
      </c>
      <c r="I141" s="171" t="s">
        <v>398</v>
      </c>
    </row>
    <row r="142" spans="2:19" hidden="1" x14ac:dyDescent="0.35">
      <c r="D142" s="171" t="s">
        <v>399</v>
      </c>
      <c r="E142" s="171" t="s">
        <v>400</v>
      </c>
      <c r="F142" s="171" t="s">
        <v>401</v>
      </c>
      <c r="H142" s="171" t="s">
        <v>402</v>
      </c>
      <c r="I142" s="171" t="s">
        <v>403</v>
      </c>
    </row>
    <row r="143" spans="2:19" hidden="1" x14ac:dyDescent="0.35">
      <c r="D143" s="171" t="s">
        <v>404</v>
      </c>
      <c r="E143" s="171" t="s">
        <v>405</v>
      </c>
      <c r="F143" s="171" t="s">
        <v>406</v>
      </c>
      <c r="H143" s="171" t="s">
        <v>407</v>
      </c>
      <c r="I143" s="171" t="s">
        <v>408</v>
      </c>
    </row>
    <row r="144" spans="2:19" hidden="1" x14ac:dyDescent="0.35">
      <c r="D144" s="171" t="s">
        <v>409</v>
      </c>
      <c r="F144" s="171" t="s">
        <v>410</v>
      </c>
      <c r="G144" s="171" t="s">
        <v>411</v>
      </c>
      <c r="H144" s="171" t="s">
        <v>412</v>
      </c>
      <c r="I144" s="171" t="s">
        <v>413</v>
      </c>
      <c r="K144" s="171" t="s">
        <v>414</v>
      </c>
    </row>
    <row r="145" spans="2:12" hidden="1" x14ac:dyDescent="0.35">
      <c r="D145" s="171" t="s">
        <v>415</v>
      </c>
      <c r="F145" s="171" t="s">
        <v>416</v>
      </c>
      <c r="G145" s="171" t="s">
        <v>417</v>
      </c>
      <c r="H145" s="171" t="s">
        <v>418</v>
      </c>
      <c r="I145" s="171" t="s">
        <v>419</v>
      </c>
      <c r="K145" s="171" t="s">
        <v>420</v>
      </c>
      <c r="L145" s="171" t="s">
        <v>421</v>
      </c>
    </row>
    <row r="146" spans="2:12" hidden="1" x14ac:dyDescent="0.35">
      <c r="D146" s="171" t="s">
        <v>422</v>
      </c>
      <c r="E146" s="261" t="s">
        <v>423</v>
      </c>
      <c r="G146" s="171" t="s">
        <v>424</v>
      </c>
      <c r="H146" s="171" t="s">
        <v>425</v>
      </c>
      <c r="K146" s="171" t="s">
        <v>426</v>
      </c>
      <c r="L146" s="171" t="s">
        <v>427</v>
      </c>
    </row>
    <row r="147" spans="2:12" hidden="1" x14ac:dyDescent="0.35">
      <c r="D147" s="171" t="s">
        <v>428</v>
      </c>
      <c r="E147" s="262" t="s">
        <v>429</v>
      </c>
      <c r="K147" s="171" t="s">
        <v>430</v>
      </c>
      <c r="L147" s="171" t="s">
        <v>431</v>
      </c>
    </row>
    <row r="148" spans="2:12" hidden="1" x14ac:dyDescent="0.35">
      <c r="E148" s="263" t="s">
        <v>432</v>
      </c>
      <c r="H148" s="171" t="s">
        <v>433</v>
      </c>
      <c r="K148" s="171" t="s">
        <v>434</v>
      </c>
      <c r="L148" s="171" t="s">
        <v>435</v>
      </c>
    </row>
    <row r="149" spans="2:12" hidden="1" x14ac:dyDescent="0.35">
      <c r="H149" s="171" t="s">
        <v>436</v>
      </c>
      <c r="K149" s="171" t="s">
        <v>437</v>
      </c>
      <c r="L149" s="171" t="s">
        <v>438</v>
      </c>
    </row>
    <row r="150" spans="2:12" hidden="1" x14ac:dyDescent="0.35">
      <c r="H150" s="171" t="s">
        <v>439</v>
      </c>
      <c r="K150" s="171" t="s">
        <v>440</v>
      </c>
      <c r="L150" s="171" t="s">
        <v>441</v>
      </c>
    </row>
    <row r="151" spans="2:12" hidden="1" x14ac:dyDescent="0.35">
      <c r="B151" s="171" t="s">
        <v>442</v>
      </c>
      <c r="C151" s="171" t="s">
        <v>443</v>
      </c>
      <c r="D151" s="171" t="s">
        <v>442</v>
      </c>
      <c r="G151" s="171" t="s">
        <v>444</v>
      </c>
      <c r="H151" s="171" t="s">
        <v>445</v>
      </c>
      <c r="J151" s="171" t="s">
        <v>266</v>
      </c>
      <c r="K151" s="171" t="s">
        <v>446</v>
      </c>
      <c r="L151" s="171" t="s">
        <v>447</v>
      </c>
    </row>
    <row r="152" spans="2:12" hidden="1" x14ac:dyDescent="0.35">
      <c r="B152" s="171">
        <v>1</v>
      </c>
      <c r="C152" s="171" t="s">
        <v>448</v>
      </c>
      <c r="D152" s="171" t="s">
        <v>449</v>
      </c>
      <c r="E152" s="171" t="s">
        <v>338</v>
      </c>
      <c r="F152" s="171" t="s">
        <v>11</v>
      </c>
      <c r="G152" s="171" t="s">
        <v>450</v>
      </c>
      <c r="H152" s="171" t="s">
        <v>451</v>
      </c>
      <c r="J152" s="171" t="s">
        <v>426</v>
      </c>
      <c r="K152" s="171" t="s">
        <v>452</v>
      </c>
    </row>
    <row r="153" spans="2:12" hidden="1" x14ac:dyDescent="0.35">
      <c r="B153" s="171">
        <v>2</v>
      </c>
      <c r="C153" s="171" t="s">
        <v>453</v>
      </c>
      <c r="D153" s="171" t="s">
        <v>454</v>
      </c>
      <c r="E153" s="171" t="s">
        <v>321</v>
      </c>
      <c r="F153" s="171" t="s">
        <v>18</v>
      </c>
      <c r="G153" s="171" t="s">
        <v>455</v>
      </c>
      <c r="J153" s="171" t="s">
        <v>456</v>
      </c>
      <c r="K153" s="171" t="s">
        <v>457</v>
      </c>
    </row>
    <row r="154" spans="2:12" hidden="1" x14ac:dyDescent="0.35">
      <c r="B154" s="171">
        <v>3</v>
      </c>
      <c r="C154" s="171" t="s">
        <v>458</v>
      </c>
      <c r="D154" s="171" t="s">
        <v>459</v>
      </c>
      <c r="E154" s="171" t="s">
        <v>299</v>
      </c>
      <c r="G154" s="171" t="s">
        <v>460</v>
      </c>
      <c r="J154" s="171" t="s">
        <v>461</v>
      </c>
      <c r="K154" s="171" t="s">
        <v>462</v>
      </c>
    </row>
    <row r="155" spans="2:12" hidden="1" x14ac:dyDescent="0.35">
      <c r="B155" s="171">
        <v>4</v>
      </c>
      <c r="C155" s="171" t="s">
        <v>451</v>
      </c>
      <c r="H155" s="171" t="s">
        <v>463</v>
      </c>
      <c r="I155" s="171" t="s">
        <v>464</v>
      </c>
      <c r="J155" s="171" t="s">
        <v>465</v>
      </c>
      <c r="K155" s="171" t="s">
        <v>466</v>
      </c>
    </row>
    <row r="156" spans="2:12" hidden="1" x14ac:dyDescent="0.35">
      <c r="D156" s="171" t="s">
        <v>460</v>
      </c>
      <c r="H156" s="171" t="s">
        <v>467</v>
      </c>
      <c r="I156" s="171" t="s">
        <v>468</v>
      </c>
      <c r="J156" s="171" t="s">
        <v>469</v>
      </c>
      <c r="K156" s="171" t="s">
        <v>470</v>
      </c>
    </row>
    <row r="157" spans="2:12" hidden="1" x14ac:dyDescent="0.35">
      <c r="D157" s="171" t="s">
        <v>471</v>
      </c>
      <c r="H157" s="171" t="s">
        <v>472</v>
      </c>
      <c r="I157" s="171" t="s">
        <v>473</v>
      </c>
      <c r="J157" s="171" t="s">
        <v>474</v>
      </c>
      <c r="K157" s="171" t="s">
        <v>475</v>
      </c>
    </row>
    <row r="158" spans="2:12" hidden="1" x14ac:dyDescent="0.35">
      <c r="D158" s="171" t="s">
        <v>476</v>
      </c>
      <c r="H158" s="171" t="s">
        <v>477</v>
      </c>
      <c r="J158" s="171" t="s">
        <v>478</v>
      </c>
      <c r="K158" s="171" t="s">
        <v>479</v>
      </c>
    </row>
    <row r="159" spans="2:12" hidden="1" x14ac:dyDescent="0.35">
      <c r="H159" s="171" t="s">
        <v>480</v>
      </c>
      <c r="J159" s="171" t="s">
        <v>481</v>
      </c>
    </row>
    <row r="160" spans="2:12" ht="58" hidden="1" x14ac:dyDescent="0.35">
      <c r="D160" s="264" t="s">
        <v>482</v>
      </c>
      <c r="E160" s="171" t="s">
        <v>483</v>
      </c>
      <c r="F160" s="171" t="s">
        <v>484</v>
      </c>
      <c r="G160" s="171" t="s">
        <v>485</v>
      </c>
      <c r="H160" s="171" t="s">
        <v>486</v>
      </c>
      <c r="I160" s="171" t="s">
        <v>487</v>
      </c>
      <c r="J160" s="171" t="s">
        <v>488</v>
      </c>
      <c r="K160" s="171" t="s">
        <v>489</v>
      </c>
    </row>
    <row r="161" spans="2:11" ht="72.5" hidden="1" x14ac:dyDescent="0.35">
      <c r="B161" s="171" t="s">
        <v>591</v>
      </c>
      <c r="C161" s="171" t="s">
        <v>590</v>
      </c>
      <c r="D161" s="264" t="s">
        <v>490</v>
      </c>
      <c r="E161" s="171" t="s">
        <v>491</v>
      </c>
      <c r="F161" s="171" t="s">
        <v>492</v>
      </c>
      <c r="G161" s="171" t="s">
        <v>493</v>
      </c>
      <c r="H161" s="171" t="s">
        <v>494</v>
      </c>
      <c r="I161" s="171" t="s">
        <v>495</v>
      </c>
      <c r="J161" s="171" t="s">
        <v>496</v>
      </c>
      <c r="K161" s="171" t="s">
        <v>497</v>
      </c>
    </row>
    <row r="162" spans="2:11" ht="43.5" hidden="1" x14ac:dyDescent="0.35">
      <c r="B162" s="171" t="s">
        <v>592</v>
      </c>
      <c r="C162" s="171" t="s">
        <v>589</v>
      </c>
      <c r="D162" s="264" t="s">
        <v>498</v>
      </c>
      <c r="E162" s="171" t="s">
        <v>499</v>
      </c>
      <c r="F162" s="171" t="s">
        <v>500</v>
      </c>
      <c r="G162" s="171" t="s">
        <v>501</v>
      </c>
      <c r="H162" s="171" t="s">
        <v>502</v>
      </c>
      <c r="I162" s="171" t="s">
        <v>503</v>
      </c>
      <c r="J162" s="171" t="s">
        <v>504</v>
      </c>
      <c r="K162" s="171" t="s">
        <v>505</v>
      </c>
    </row>
    <row r="163" spans="2:11" hidden="1" x14ac:dyDescent="0.35">
      <c r="B163" s="171" t="s">
        <v>593</v>
      </c>
      <c r="C163" s="171" t="s">
        <v>588</v>
      </c>
      <c r="F163" s="171" t="s">
        <v>506</v>
      </c>
      <c r="G163" s="171" t="s">
        <v>507</v>
      </c>
      <c r="H163" s="171" t="s">
        <v>508</v>
      </c>
      <c r="I163" s="171" t="s">
        <v>509</v>
      </c>
      <c r="J163" s="171" t="s">
        <v>510</v>
      </c>
      <c r="K163" s="171" t="s">
        <v>511</v>
      </c>
    </row>
    <row r="164" spans="2:11" hidden="1" x14ac:dyDescent="0.35">
      <c r="B164" s="171" t="s">
        <v>594</v>
      </c>
      <c r="G164" s="171" t="s">
        <v>512</v>
      </c>
      <c r="H164" s="171" t="s">
        <v>513</v>
      </c>
      <c r="I164" s="171" t="s">
        <v>514</v>
      </c>
      <c r="J164" s="171" t="s">
        <v>515</v>
      </c>
      <c r="K164" s="171" t="s">
        <v>516</v>
      </c>
    </row>
    <row r="165" spans="2:11" hidden="1" x14ac:dyDescent="0.35">
      <c r="C165" s="171" t="s">
        <v>517</v>
      </c>
      <c r="J165" s="171" t="s">
        <v>518</v>
      </c>
    </row>
    <row r="166" spans="2:11" hidden="1" x14ac:dyDescent="0.35">
      <c r="C166" s="171" t="s">
        <v>519</v>
      </c>
      <c r="I166" s="171" t="s">
        <v>520</v>
      </c>
      <c r="J166" s="171" t="s">
        <v>521</v>
      </c>
    </row>
    <row r="167" spans="2:11" hidden="1" x14ac:dyDescent="0.35">
      <c r="B167" s="273" t="s">
        <v>595</v>
      </c>
      <c r="C167" s="171" t="s">
        <v>522</v>
      </c>
      <c r="I167" s="171" t="s">
        <v>523</v>
      </c>
      <c r="J167" s="171" t="s">
        <v>524</v>
      </c>
    </row>
    <row r="168" spans="2:11" hidden="1" x14ac:dyDescent="0.35">
      <c r="B168" s="273" t="s">
        <v>29</v>
      </c>
      <c r="C168" s="171" t="s">
        <v>525</v>
      </c>
      <c r="D168" s="171" t="s">
        <v>526</v>
      </c>
      <c r="E168" s="171" t="s">
        <v>527</v>
      </c>
      <c r="I168" s="171" t="s">
        <v>528</v>
      </c>
      <c r="J168" s="171" t="s">
        <v>266</v>
      </c>
    </row>
    <row r="169" spans="2:11" hidden="1" x14ac:dyDescent="0.35">
      <c r="B169" s="273" t="s">
        <v>16</v>
      </c>
      <c r="D169" s="171" t="s">
        <v>529</v>
      </c>
      <c r="E169" s="171" t="s">
        <v>530</v>
      </c>
      <c r="H169" s="171" t="s">
        <v>402</v>
      </c>
      <c r="I169" s="171" t="s">
        <v>531</v>
      </c>
    </row>
    <row r="170" spans="2:11" hidden="1" x14ac:dyDescent="0.35">
      <c r="B170" s="273" t="s">
        <v>34</v>
      </c>
      <c r="D170" s="171" t="s">
        <v>532</v>
      </c>
      <c r="E170" s="171" t="s">
        <v>533</v>
      </c>
      <c r="H170" s="171" t="s">
        <v>412</v>
      </c>
      <c r="I170" s="171" t="s">
        <v>534</v>
      </c>
      <c r="J170" s="171" t="s">
        <v>535</v>
      </c>
    </row>
    <row r="171" spans="2:11" hidden="1" x14ac:dyDescent="0.35">
      <c r="B171" s="273" t="s">
        <v>596</v>
      </c>
      <c r="C171" s="171" t="s">
        <v>536</v>
      </c>
      <c r="D171" s="171" t="s">
        <v>537</v>
      </c>
      <c r="H171" s="171" t="s">
        <v>418</v>
      </c>
      <c r="I171" s="171" t="s">
        <v>538</v>
      </c>
      <c r="J171" s="171" t="s">
        <v>539</v>
      </c>
    </row>
    <row r="172" spans="2:11" hidden="1" x14ac:dyDescent="0.35">
      <c r="B172" s="273" t="s">
        <v>597</v>
      </c>
      <c r="C172" s="171" t="s">
        <v>540</v>
      </c>
      <c r="H172" s="171" t="s">
        <v>425</v>
      </c>
      <c r="I172" s="171" t="s">
        <v>541</v>
      </c>
    </row>
    <row r="173" spans="2:11" hidden="1" x14ac:dyDescent="0.35">
      <c r="B173" s="273" t="s">
        <v>598</v>
      </c>
      <c r="C173" s="171" t="s">
        <v>542</v>
      </c>
      <c r="E173" s="171" t="s">
        <v>543</v>
      </c>
      <c r="H173" s="171" t="s">
        <v>544</v>
      </c>
      <c r="I173" s="171" t="s">
        <v>545</v>
      </c>
    </row>
    <row r="174" spans="2:11" hidden="1" x14ac:dyDescent="0.35">
      <c r="B174" s="273" t="s">
        <v>599</v>
      </c>
      <c r="C174" s="171" t="s">
        <v>546</v>
      </c>
      <c r="E174" s="171" t="s">
        <v>547</v>
      </c>
      <c r="H174" s="171" t="s">
        <v>548</v>
      </c>
      <c r="I174" s="171" t="s">
        <v>549</v>
      </c>
    </row>
    <row r="175" spans="2:11" hidden="1" x14ac:dyDescent="0.35">
      <c r="B175" s="273" t="s">
        <v>600</v>
      </c>
      <c r="C175" s="171" t="s">
        <v>550</v>
      </c>
      <c r="E175" s="171" t="s">
        <v>551</v>
      </c>
      <c r="H175" s="171" t="s">
        <v>552</v>
      </c>
      <c r="I175" s="171" t="s">
        <v>553</v>
      </c>
    </row>
    <row r="176" spans="2:11" hidden="1" x14ac:dyDescent="0.35">
      <c r="B176" s="273" t="s">
        <v>601</v>
      </c>
      <c r="C176" s="171" t="s">
        <v>554</v>
      </c>
      <c r="E176" s="171" t="s">
        <v>555</v>
      </c>
      <c r="H176" s="171" t="s">
        <v>556</v>
      </c>
      <c r="I176" s="171" t="s">
        <v>557</v>
      </c>
    </row>
    <row r="177" spans="2:9" hidden="1" x14ac:dyDescent="0.35">
      <c r="B177" s="273" t="s">
        <v>602</v>
      </c>
      <c r="C177" s="171" t="s">
        <v>558</v>
      </c>
      <c r="E177" s="171" t="s">
        <v>559</v>
      </c>
      <c r="H177" s="171" t="s">
        <v>560</v>
      </c>
      <c r="I177" s="171" t="s">
        <v>561</v>
      </c>
    </row>
    <row r="178" spans="2:9" hidden="1" x14ac:dyDescent="0.35">
      <c r="B178" s="273" t="s">
        <v>603</v>
      </c>
      <c r="C178" s="171" t="s">
        <v>266</v>
      </c>
      <c r="E178" s="171" t="s">
        <v>562</v>
      </c>
      <c r="H178" s="171" t="s">
        <v>563</v>
      </c>
      <c r="I178" s="171" t="s">
        <v>564</v>
      </c>
    </row>
    <row r="179" spans="2:9" hidden="1" x14ac:dyDescent="0.35">
      <c r="B179" s="273" t="s">
        <v>604</v>
      </c>
      <c r="E179" s="171" t="s">
        <v>565</v>
      </c>
      <c r="H179" s="171" t="s">
        <v>566</v>
      </c>
      <c r="I179" s="171" t="s">
        <v>567</v>
      </c>
    </row>
    <row r="180" spans="2:9" hidden="1" x14ac:dyDescent="0.35">
      <c r="B180" s="273" t="s">
        <v>605</v>
      </c>
      <c r="E180" s="171" t="s">
        <v>568</v>
      </c>
      <c r="H180" s="171" t="s">
        <v>569</v>
      </c>
      <c r="I180" s="171" t="s">
        <v>570</v>
      </c>
    </row>
    <row r="181" spans="2:9" hidden="1" x14ac:dyDescent="0.35">
      <c r="B181" s="273" t="s">
        <v>606</v>
      </c>
      <c r="E181" s="171" t="s">
        <v>571</v>
      </c>
      <c r="H181" s="171" t="s">
        <v>572</v>
      </c>
      <c r="I181" s="171" t="s">
        <v>573</v>
      </c>
    </row>
    <row r="182" spans="2:9" hidden="1" x14ac:dyDescent="0.35">
      <c r="B182" s="273" t="s">
        <v>607</v>
      </c>
      <c r="H182" s="171" t="s">
        <v>574</v>
      </c>
      <c r="I182" s="171" t="s">
        <v>575</v>
      </c>
    </row>
    <row r="183" spans="2:9" hidden="1" x14ac:dyDescent="0.35">
      <c r="B183" s="273" t="s">
        <v>608</v>
      </c>
      <c r="H183" s="171" t="s">
        <v>576</v>
      </c>
    </row>
    <row r="184" spans="2:9" hidden="1" x14ac:dyDescent="0.35">
      <c r="B184" s="273" t="s">
        <v>609</v>
      </c>
      <c r="H184" s="171" t="s">
        <v>577</v>
      </c>
    </row>
    <row r="185" spans="2:9" hidden="1" x14ac:dyDescent="0.35">
      <c r="B185" s="273" t="s">
        <v>610</v>
      </c>
      <c r="H185" s="171" t="s">
        <v>578</v>
      </c>
    </row>
    <row r="186" spans="2:9" hidden="1" x14ac:dyDescent="0.35">
      <c r="B186" s="273" t="s">
        <v>611</v>
      </c>
      <c r="H186" s="171" t="s">
        <v>579</v>
      </c>
    </row>
    <row r="187" spans="2:9" hidden="1" x14ac:dyDescent="0.35">
      <c r="B187" s="273" t="s">
        <v>612</v>
      </c>
      <c r="D187" t="s">
        <v>580</v>
      </c>
      <c r="H187" s="171" t="s">
        <v>581</v>
      </c>
    </row>
    <row r="188" spans="2:9" hidden="1" x14ac:dyDescent="0.35">
      <c r="B188" s="273" t="s">
        <v>613</v>
      </c>
      <c r="D188" t="s">
        <v>582</v>
      </c>
      <c r="H188" s="171" t="s">
        <v>583</v>
      </c>
    </row>
    <row r="189" spans="2:9" hidden="1" x14ac:dyDescent="0.35">
      <c r="B189" s="273" t="s">
        <v>614</v>
      </c>
      <c r="D189" t="s">
        <v>584</v>
      </c>
      <c r="H189" s="171" t="s">
        <v>585</v>
      </c>
    </row>
    <row r="190" spans="2:9" hidden="1" x14ac:dyDescent="0.35">
      <c r="B190" s="273" t="s">
        <v>615</v>
      </c>
      <c r="D190" t="s">
        <v>582</v>
      </c>
      <c r="H190" s="171" t="s">
        <v>586</v>
      </c>
    </row>
    <row r="191" spans="2:9" hidden="1" x14ac:dyDescent="0.35">
      <c r="B191" s="273" t="s">
        <v>616</v>
      </c>
      <c r="D191" t="s">
        <v>587</v>
      </c>
    </row>
    <row r="192" spans="2:9" hidden="1" x14ac:dyDescent="0.35">
      <c r="B192" s="273" t="s">
        <v>617</v>
      </c>
      <c r="D192" t="s">
        <v>582</v>
      </c>
    </row>
    <row r="193" spans="2:2" hidden="1" x14ac:dyDescent="0.35">
      <c r="B193" s="273" t="s">
        <v>618</v>
      </c>
    </row>
    <row r="194" spans="2:2" hidden="1" x14ac:dyDescent="0.35">
      <c r="B194" s="273" t="s">
        <v>619</v>
      </c>
    </row>
    <row r="195" spans="2:2" hidden="1" x14ac:dyDescent="0.35">
      <c r="B195" s="273" t="s">
        <v>620</v>
      </c>
    </row>
    <row r="196" spans="2:2" hidden="1" x14ac:dyDescent="0.35">
      <c r="B196" s="273" t="s">
        <v>621</v>
      </c>
    </row>
    <row r="197" spans="2:2" hidden="1" x14ac:dyDescent="0.35">
      <c r="B197" s="273" t="s">
        <v>622</v>
      </c>
    </row>
    <row r="198" spans="2:2" hidden="1" x14ac:dyDescent="0.35">
      <c r="B198" s="273" t="s">
        <v>623</v>
      </c>
    </row>
    <row r="199" spans="2:2" hidden="1" x14ac:dyDescent="0.35">
      <c r="B199" s="273" t="s">
        <v>624</v>
      </c>
    </row>
    <row r="200" spans="2:2" hidden="1" x14ac:dyDescent="0.35">
      <c r="B200" s="273" t="s">
        <v>625</v>
      </c>
    </row>
    <row r="201" spans="2:2" hidden="1" x14ac:dyDescent="0.35">
      <c r="B201" s="273" t="s">
        <v>626</v>
      </c>
    </row>
    <row r="202" spans="2:2" hidden="1" x14ac:dyDescent="0.35">
      <c r="B202" s="273" t="s">
        <v>50</v>
      </c>
    </row>
    <row r="203" spans="2:2" hidden="1" x14ac:dyDescent="0.35">
      <c r="B203" s="273" t="s">
        <v>55</v>
      </c>
    </row>
    <row r="204" spans="2:2" hidden="1" x14ac:dyDescent="0.35">
      <c r="B204" s="273" t="s">
        <v>56</v>
      </c>
    </row>
    <row r="205" spans="2:2" hidden="1" x14ac:dyDescent="0.35">
      <c r="B205" s="273" t="s">
        <v>58</v>
      </c>
    </row>
    <row r="206" spans="2:2" hidden="1" x14ac:dyDescent="0.35">
      <c r="B206" s="273" t="s">
        <v>23</v>
      </c>
    </row>
    <row r="207" spans="2:2" hidden="1" x14ac:dyDescent="0.35">
      <c r="B207" s="273" t="s">
        <v>60</v>
      </c>
    </row>
    <row r="208" spans="2:2" hidden="1" x14ac:dyDescent="0.35">
      <c r="B208" s="273" t="s">
        <v>62</v>
      </c>
    </row>
    <row r="209" spans="2:2" hidden="1" x14ac:dyDescent="0.35">
      <c r="B209" s="273" t="s">
        <v>65</v>
      </c>
    </row>
    <row r="210" spans="2:2" hidden="1" x14ac:dyDescent="0.35">
      <c r="B210" s="273" t="s">
        <v>66</v>
      </c>
    </row>
    <row r="211" spans="2:2" hidden="1" x14ac:dyDescent="0.35">
      <c r="B211" s="273" t="s">
        <v>67</v>
      </c>
    </row>
    <row r="212" spans="2:2" hidden="1" x14ac:dyDescent="0.35">
      <c r="B212" s="273" t="s">
        <v>68</v>
      </c>
    </row>
    <row r="213" spans="2:2" hidden="1" x14ac:dyDescent="0.35">
      <c r="B213" s="273" t="s">
        <v>627</v>
      </c>
    </row>
    <row r="214" spans="2:2" hidden="1" x14ac:dyDescent="0.35">
      <c r="B214" s="273" t="s">
        <v>628</v>
      </c>
    </row>
    <row r="215" spans="2:2" hidden="1" x14ac:dyDescent="0.35">
      <c r="B215" s="273" t="s">
        <v>72</v>
      </c>
    </row>
    <row r="216" spans="2:2" hidden="1" x14ac:dyDescent="0.35">
      <c r="B216" s="273" t="s">
        <v>74</v>
      </c>
    </row>
    <row r="217" spans="2:2" hidden="1" x14ac:dyDescent="0.35">
      <c r="B217" s="273" t="s">
        <v>78</v>
      </c>
    </row>
    <row r="218" spans="2:2" hidden="1" x14ac:dyDescent="0.35">
      <c r="B218" s="273" t="s">
        <v>629</v>
      </c>
    </row>
    <row r="219" spans="2:2" hidden="1" x14ac:dyDescent="0.35">
      <c r="B219" s="273" t="s">
        <v>630</v>
      </c>
    </row>
    <row r="220" spans="2:2" hidden="1" x14ac:dyDescent="0.35">
      <c r="B220" s="273" t="s">
        <v>631</v>
      </c>
    </row>
    <row r="221" spans="2:2" hidden="1" x14ac:dyDescent="0.35">
      <c r="B221" s="273" t="s">
        <v>76</v>
      </c>
    </row>
    <row r="222" spans="2:2" hidden="1" x14ac:dyDescent="0.35">
      <c r="B222" s="273" t="s">
        <v>77</v>
      </c>
    </row>
    <row r="223" spans="2:2" hidden="1" x14ac:dyDescent="0.35">
      <c r="B223" s="273" t="s">
        <v>80</v>
      </c>
    </row>
    <row r="224" spans="2:2" hidden="1" x14ac:dyDescent="0.35">
      <c r="B224" s="273" t="s">
        <v>82</v>
      </c>
    </row>
    <row r="225" spans="2:2" hidden="1" x14ac:dyDescent="0.35">
      <c r="B225" s="273" t="s">
        <v>632</v>
      </c>
    </row>
    <row r="226" spans="2:2" hidden="1" x14ac:dyDescent="0.35">
      <c r="B226" s="273" t="s">
        <v>81</v>
      </c>
    </row>
    <row r="227" spans="2:2" hidden="1" x14ac:dyDescent="0.35">
      <c r="B227" s="273" t="s">
        <v>83</v>
      </c>
    </row>
    <row r="228" spans="2:2" hidden="1" x14ac:dyDescent="0.35">
      <c r="B228" s="273" t="s">
        <v>86</v>
      </c>
    </row>
    <row r="229" spans="2:2" hidden="1" x14ac:dyDescent="0.35">
      <c r="B229" s="273" t="s">
        <v>85</v>
      </c>
    </row>
    <row r="230" spans="2:2" hidden="1" x14ac:dyDescent="0.35">
      <c r="B230" s="273" t="s">
        <v>633</v>
      </c>
    </row>
    <row r="231" spans="2:2" hidden="1" x14ac:dyDescent="0.35">
      <c r="B231" s="273" t="s">
        <v>92</v>
      </c>
    </row>
    <row r="232" spans="2:2" hidden="1" x14ac:dyDescent="0.35">
      <c r="B232" s="273" t="s">
        <v>94</v>
      </c>
    </row>
    <row r="233" spans="2:2" hidden="1" x14ac:dyDescent="0.35">
      <c r="B233" s="273" t="s">
        <v>95</v>
      </c>
    </row>
    <row r="234" spans="2:2" hidden="1" x14ac:dyDescent="0.35">
      <c r="B234" s="273" t="s">
        <v>96</v>
      </c>
    </row>
    <row r="235" spans="2:2" hidden="1" x14ac:dyDescent="0.35">
      <c r="B235" s="273" t="s">
        <v>634</v>
      </c>
    </row>
    <row r="236" spans="2:2" hidden="1" x14ac:dyDescent="0.35">
      <c r="B236" s="273" t="s">
        <v>635</v>
      </c>
    </row>
    <row r="237" spans="2:2" hidden="1" x14ac:dyDescent="0.35">
      <c r="B237" s="273" t="s">
        <v>97</v>
      </c>
    </row>
    <row r="238" spans="2:2" hidden="1" x14ac:dyDescent="0.35">
      <c r="B238" s="273" t="s">
        <v>151</v>
      </c>
    </row>
    <row r="239" spans="2:2" hidden="1" x14ac:dyDescent="0.35">
      <c r="B239" s="273" t="s">
        <v>636</v>
      </c>
    </row>
    <row r="240" spans="2:2" ht="29" hidden="1" x14ac:dyDescent="0.35">
      <c r="B240" s="273" t="s">
        <v>637</v>
      </c>
    </row>
    <row r="241" spans="2:2" hidden="1" x14ac:dyDescent="0.35">
      <c r="B241" s="273" t="s">
        <v>102</v>
      </c>
    </row>
    <row r="242" spans="2:2" hidden="1" x14ac:dyDescent="0.35">
      <c r="B242" s="273" t="s">
        <v>104</v>
      </c>
    </row>
    <row r="243" spans="2:2" hidden="1" x14ac:dyDescent="0.35">
      <c r="B243" s="273" t="s">
        <v>638</v>
      </c>
    </row>
    <row r="244" spans="2:2" hidden="1" x14ac:dyDescent="0.35">
      <c r="B244" s="273" t="s">
        <v>152</v>
      </c>
    </row>
    <row r="245" spans="2:2" hidden="1" x14ac:dyDescent="0.35">
      <c r="B245" s="273" t="s">
        <v>169</v>
      </c>
    </row>
    <row r="246" spans="2:2" hidden="1" x14ac:dyDescent="0.35">
      <c r="B246" s="273" t="s">
        <v>103</v>
      </c>
    </row>
    <row r="247" spans="2:2" hidden="1" x14ac:dyDescent="0.35">
      <c r="B247" s="273" t="s">
        <v>107</v>
      </c>
    </row>
    <row r="248" spans="2:2" hidden="1" x14ac:dyDescent="0.35">
      <c r="B248" s="273" t="s">
        <v>101</v>
      </c>
    </row>
    <row r="249" spans="2:2" hidden="1" x14ac:dyDescent="0.35">
      <c r="B249" s="273" t="s">
        <v>123</v>
      </c>
    </row>
    <row r="250" spans="2:2" hidden="1" x14ac:dyDescent="0.35">
      <c r="B250" s="273" t="s">
        <v>639</v>
      </c>
    </row>
    <row r="251" spans="2:2" hidden="1" x14ac:dyDescent="0.35">
      <c r="B251" s="273" t="s">
        <v>109</v>
      </c>
    </row>
    <row r="252" spans="2:2" hidden="1" x14ac:dyDescent="0.35">
      <c r="B252" s="273" t="s">
        <v>112</v>
      </c>
    </row>
    <row r="253" spans="2:2" hidden="1" x14ac:dyDescent="0.35">
      <c r="B253" s="273" t="s">
        <v>118</v>
      </c>
    </row>
    <row r="254" spans="2:2" hidden="1" x14ac:dyDescent="0.35">
      <c r="B254" s="273" t="s">
        <v>115</v>
      </c>
    </row>
    <row r="255" spans="2:2" ht="29" hidden="1" x14ac:dyDescent="0.35">
      <c r="B255" s="273" t="s">
        <v>640</v>
      </c>
    </row>
    <row r="256" spans="2:2" hidden="1" x14ac:dyDescent="0.35">
      <c r="B256" s="273" t="s">
        <v>113</v>
      </c>
    </row>
    <row r="257" spans="2:2" hidden="1" x14ac:dyDescent="0.35">
      <c r="B257" s="273" t="s">
        <v>114</v>
      </c>
    </row>
    <row r="258" spans="2:2" hidden="1" x14ac:dyDescent="0.35">
      <c r="B258" s="273" t="s">
        <v>125</v>
      </c>
    </row>
    <row r="259" spans="2:2" hidden="1" x14ac:dyDescent="0.35">
      <c r="B259" s="273" t="s">
        <v>122</v>
      </c>
    </row>
    <row r="260" spans="2:2" hidden="1" x14ac:dyDescent="0.35">
      <c r="B260" s="273" t="s">
        <v>121</v>
      </c>
    </row>
    <row r="261" spans="2:2" hidden="1" x14ac:dyDescent="0.35">
      <c r="B261" s="273" t="s">
        <v>124</v>
      </c>
    </row>
    <row r="262" spans="2:2" hidden="1" x14ac:dyDescent="0.35">
      <c r="B262" s="273" t="s">
        <v>116</v>
      </c>
    </row>
    <row r="263" spans="2:2" hidden="1" x14ac:dyDescent="0.35">
      <c r="B263" s="273" t="s">
        <v>117</v>
      </c>
    </row>
    <row r="264" spans="2:2" hidden="1" x14ac:dyDescent="0.35">
      <c r="B264" s="273" t="s">
        <v>110</v>
      </c>
    </row>
    <row r="265" spans="2:2" hidden="1" x14ac:dyDescent="0.35">
      <c r="B265" s="273" t="s">
        <v>111</v>
      </c>
    </row>
    <row r="266" spans="2:2" hidden="1" x14ac:dyDescent="0.35">
      <c r="B266" s="273" t="s">
        <v>126</v>
      </c>
    </row>
    <row r="267" spans="2:2" hidden="1" x14ac:dyDescent="0.35">
      <c r="B267" s="273" t="s">
        <v>132</v>
      </c>
    </row>
    <row r="268" spans="2:2" hidden="1" x14ac:dyDescent="0.35">
      <c r="B268" s="273" t="s">
        <v>133</v>
      </c>
    </row>
    <row r="269" spans="2:2" hidden="1" x14ac:dyDescent="0.35">
      <c r="B269" s="273" t="s">
        <v>131</v>
      </c>
    </row>
    <row r="270" spans="2:2" hidden="1" x14ac:dyDescent="0.35">
      <c r="B270" s="273" t="s">
        <v>641</v>
      </c>
    </row>
    <row r="271" spans="2:2" hidden="1" x14ac:dyDescent="0.35">
      <c r="B271" s="273" t="s">
        <v>128</v>
      </c>
    </row>
    <row r="272" spans="2:2" hidden="1" x14ac:dyDescent="0.35">
      <c r="B272" s="273" t="s">
        <v>127</v>
      </c>
    </row>
    <row r="273" spans="2:2" hidden="1" x14ac:dyDescent="0.35">
      <c r="B273" s="273" t="s">
        <v>135</v>
      </c>
    </row>
    <row r="274" spans="2:2" hidden="1" x14ac:dyDescent="0.35">
      <c r="B274" s="273" t="s">
        <v>136</v>
      </c>
    </row>
    <row r="275" spans="2:2" hidden="1" x14ac:dyDescent="0.35">
      <c r="B275" s="273" t="s">
        <v>138</v>
      </c>
    </row>
    <row r="276" spans="2:2" hidden="1" x14ac:dyDescent="0.35">
      <c r="B276" s="273" t="s">
        <v>141</v>
      </c>
    </row>
    <row r="277" spans="2:2" hidden="1" x14ac:dyDescent="0.35">
      <c r="B277" s="273" t="s">
        <v>142</v>
      </c>
    </row>
    <row r="278" spans="2:2" hidden="1" x14ac:dyDescent="0.35">
      <c r="B278" s="273" t="s">
        <v>137</v>
      </c>
    </row>
    <row r="279" spans="2:2" hidden="1" x14ac:dyDescent="0.35">
      <c r="B279" s="273" t="s">
        <v>139</v>
      </c>
    </row>
    <row r="280" spans="2:2" hidden="1" x14ac:dyDescent="0.35">
      <c r="B280" s="273" t="s">
        <v>143</v>
      </c>
    </row>
    <row r="281" spans="2:2" hidden="1" x14ac:dyDescent="0.35">
      <c r="B281" s="273" t="s">
        <v>642</v>
      </c>
    </row>
    <row r="282" spans="2:2" hidden="1" x14ac:dyDescent="0.35">
      <c r="B282" s="273" t="s">
        <v>140</v>
      </c>
    </row>
    <row r="283" spans="2:2" hidden="1" x14ac:dyDescent="0.35">
      <c r="B283" s="273" t="s">
        <v>148</v>
      </c>
    </row>
    <row r="284" spans="2:2" hidden="1" x14ac:dyDescent="0.35">
      <c r="B284" s="273" t="s">
        <v>149</v>
      </c>
    </row>
    <row r="285" spans="2:2" hidden="1" x14ac:dyDescent="0.35">
      <c r="B285" s="273" t="s">
        <v>150</v>
      </c>
    </row>
    <row r="286" spans="2:2" hidden="1" x14ac:dyDescent="0.35">
      <c r="B286" s="273" t="s">
        <v>157</v>
      </c>
    </row>
    <row r="287" spans="2:2" hidden="1" x14ac:dyDescent="0.35">
      <c r="B287" s="273" t="s">
        <v>170</v>
      </c>
    </row>
    <row r="288" spans="2:2" hidden="1" x14ac:dyDescent="0.35">
      <c r="B288" s="273" t="s">
        <v>158</v>
      </c>
    </row>
    <row r="289" spans="2:2" hidden="1" x14ac:dyDescent="0.35">
      <c r="B289" s="273" t="s">
        <v>165</v>
      </c>
    </row>
    <row r="290" spans="2:2" hidden="1" x14ac:dyDescent="0.35">
      <c r="B290" s="273" t="s">
        <v>161</v>
      </c>
    </row>
    <row r="291" spans="2:2" hidden="1" x14ac:dyDescent="0.35">
      <c r="B291" s="273" t="s">
        <v>63</v>
      </c>
    </row>
    <row r="292" spans="2:2" hidden="1" x14ac:dyDescent="0.35">
      <c r="B292" s="273" t="s">
        <v>155</v>
      </c>
    </row>
    <row r="293" spans="2:2" hidden="1" x14ac:dyDescent="0.35">
      <c r="B293" s="273" t="s">
        <v>159</v>
      </c>
    </row>
    <row r="294" spans="2:2" hidden="1" x14ac:dyDescent="0.35">
      <c r="B294" s="273" t="s">
        <v>156</v>
      </c>
    </row>
    <row r="295" spans="2:2" hidden="1" x14ac:dyDescent="0.35">
      <c r="B295" s="273" t="s">
        <v>171</v>
      </c>
    </row>
    <row r="296" spans="2:2" hidden="1" x14ac:dyDescent="0.35">
      <c r="B296" s="273" t="s">
        <v>643</v>
      </c>
    </row>
    <row r="297" spans="2:2" hidden="1" x14ac:dyDescent="0.35">
      <c r="B297" s="273" t="s">
        <v>164</v>
      </c>
    </row>
    <row r="298" spans="2:2" hidden="1" x14ac:dyDescent="0.35">
      <c r="B298" s="273" t="s">
        <v>172</v>
      </c>
    </row>
    <row r="299" spans="2:2" hidden="1" x14ac:dyDescent="0.35">
      <c r="B299" s="273" t="s">
        <v>160</v>
      </c>
    </row>
    <row r="300" spans="2:2" hidden="1" x14ac:dyDescent="0.35">
      <c r="B300" s="273" t="s">
        <v>175</v>
      </c>
    </row>
    <row r="301" spans="2:2" hidden="1" x14ac:dyDescent="0.35">
      <c r="B301" s="273" t="s">
        <v>644</v>
      </c>
    </row>
    <row r="302" spans="2:2" hidden="1" x14ac:dyDescent="0.35">
      <c r="B302" s="273" t="s">
        <v>180</v>
      </c>
    </row>
    <row r="303" spans="2:2" hidden="1" x14ac:dyDescent="0.35">
      <c r="B303" s="273" t="s">
        <v>177</v>
      </c>
    </row>
    <row r="304" spans="2:2" hidden="1" x14ac:dyDescent="0.35">
      <c r="B304" s="273" t="s">
        <v>176</v>
      </c>
    </row>
    <row r="305" spans="2:2" hidden="1" x14ac:dyDescent="0.35">
      <c r="B305" s="273" t="s">
        <v>185</v>
      </c>
    </row>
    <row r="306" spans="2:2" hidden="1" x14ac:dyDescent="0.35">
      <c r="B306" s="273" t="s">
        <v>181</v>
      </c>
    </row>
    <row r="307" spans="2:2" hidden="1" x14ac:dyDescent="0.35">
      <c r="B307" s="273" t="s">
        <v>182</v>
      </c>
    </row>
    <row r="308" spans="2:2" hidden="1" x14ac:dyDescent="0.35">
      <c r="B308" s="273" t="s">
        <v>183</v>
      </c>
    </row>
    <row r="309" spans="2:2" hidden="1" x14ac:dyDescent="0.35">
      <c r="B309" s="273" t="s">
        <v>184</v>
      </c>
    </row>
    <row r="310" spans="2:2" hidden="1" x14ac:dyDescent="0.35">
      <c r="B310" s="273" t="s">
        <v>186</v>
      </c>
    </row>
    <row r="311" spans="2:2" hidden="1" x14ac:dyDescent="0.35">
      <c r="B311" s="273" t="s">
        <v>645</v>
      </c>
    </row>
    <row r="312" spans="2:2" hidden="1" x14ac:dyDescent="0.35">
      <c r="B312" s="273" t="s">
        <v>187</v>
      </c>
    </row>
    <row r="313" spans="2:2" hidden="1" x14ac:dyDescent="0.35">
      <c r="B313" s="273" t="s">
        <v>188</v>
      </c>
    </row>
    <row r="314" spans="2:2" hidden="1" x14ac:dyDescent="0.35">
      <c r="B314" s="273" t="s">
        <v>193</v>
      </c>
    </row>
    <row r="315" spans="2:2" hidden="1" x14ac:dyDescent="0.35">
      <c r="B315" s="273" t="s">
        <v>194</v>
      </c>
    </row>
    <row r="316" spans="2:2" ht="29" hidden="1" x14ac:dyDescent="0.35">
      <c r="B316" s="273" t="s">
        <v>153</v>
      </c>
    </row>
    <row r="317" spans="2:2" hidden="1" x14ac:dyDescent="0.35">
      <c r="B317" s="273" t="s">
        <v>646</v>
      </c>
    </row>
    <row r="318" spans="2:2" hidden="1" x14ac:dyDescent="0.35">
      <c r="B318" s="273" t="s">
        <v>647</v>
      </c>
    </row>
    <row r="319" spans="2:2" hidden="1" x14ac:dyDescent="0.35">
      <c r="B319" s="273" t="s">
        <v>195</v>
      </c>
    </row>
    <row r="320" spans="2:2" hidden="1" x14ac:dyDescent="0.35">
      <c r="B320" s="273" t="s">
        <v>154</v>
      </c>
    </row>
    <row r="321" spans="2:20" hidden="1" x14ac:dyDescent="0.35">
      <c r="B321" s="273" t="s">
        <v>648</v>
      </c>
    </row>
    <row r="322" spans="2:20" hidden="1" x14ac:dyDescent="0.35">
      <c r="B322" s="273" t="s">
        <v>167</v>
      </c>
    </row>
    <row r="323" spans="2:20" hidden="1" x14ac:dyDescent="0.35">
      <c r="B323" s="273" t="s">
        <v>199</v>
      </c>
    </row>
    <row r="324" spans="2:20" hidden="1" x14ac:dyDescent="0.35">
      <c r="B324" s="273" t="s">
        <v>200</v>
      </c>
    </row>
    <row r="325" spans="2:20" hidden="1" x14ac:dyDescent="0.35">
      <c r="B325" s="273" t="s">
        <v>179</v>
      </c>
    </row>
    <row r="326" spans="2:20" hidden="1" x14ac:dyDescent="0.35"/>
    <row r="327" spans="2:20" ht="15" hidden="1" thickBot="1" x14ac:dyDescent="0.4"/>
    <row r="328" spans="2:20" ht="15" thickBot="1" x14ac:dyDescent="0.4">
      <c r="B328" s="190"/>
      <c r="C328" s="190"/>
      <c r="D328" s="925" t="s">
        <v>300</v>
      </c>
      <c r="E328" s="926"/>
      <c r="F328" s="926"/>
      <c r="G328" s="927"/>
      <c r="H328" s="925" t="s">
        <v>301</v>
      </c>
      <c r="I328" s="926"/>
      <c r="J328" s="926"/>
      <c r="K328" s="927"/>
      <c r="L328" s="926" t="s">
        <v>302</v>
      </c>
      <c r="M328" s="926"/>
      <c r="N328" s="926"/>
      <c r="O328" s="926"/>
      <c r="P328" s="925" t="s">
        <v>303</v>
      </c>
      <c r="Q328" s="926"/>
      <c r="R328" s="926"/>
      <c r="S328" s="927"/>
    </row>
    <row r="329" spans="2:20" x14ac:dyDescent="0.35">
      <c r="B329" s="997" t="s">
        <v>744</v>
      </c>
      <c r="C329" s="997" t="s">
        <v>745</v>
      </c>
      <c r="D329" s="460" t="s">
        <v>746</v>
      </c>
      <c r="E329" s="460" t="s">
        <v>747</v>
      </c>
      <c r="F329" s="999" t="s">
        <v>338</v>
      </c>
      <c r="G329" s="1000"/>
      <c r="H329" s="461" t="s">
        <v>748</v>
      </c>
      <c r="I329" s="460" t="s">
        <v>749</v>
      </c>
      <c r="J329" s="1001" t="s">
        <v>338</v>
      </c>
      <c r="K329" s="1002"/>
      <c r="L329" s="462" t="s">
        <v>748</v>
      </c>
      <c r="M329" s="463" t="s">
        <v>749</v>
      </c>
      <c r="N329" s="1003" t="s">
        <v>338</v>
      </c>
      <c r="O329" s="1004"/>
      <c r="P329" s="464" t="s">
        <v>750</v>
      </c>
      <c r="Q329" s="464" t="s">
        <v>751</v>
      </c>
      <c r="R329" s="1005" t="s">
        <v>338</v>
      </c>
      <c r="S329" s="1004"/>
    </row>
    <row r="330" spans="2:20" ht="43.15" customHeight="1" x14ac:dyDescent="0.35">
      <c r="B330" s="998"/>
      <c r="C330" s="998"/>
      <c r="D330" s="393" t="s">
        <v>1101</v>
      </c>
      <c r="E330" s="394" t="s">
        <v>471</v>
      </c>
      <c r="F330" s="1006" t="s">
        <v>1102</v>
      </c>
      <c r="G330" s="1007"/>
      <c r="H330" s="395" t="s">
        <v>1101</v>
      </c>
      <c r="I330" s="396" t="s">
        <v>471</v>
      </c>
      <c r="J330" s="1008" t="s">
        <v>1102</v>
      </c>
      <c r="K330" s="1009"/>
      <c r="L330" s="395"/>
      <c r="M330" s="396"/>
      <c r="N330" s="1008"/>
      <c r="O330" s="1009"/>
      <c r="P330" s="395"/>
      <c r="Q330" s="396"/>
      <c r="R330" s="1008"/>
      <c r="S330" s="1009"/>
      <c r="T330" s="404"/>
    </row>
    <row r="331" spans="2:20" ht="24" x14ac:dyDescent="0.35">
      <c r="B331" s="989" t="s">
        <v>752</v>
      </c>
      <c r="C331" s="989" t="s">
        <v>753</v>
      </c>
      <c r="D331" s="465" t="s">
        <v>754</v>
      </c>
      <c r="E331" s="456" t="s">
        <v>299</v>
      </c>
      <c r="F331" s="457" t="s">
        <v>322</v>
      </c>
      <c r="G331" s="466" t="s">
        <v>392</v>
      </c>
      <c r="H331" s="457" t="s">
        <v>754</v>
      </c>
      <c r="I331" s="456" t="s">
        <v>299</v>
      </c>
      <c r="J331" s="457" t="s">
        <v>322</v>
      </c>
      <c r="K331" s="466" t="s">
        <v>392</v>
      </c>
      <c r="L331" s="457" t="s">
        <v>754</v>
      </c>
      <c r="M331" s="456" t="s">
        <v>299</v>
      </c>
      <c r="N331" s="457" t="s">
        <v>322</v>
      </c>
      <c r="O331" s="466" t="s">
        <v>392</v>
      </c>
      <c r="P331" s="457" t="s">
        <v>754</v>
      </c>
      <c r="Q331" s="456" t="s">
        <v>299</v>
      </c>
      <c r="R331" s="457" t="s">
        <v>322</v>
      </c>
      <c r="S331" s="466" t="s">
        <v>392</v>
      </c>
    </row>
    <row r="332" spans="2:20" ht="28.15" customHeight="1" x14ac:dyDescent="0.35">
      <c r="B332" s="1010"/>
      <c r="C332" s="990"/>
      <c r="D332" s="388"/>
      <c r="E332" s="397"/>
      <c r="F332" s="382"/>
      <c r="G332" s="398"/>
      <c r="H332" s="390"/>
      <c r="I332" s="399"/>
      <c r="J332" s="390"/>
      <c r="K332" s="392"/>
      <c r="L332" s="390"/>
      <c r="M332" s="399"/>
      <c r="N332" s="390"/>
      <c r="O332" s="392"/>
      <c r="P332" s="390"/>
      <c r="Q332" s="399"/>
      <c r="R332" s="390"/>
      <c r="S332" s="392"/>
    </row>
    <row r="333" spans="2:20" x14ac:dyDescent="0.35">
      <c r="B333" s="1010"/>
      <c r="C333" s="989" t="s">
        <v>772</v>
      </c>
      <c r="D333" s="457" t="s">
        <v>755</v>
      </c>
      <c r="E333" s="991" t="s">
        <v>338</v>
      </c>
      <c r="F333" s="1011"/>
      <c r="G333" s="466" t="s">
        <v>392</v>
      </c>
      <c r="H333" s="457" t="s">
        <v>755</v>
      </c>
      <c r="I333" s="991" t="s">
        <v>338</v>
      </c>
      <c r="J333" s="1011"/>
      <c r="K333" s="466" t="s">
        <v>392</v>
      </c>
      <c r="L333" s="457" t="s">
        <v>755</v>
      </c>
      <c r="M333" s="991" t="s">
        <v>742</v>
      </c>
      <c r="N333" s="1011"/>
      <c r="O333" s="466" t="s">
        <v>392</v>
      </c>
      <c r="P333" s="457" t="s">
        <v>755</v>
      </c>
      <c r="Q333" s="991" t="s">
        <v>742</v>
      </c>
      <c r="R333" s="1011"/>
      <c r="S333" s="466" t="s">
        <v>392</v>
      </c>
    </row>
    <row r="334" spans="2:20" ht="37.5" customHeight="1" x14ac:dyDescent="0.35">
      <c r="B334" s="990"/>
      <c r="C334" s="990"/>
      <c r="D334" s="400"/>
      <c r="E334" s="1012"/>
      <c r="F334" s="1013"/>
      <c r="G334" s="401"/>
      <c r="H334" s="402"/>
      <c r="I334" s="1014"/>
      <c r="J334" s="1015"/>
      <c r="K334" s="403"/>
      <c r="L334" s="402"/>
      <c r="M334" s="1014"/>
      <c r="N334" s="1015"/>
      <c r="O334" s="403"/>
      <c r="P334" s="402"/>
      <c r="Q334" s="1014"/>
      <c r="R334" s="1015"/>
      <c r="S334" s="403"/>
    </row>
  </sheetData>
  <dataConsolidate/>
  <mergeCells count="398">
    <mergeCell ref="B331:B334"/>
    <mergeCell ref="C331:C332"/>
    <mergeCell ref="C333:C334"/>
    <mergeCell ref="E333:F333"/>
    <mergeCell ref="I333:J333"/>
    <mergeCell ref="M333:N333"/>
    <mergeCell ref="Q333:R333"/>
    <mergeCell ref="E334:F334"/>
    <mergeCell ref="I334:J334"/>
    <mergeCell ref="M334:N334"/>
    <mergeCell ref="Q334:R334"/>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77:O77"/>
    <mergeCell ref="R77:S77"/>
    <mergeCell ref="F78:G78"/>
    <mergeCell ref="J78:K78"/>
    <mergeCell ref="N78:O78"/>
    <mergeCell ref="R78:S78"/>
    <mergeCell ref="J81:K81"/>
    <mergeCell ref="N81:O81"/>
    <mergeCell ref="R81:S81"/>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L128:O128"/>
    <mergeCell ref="P128:S128"/>
    <mergeCell ref="M124:N124"/>
    <mergeCell ref="M125:N125"/>
    <mergeCell ref="M126:N126"/>
    <mergeCell ref="R121:S121"/>
    <mergeCell ref="R122:S122"/>
    <mergeCell ref="R123:S123"/>
    <mergeCell ref="R124:S124"/>
    <mergeCell ref="R125:S125"/>
    <mergeCell ref="R126:S126"/>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s>
  <conditionalFormatting sqref="E141">
    <cfRule type="iconSet" priority="1">
      <iconSet iconSet="4ArrowsGray">
        <cfvo type="percent" val="0"/>
        <cfvo type="percent" val="25"/>
        <cfvo type="percent" val="50"/>
        <cfvo type="percent" val="75"/>
      </iconSet>
    </cfRule>
  </conditionalFormatting>
  <dataValidations xWindow="1190" yWindow="607" count="92">
    <dataValidation type="list" allowBlank="1" showInputMessage="1" showErrorMessage="1" prompt="Select type of policy" sqref="G132" xr:uid="{00000000-0002-0000-0A00-000000000000}">
      <formula1>$H$169:$H$190</formula1>
    </dataValidation>
    <dataValidation type="list" allowBlank="1" showInputMessage="1" showErrorMessage="1" prompt="Select type of assets" sqref="E118 I118 M118 Q118" xr:uid="{00000000-0002-0000-0A00-000001000000}">
      <formula1>$L$145:$L$151</formula1>
    </dataValidation>
    <dataValidation type="whole" allowBlank="1" showInputMessage="1" showErrorMessage="1" error="Please enter a number here" prompt="Enter No. of development strategies" sqref="D134 H134 L134 P134" xr:uid="{00000000-0002-0000-0A00-000002000000}">
      <formula1>0</formula1>
      <formula2>999999999</formula2>
    </dataValidation>
    <dataValidation type="whole" allowBlank="1" showInputMessage="1" showErrorMessage="1" error="Please enter a number" prompt="Enter No. of policy introduced or adjusted" sqref="D132 H132 L132 P132" xr:uid="{00000000-0002-0000-0A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10000000}">
      <formula1>$K$144:$K$158</formula1>
    </dataValidation>
    <dataValidation type="list" allowBlank="1" showInputMessage="1" showErrorMessage="1" prompt="Please select the alternate source" sqref="G116 O116 G110 K116 G112 G114 K110 K112 K114 O110 O112 O114 S110 S112 S114 S116" xr:uid="{00000000-0002-0000-0A00-000011000000}">
      <formula1>$K$144:$K$158</formula1>
    </dataValidation>
    <dataValidation type="list" allowBlank="1" showInputMessage="1" showErrorMessage="1" prompt="Select % increase in income level" sqref="F116 N116 F110 J116 F112 F114 J110 J112 J114 N110 N112 N114 R110 R112 R114 R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K134 O134 S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8 I55 M55 M57 I57 Q28 E57 Q57 I67 M67 Q67 Q108 M116 I116 M108 I108 E116 Q55 D65:E65 E110 E112 E114 I110 I112 I114 M110 M112 M114 Q110 Q112 Q114 Q116 H65:I65 L65:M65 P65:Q65" xr:uid="{00000000-0002-0000-0A00-00001D000000}">
      <formula1>0</formula1>
      <formula2>100</formula2>
    </dataValidation>
    <dataValidation type="list" allowBlank="1" showInputMessage="1" showErrorMessage="1" prompt="Select type of policy" sqref="S132 K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J76:K81 N76:O81 R76:S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A00-000036000000}">
      <formula1>$H$155:$H$159</formula1>
    </dataValidation>
    <dataValidation type="list" allowBlank="1" showInputMessage="1" showErrorMessage="1" prompt="Select adaptation strategy" sqref="G118 K118 O118 S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I134:J134 M134:N134 Q134:R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type="list" allowBlank="1" showInputMessage="1" showErrorMessage="1" error="Select from the drop-down list" prompt="Select from the drop-down list" sqref="C15" xr:uid="{00000000-0002-0000-0A00-00003D000000}">
      <formula1>$B$167:$B$325</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S27:S28 O27:O28 K27:K28" xr:uid="{00000000-0002-0000-0A00-000040000000}">
      <formula1>$K$160:$K$164</formula1>
    </dataValidation>
    <dataValidation allowBlank="1" showInputMessage="1" showErrorMessage="1" prompt="Please include number of institutions" sqref="P61 D61 H61 L61" xr:uid="{00000000-0002-0000-0A00-000041000000}"/>
    <dataValidation type="list" allowBlank="1" showInputMessage="1" showErrorMessage="1" prompt="Select scale" sqref="G61 K61 O61 S61" xr:uid="{00000000-0002-0000-0A00-000042000000}">
      <formula1>"4: High capacity, 3: Medium capacity, 2: Low capacity, 1: No capacity"</formula1>
    </dataValidation>
    <dataValidation type="list" allowBlank="1" showInputMessage="1" showErrorMessage="1" prompt="Select scale" sqref="E61 I61 M61 Q61" xr:uid="{00000000-0002-0000-0A00-000043000000}">
      <formula1>"National, Local"</formula1>
    </dataValidation>
    <dataValidation type="list" allowBlank="1" showInputMessage="1" showErrorMessage="1" prompt="Select sector" sqref="R61" xr:uid="{00000000-0002-0000-0A00-000044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5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6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7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8000000}">
      <formula1>"Training manuals, handbooks, technical guidelines"</formula1>
    </dataValidation>
    <dataValidation type="list" allowBlank="1" showInputMessage="1" showErrorMessage="1" prompt="Select level of awarness" sqref="F69:G69 J69:K69 N69:O69 R69:S69" xr:uid="{00000000-0002-0000-0A00-000049000000}">
      <formula1>"5: Fully aware, 4: Mostly aware, 3: Partially aware, 2: Partially not aware, 1: Aware of neither"</formula1>
    </dataValidation>
    <dataValidation type="list" allowBlank="1" showInputMessage="1" showErrorMessage="1" prompt="Select level of awarness" sqref="F71:G71" xr:uid="{00000000-0002-0000-0A00-00004A000000}">
      <formula1>"Regional, National, Sub-national, Local"</formula1>
    </dataValidation>
    <dataValidation type="list" allowBlank="1" showInputMessage="1" showErrorMessage="1" errorTitle="Invalid data" error="Please enter a number between 0 and 100" sqref="I71 M71 Q71" xr:uid="{00000000-0002-0000-0A00-00004B000000}">
      <formula1>"Training manuals, Handbooks, Technical guidelines"</formula1>
    </dataValidation>
    <dataValidation type="list" allowBlank="1" showInputMessage="1" showErrorMessage="1" sqref="J71:K71 R71:S71 N71:O71" xr:uid="{00000000-0002-0000-0A00-00004C000000}">
      <formula1>"Regional, National, Sub-national, Local"</formula1>
    </dataValidation>
    <dataValidation type="list" allowBlank="1" showInputMessage="1" showErrorMessage="1" prompt="Select type" sqref="E334:F334 I334:J334 M334:N334 Q334:R334" xr:uid="{00000000-0002-0000-0A00-00004D000000}">
      <formula1>"Innovative practice, Innovative product, Innovative technology "</formula1>
    </dataValidation>
    <dataValidation type="list" allowBlank="1" showInputMessage="1" showErrorMessage="1" prompt="Select status" sqref="J332 N332 F332 R332" xr:uid="{00000000-0002-0000-0A00-00004E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F000000}">
      <formula1>"Innovation rolled out, Innovation accelerated, Innovation scaled-up, Innovation replicated"</formula1>
    </dataValidation>
    <dataValidation type="list" allowBlank="1" showInputMessage="1" showErrorMessage="1" prompt="Select integration level" sqref="P330 H330 L330" xr:uid="{00000000-0002-0000-0A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51000000}">
      <formula1>"Regional, National, Subnational, Community"</formula1>
    </dataValidation>
    <dataValidation type="list" allowBlank="1" showInputMessage="1" showErrorMessage="1" prompt="Select sector" sqref="Q332 E332 I332 M332"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53000000}">
      <formula1>"5: Very effective, 4: Effective, 3: Moderately effective, 2: Partially effective, 1: Ineffective"</formula1>
    </dataValidation>
    <dataValidation type="list" allowBlank="1" showInputMessage="1" showErrorMessage="1" prompt="Select integration level" sqref="I330 M330 Q330" xr:uid="{00000000-0002-0000-0A00-000054000000}">
      <formula1>"Regional, National, Sub-national, Community"</formula1>
    </dataValidation>
    <dataValidation type="list" allowBlank="1" showInputMessage="1" showErrorMessage="1" sqref="J330:K330" xr:uid="{00000000-0002-0000-0A00-000055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6000000}">
      <formula1>0</formula1>
      <formula2>999999999999</formula2>
    </dataValidation>
    <dataValidation type="list" allowBlank="1" showInputMessage="1" showErrorMessage="1" sqref="D330" xr:uid="{00000000-0002-0000-0A00-000057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8000000}">
      <formula1>0</formula1>
      <formula2>999999999999</formula2>
    </dataValidation>
    <dataValidation type="whole" allowBlank="1" showInputMessage="1" showErrorMessage="1" error="Please enter a number here" prompt="Enter number of key findings" sqref="D334 H334 L334 P334" xr:uid="{00000000-0002-0000-0A00-000059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A000000}">
      <formula1>"20% to 39%, 40% to 60%, 61% to 80%"</formula1>
    </dataValidation>
    <dataValidation type="list" allowBlank="1" showInputMessage="1" showErrorMessage="1" prompt="Select integration level" sqref="F330:G330" xr:uid="{00000000-0002-0000-0A00-00005B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87"/>
  <sheetViews>
    <sheetView topLeftCell="L61" zoomScale="70" zoomScaleNormal="70" workbookViewId="0">
      <selection activeCell="O69" sqref="O69"/>
    </sheetView>
  </sheetViews>
  <sheetFormatPr defaultColWidth="8.7265625" defaultRowHeight="14" x14ac:dyDescent="0.3"/>
  <cols>
    <col min="1" max="1" width="3.453125" style="21" customWidth="1"/>
    <col min="2" max="2" width="4" style="20" customWidth="1"/>
    <col min="3" max="3" width="10.26953125" style="20" customWidth="1"/>
    <col min="4" max="4" width="67.54296875" style="20" customWidth="1"/>
    <col min="5" max="5" width="63" style="21" customWidth="1"/>
    <col min="6" max="6" width="21" style="21" customWidth="1"/>
    <col min="7" max="7" width="14.81640625" style="21" customWidth="1"/>
    <col min="8" max="8" width="1.81640625" style="21" customWidth="1"/>
    <col min="9" max="9" width="11.26953125" style="21" customWidth="1"/>
    <col min="10" max="10" width="1.54296875" style="21" customWidth="1"/>
    <col min="11" max="11" width="18.1796875" style="21" customWidth="1"/>
    <col min="12" max="12" width="65.54296875" style="21" customWidth="1"/>
    <col min="13" max="13" width="75" style="21" customWidth="1"/>
    <col min="14" max="14" width="19.81640625" style="480" customWidth="1"/>
    <col min="15" max="15" width="20.26953125" style="21" customWidth="1"/>
    <col min="16" max="16" width="6.81640625" style="21" customWidth="1"/>
    <col min="17" max="17" width="10.26953125" style="21" customWidth="1"/>
    <col min="18" max="19" width="8.7265625" style="21"/>
    <col min="20" max="20" width="30.1796875" style="21" customWidth="1"/>
    <col min="21" max="21" width="28.26953125" style="21" customWidth="1"/>
    <col min="22" max="22" width="23.7265625" style="21" customWidth="1"/>
    <col min="23" max="23" width="12.26953125" style="21" customWidth="1"/>
    <col min="24" max="24" width="2.26953125" style="21" customWidth="1"/>
    <col min="25" max="25" width="10.7265625" style="21" customWidth="1"/>
    <col min="26" max="26" width="5.81640625" style="21" customWidth="1"/>
    <col min="27" max="27" width="4.7265625" style="21" customWidth="1"/>
    <col min="28" max="28" width="38.7265625" style="21" customWidth="1"/>
    <col min="29" max="29" width="26.81640625" style="21" customWidth="1"/>
    <col min="30" max="30" width="30.453125" style="21" customWidth="1"/>
    <col min="31" max="31" width="13.453125" style="21" customWidth="1"/>
    <col min="32" max="32" width="2.7265625" style="21" customWidth="1"/>
    <col min="33" max="33" width="10.7265625" style="21" customWidth="1"/>
    <col min="34" max="34" width="4.7265625" style="21" customWidth="1"/>
    <col min="35" max="35" width="5" style="21" customWidth="1"/>
    <col min="36" max="36" width="39.1796875" style="21" customWidth="1"/>
    <col min="37" max="37" width="21" style="21" customWidth="1"/>
    <col min="38" max="38" width="32.1796875" style="21" customWidth="1"/>
    <col min="39" max="39" width="14.1796875" style="21" customWidth="1"/>
    <col min="40" max="40" width="2.81640625" style="21" customWidth="1"/>
    <col min="41" max="16384" width="8.7265625" style="21"/>
  </cols>
  <sheetData>
    <row r="1" spans="2:40" ht="14.5" thickBot="1" x14ac:dyDescent="0.35"/>
    <row r="2" spans="2:40" ht="14.5" customHeight="1" thickBot="1" x14ac:dyDescent="0.35">
      <c r="B2" s="523"/>
      <c r="C2" s="524"/>
      <c r="D2" s="524"/>
      <c r="E2" s="525"/>
      <c r="F2" s="525"/>
      <c r="G2" s="525"/>
      <c r="H2" s="526"/>
      <c r="J2" s="523"/>
      <c r="K2" s="524"/>
      <c r="L2" s="524"/>
      <c r="M2" s="525"/>
      <c r="N2" s="525"/>
      <c r="O2" s="525"/>
      <c r="P2" s="526"/>
      <c r="R2" s="63"/>
      <c r="S2" s="64"/>
      <c r="T2" s="64"/>
      <c r="U2" s="65"/>
      <c r="V2" s="65"/>
      <c r="W2" s="65"/>
      <c r="X2" s="66"/>
      <c r="Z2" s="63"/>
      <c r="AA2" s="64"/>
      <c r="AB2" s="64"/>
      <c r="AC2" s="65"/>
      <c r="AD2" s="65"/>
      <c r="AE2" s="65"/>
      <c r="AF2" s="66"/>
      <c r="AH2" s="63"/>
      <c r="AI2" s="64"/>
      <c r="AJ2" s="64"/>
      <c r="AK2" s="65"/>
      <c r="AL2" s="65"/>
      <c r="AM2" s="65"/>
      <c r="AN2" s="66"/>
    </row>
    <row r="3" spans="2:40" ht="20.65" customHeight="1" thickBot="1" x14ac:dyDescent="0.45">
      <c r="B3" s="527"/>
      <c r="C3" s="636" t="s">
        <v>1148</v>
      </c>
      <c r="D3" s="637"/>
      <c r="E3" s="637"/>
      <c r="F3" s="637"/>
      <c r="G3" s="638"/>
      <c r="H3" s="528"/>
      <c r="J3" s="527"/>
      <c r="K3" s="636" t="s">
        <v>1149</v>
      </c>
      <c r="L3" s="637"/>
      <c r="M3" s="637"/>
      <c r="N3" s="637"/>
      <c r="O3" s="638"/>
      <c r="P3" s="528"/>
      <c r="R3" s="67"/>
      <c r="S3" s="611" t="s">
        <v>776</v>
      </c>
      <c r="T3" s="612"/>
      <c r="U3" s="612"/>
      <c r="V3" s="612"/>
      <c r="W3" s="613"/>
      <c r="X3" s="68"/>
      <c r="Z3" s="67"/>
      <c r="AA3" s="611" t="s">
        <v>777</v>
      </c>
      <c r="AB3" s="612"/>
      <c r="AC3" s="612"/>
      <c r="AD3" s="612"/>
      <c r="AE3" s="613"/>
      <c r="AF3" s="68"/>
      <c r="AH3" s="67"/>
      <c r="AI3" s="611" t="s">
        <v>778</v>
      </c>
      <c r="AJ3" s="612"/>
      <c r="AK3" s="612"/>
      <c r="AL3" s="612"/>
      <c r="AM3" s="613"/>
      <c r="AN3" s="68"/>
    </row>
    <row r="4" spans="2:40" ht="14.65" customHeight="1" x14ac:dyDescent="0.3">
      <c r="B4" s="529"/>
      <c r="C4" s="530"/>
      <c r="D4" s="530"/>
      <c r="E4" s="530"/>
      <c r="F4" s="530"/>
      <c r="G4" s="531"/>
      <c r="H4" s="528"/>
      <c r="J4" s="529"/>
      <c r="K4" s="530"/>
      <c r="L4" s="530"/>
      <c r="M4" s="530"/>
      <c r="N4" s="530"/>
      <c r="O4" s="531"/>
      <c r="P4" s="528"/>
      <c r="R4" s="614"/>
      <c r="S4" s="615"/>
      <c r="T4" s="615"/>
      <c r="U4" s="615"/>
      <c r="V4" s="615"/>
      <c r="W4" s="70"/>
      <c r="X4" s="68"/>
      <c r="Z4" s="614"/>
      <c r="AA4" s="615"/>
      <c r="AB4" s="615"/>
      <c r="AC4" s="615"/>
      <c r="AD4" s="615"/>
      <c r="AE4" s="70"/>
      <c r="AF4" s="68"/>
      <c r="AH4" s="614"/>
      <c r="AI4" s="615"/>
      <c r="AJ4" s="615"/>
      <c r="AK4" s="615"/>
      <c r="AL4" s="615"/>
      <c r="AM4" s="70"/>
      <c r="AN4" s="68"/>
    </row>
    <row r="5" spans="2:40" ht="13.9" customHeight="1" x14ac:dyDescent="0.3">
      <c r="B5" s="532"/>
      <c r="C5" s="533"/>
      <c r="D5" s="533"/>
      <c r="E5" s="533"/>
      <c r="F5" s="533"/>
      <c r="G5" s="531"/>
      <c r="H5" s="528"/>
      <c r="J5" s="532"/>
      <c r="K5" s="533"/>
      <c r="L5" s="533"/>
      <c r="M5" s="533"/>
      <c r="N5" s="533"/>
      <c r="O5" s="531"/>
      <c r="P5" s="528"/>
      <c r="R5" s="69"/>
      <c r="S5" s="616"/>
      <c r="T5" s="616"/>
      <c r="U5" s="616"/>
      <c r="V5" s="616"/>
      <c r="W5" s="70"/>
      <c r="X5" s="68"/>
      <c r="Z5" s="69"/>
      <c r="AA5" s="616"/>
      <c r="AB5" s="616"/>
      <c r="AC5" s="616"/>
      <c r="AD5" s="616"/>
      <c r="AE5" s="70"/>
      <c r="AF5" s="68"/>
      <c r="AH5" s="69"/>
      <c r="AI5" s="616"/>
      <c r="AJ5" s="616"/>
      <c r="AK5" s="616"/>
      <c r="AL5" s="616"/>
      <c r="AM5" s="70"/>
      <c r="AN5" s="68"/>
    </row>
    <row r="6" spans="2:40" x14ac:dyDescent="0.3">
      <c r="B6" s="532"/>
      <c r="C6" s="534"/>
      <c r="D6" s="535"/>
      <c r="E6" s="536"/>
      <c r="F6" s="531"/>
      <c r="G6" s="531"/>
      <c r="H6" s="528"/>
      <c r="J6" s="532"/>
      <c r="K6" s="534"/>
      <c r="L6" s="535"/>
      <c r="M6" s="536"/>
      <c r="N6" s="531"/>
      <c r="O6" s="531"/>
      <c r="P6" s="528"/>
      <c r="R6" s="69"/>
      <c r="S6" s="45"/>
      <c r="T6" s="50"/>
      <c r="U6" s="46"/>
      <c r="V6" s="70"/>
      <c r="W6" s="70"/>
      <c r="X6" s="68"/>
      <c r="Z6" s="69"/>
      <c r="AA6" s="45"/>
      <c r="AB6" s="50"/>
      <c r="AC6" s="46"/>
      <c r="AD6" s="70"/>
      <c r="AE6" s="70"/>
      <c r="AF6" s="68"/>
      <c r="AH6" s="69"/>
      <c r="AI6" s="45"/>
      <c r="AJ6" s="50"/>
      <c r="AK6" s="46"/>
      <c r="AL6" s="70"/>
      <c r="AM6" s="70"/>
      <c r="AN6" s="68"/>
    </row>
    <row r="7" spans="2:40" ht="13.9" customHeight="1" thickBot="1" x14ac:dyDescent="0.35">
      <c r="B7" s="532"/>
      <c r="C7" s="628" t="s">
        <v>230</v>
      </c>
      <c r="D7" s="628"/>
      <c r="E7" s="538"/>
      <c r="F7" s="531"/>
      <c r="G7" s="531"/>
      <c r="H7" s="528"/>
      <c r="J7" s="532"/>
      <c r="K7" s="628" t="s">
        <v>230</v>
      </c>
      <c r="L7" s="628"/>
      <c r="M7" s="538"/>
      <c r="N7" s="531"/>
      <c r="O7" s="531"/>
      <c r="P7" s="528"/>
      <c r="R7" s="69"/>
      <c r="S7" s="601" t="s">
        <v>230</v>
      </c>
      <c r="T7" s="601"/>
      <c r="U7" s="47"/>
      <c r="V7" s="70"/>
      <c r="W7" s="70"/>
      <c r="X7" s="68"/>
      <c r="Z7" s="69"/>
      <c r="AA7" s="601" t="s">
        <v>230</v>
      </c>
      <c r="AB7" s="601"/>
      <c r="AC7" s="47"/>
      <c r="AD7" s="70"/>
      <c r="AE7" s="70"/>
      <c r="AF7" s="68"/>
      <c r="AH7" s="69"/>
      <c r="AI7" s="601" t="s">
        <v>230</v>
      </c>
      <c r="AJ7" s="601"/>
      <c r="AK7" s="47"/>
      <c r="AL7" s="70"/>
      <c r="AM7" s="70"/>
      <c r="AN7" s="68"/>
    </row>
    <row r="8" spans="2:40" ht="27.75" customHeight="1" thickBot="1" x14ac:dyDescent="0.35">
      <c r="B8" s="532"/>
      <c r="C8" s="639" t="s">
        <v>238</v>
      </c>
      <c r="D8" s="639"/>
      <c r="E8" s="639"/>
      <c r="F8" s="639"/>
      <c r="G8" s="531"/>
      <c r="H8" s="528"/>
      <c r="I8" s="418"/>
      <c r="J8" s="532"/>
      <c r="K8" s="639" t="s">
        <v>238</v>
      </c>
      <c r="L8" s="639"/>
      <c r="M8" s="639"/>
      <c r="N8" s="639"/>
      <c r="O8" s="531"/>
      <c r="P8" s="528"/>
      <c r="Q8" s="414"/>
      <c r="R8" s="69"/>
      <c r="S8" s="617" t="s">
        <v>238</v>
      </c>
      <c r="T8" s="617"/>
      <c r="U8" s="617"/>
      <c r="V8" s="617"/>
      <c r="W8" s="70"/>
      <c r="X8" s="68"/>
      <c r="Y8" s="414"/>
      <c r="Z8" s="69"/>
      <c r="AA8" s="617" t="s">
        <v>238</v>
      </c>
      <c r="AB8" s="617"/>
      <c r="AC8" s="617"/>
      <c r="AD8" s="617"/>
      <c r="AE8" s="70"/>
      <c r="AF8" s="68"/>
      <c r="AG8" s="423"/>
      <c r="AH8" s="69"/>
      <c r="AI8" s="617" t="s">
        <v>238</v>
      </c>
      <c r="AJ8" s="617"/>
      <c r="AK8" s="617"/>
      <c r="AL8" s="617"/>
      <c r="AM8" s="70"/>
      <c r="AN8" s="68"/>
    </row>
    <row r="9" spans="2:40" ht="49.9" customHeight="1" thickBot="1" x14ac:dyDescent="0.35">
      <c r="B9" s="532"/>
      <c r="C9" s="640" t="s">
        <v>1115</v>
      </c>
      <c r="D9" s="641"/>
      <c r="E9" s="642">
        <v>674201</v>
      </c>
      <c r="F9" s="643"/>
      <c r="G9" s="531"/>
      <c r="H9" s="528"/>
      <c r="J9" s="532"/>
      <c r="K9" s="640" t="s">
        <v>1115</v>
      </c>
      <c r="L9" s="641"/>
      <c r="M9" s="539">
        <v>1138308</v>
      </c>
      <c r="N9" s="540"/>
      <c r="O9" s="531"/>
      <c r="P9" s="528"/>
      <c r="R9" s="69"/>
      <c r="S9" s="618" t="s">
        <v>657</v>
      </c>
      <c r="T9" s="618"/>
      <c r="U9" s="608"/>
      <c r="V9" s="609"/>
      <c r="W9" s="70"/>
      <c r="X9" s="68"/>
      <c r="Z9" s="69"/>
      <c r="AA9" s="618" t="s">
        <v>657</v>
      </c>
      <c r="AB9" s="618"/>
      <c r="AC9" s="608"/>
      <c r="AD9" s="609"/>
      <c r="AE9" s="70"/>
      <c r="AF9" s="68"/>
      <c r="AH9" s="69"/>
      <c r="AI9" s="618" t="s">
        <v>657</v>
      </c>
      <c r="AJ9" s="618"/>
      <c r="AK9" s="608"/>
      <c r="AL9" s="609"/>
      <c r="AM9" s="70"/>
      <c r="AN9" s="68"/>
    </row>
    <row r="10" spans="2:40" ht="100.15" customHeight="1" thickBot="1" x14ac:dyDescent="0.35">
      <c r="B10" s="532"/>
      <c r="C10" s="628" t="s">
        <v>231</v>
      </c>
      <c r="D10" s="648"/>
      <c r="E10" s="649"/>
      <c r="F10" s="650"/>
      <c r="G10" s="531"/>
      <c r="H10" s="528"/>
      <c r="J10" s="532"/>
      <c r="K10" s="628" t="s">
        <v>231</v>
      </c>
      <c r="L10" s="648"/>
      <c r="M10" s="649"/>
      <c r="N10" s="650"/>
      <c r="O10" s="531"/>
      <c r="P10" s="528"/>
      <c r="R10" s="69"/>
      <c r="S10" s="601" t="s">
        <v>231</v>
      </c>
      <c r="T10" s="601"/>
      <c r="U10" s="619"/>
      <c r="V10" s="620"/>
      <c r="W10" s="70"/>
      <c r="X10" s="68"/>
      <c r="Z10" s="69"/>
      <c r="AA10" s="601" t="s">
        <v>231</v>
      </c>
      <c r="AB10" s="601"/>
      <c r="AC10" s="619"/>
      <c r="AD10" s="620"/>
      <c r="AE10" s="70"/>
      <c r="AF10" s="68"/>
      <c r="AH10" s="69"/>
      <c r="AI10" s="601" t="s">
        <v>231</v>
      </c>
      <c r="AJ10" s="601"/>
      <c r="AK10" s="619"/>
      <c r="AL10" s="620"/>
      <c r="AM10" s="70"/>
      <c r="AN10" s="68"/>
    </row>
    <row r="11" spans="2:40" ht="14.5" thickBot="1" x14ac:dyDescent="0.35">
      <c r="B11" s="532"/>
      <c r="C11" s="535"/>
      <c r="D11" s="535"/>
      <c r="E11" s="531"/>
      <c r="F11" s="531"/>
      <c r="G11" s="531"/>
      <c r="H11" s="528"/>
      <c r="J11" s="532"/>
      <c r="K11" s="535"/>
      <c r="L11" s="535"/>
      <c r="M11" s="531"/>
      <c r="N11" s="531"/>
      <c r="O11" s="531"/>
      <c r="P11" s="528"/>
      <c r="R11" s="69"/>
      <c r="S11" s="50"/>
      <c r="T11" s="50"/>
      <c r="U11" s="70"/>
      <c r="V11" s="70"/>
      <c r="W11" s="70"/>
      <c r="X11" s="68"/>
      <c r="Z11" s="69"/>
      <c r="AA11" s="50"/>
      <c r="AB11" s="50"/>
      <c r="AC11" s="70"/>
      <c r="AD11" s="70"/>
      <c r="AE11" s="70"/>
      <c r="AF11" s="68"/>
      <c r="AH11" s="69"/>
      <c r="AI11" s="50"/>
      <c r="AJ11" s="50"/>
      <c r="AK11" s="70"/>
      <c r="AL11" s="70"/>
      <c r="AM11" s="70"/>
      <c r="AN11" s="68"/>
    </row>
    <row r="12" spans="2:40" ht="18.75" customHeight="1" thickBot="1" x14ac:dyDescent="0.35">
      <c r="B12" s="532"/>
      <c r="C12" s="628" t="s">
        <v>294</v>
      </c>
      <c r="D12" s="648"/>
      <c r="E12" s="564">
        <v>29983</v>
      </c>
      <c r="F12" s="565"/>
      <c r="G12" s="531"/>
      <c r="H12" s="528"/>
      <c r="J12" s="532"/>
      <c r="K12" s="628" t="s">
        <v>294</v>
      </c>
      <c r="L12" s="648"/>
      <c r="M12" s="564"/>
      <c r="N12" s="565"/>
      <c r="O12" s="531"/>
      <c r="P12" s="528"/>
      <c r="R12" s="69"/>
      <c r="S12" s="601" t="s">
        <v>294</v>
      </c>
      <c r="T12" s="601"/>
      <c r="U12" s="608"/>
      <c r="V12" s="609"/>
      <c r="W12" s="70"/>
      <c r="X12" s="68"/>
      <c r="Z12" s="69"/>
      <c r="AA12" s="601" t="s">
        <v>294</v>
      </c>
      <c r="AB12" s="601"/>
      <c r="AC12" s="608"/>
      <c r="AD12" s="609"/>
      <c r="AE12" s="70"/>
      <c r="AF12" s="68"/>
      <c r="AH12" s="69"/>
      <c r="AI12" s="601" t="s">
        <v>294</v>
      </c>
      <c r="AJ12" s="601"/>
      <c r="AK12" s="608"/>
      <c r="AL12" s="609"/>
      <c r="AM12" s="70"/>
      <c r="AN12" s="68"/>
    </row>
    <row r="13" spans="2:40" ht="15" customHeight="1" x14ac:dyDescent="0.3">
      <c r="B13" s="532"/>
      <c r="C13" s="627" t="s">
        <v>293</v>
      </c>
      <c r="D13" s="627"/>
      <c r="E13" s="627"/>
      <c r="F13" s="627"/>
      <c r="G13" s="531"/>
      <c r="H13" s="528"/>
      <c r="J13" s="532"/>
      <c r="K13" s="627" t="s">
        <v>293</v>
      </c>
      <c r="L13" s="627"/>
      <c r="M13" s="627"/>
      <c r="N13" s="627"/>
      <c r="O13" s="531"/>
      <c r="P13" s="528"/>
      <c r="R13" s="69"/>
      <c r="S13" s="610" t="s">
        <v>293</v>
      </c>
      <c r="T13" s="610"/>
      <c r="U13" s="610"/>
      <c r="V13" s="610"/>
      <c r="W13" s="70"/>
      <c r="X13" s="68"/>
      <c r="Z13" s="69"/>
      <c r="AA13" s="610" t="s">
        <v>293</v>
      </c>
      <c r="AB13" s="610"/>
      <c r="AC13" s="610"/>
      <c r="AD13" s="610"/>
      <c r="AE13" s="70"/>
      <c r="AF13" s="68"/>
      <c r="AH13" s="69"/>
      <c r="AI13" s="610" t="s">
        <v>293</v>
      </c>
      <c r="AJ13" s="610"/>
      <c r="AK13" s="610"/>
      <c r="AL13" s="610"/>
      <c r="AM13" s="70"/>
      <c r="AN13" s="68"/>
    </row>
    <row r="14" spans="2:40" ht="15" customHeight="1" x14ac:dyDescent="0.3">
      <c r="B14" s="532"/>
      <c r="C14" s="541"/>
      <c r="D14" s="541"/>
      <c r="E14" s="541"/>
      <c r="F14" s="541"/>
      <c r="G14" s="531"/>
      <c r="H14" s="528"/>
      <c r="J14" s="532"/>
      <c r="K14" s="541"/>
      <c r="L14" s="541"/>
      <c r="M14" s="541"/>
      <c r="N14" s="541"/>
      <c r="O14" s="531"/>
      <c r="P14" s="528"/>
      <c r="R14" s="69"/>
      <c r="S14" s="408"/>
      <c r="T14" s="408"/>
      <c r="U14" s="408"/>
      <c r="V14" s="408"/>
      <c r="W14" s="70"/>
      <c r="X14" s="68"/>
      <c r="Z14" s="69"/>
      <c r="AA14" s="417"/>
      <c r="AB14" s="417"/>
      <c r="AC14" s="417"/>
      <c r="AD14" s="417"/>
      <c r="AE14" s="70"/>
      <c r="AF14" s="68"/>
      <c r="AH14" s="69"/>
      <c r="AI14" s="417"/>
      <c r="AJ14" s="417"/>
      <c r="AK14" s="417"/>
      <c r="AL14" s="417"/>
      <c r="AM14" s="70"/>
      <c r="AN14" s="68"/>
    </row>
    <row r="15" spans="2:40" ht="14.65" customHeight="1" thickBot="1" x14ac:dyDescent="0.35">
      <c r="B15" s="532"/>
      <c r="C15" s="628" t="s">
        <v>214</v>
      </c>
      <c r="D15" s="628"/>
      <c r="E15" s="531"/>
      <c r="F15" s="531"/>
      <c r="G15" s="531"/>
      <c r="H15" s="528"/>
      <c r="I15" s="22"/>
      <c r="J15" s="532"/>
      <c r="K15" s="628" t="s">
        <v>214</v>
      </c>
      <c r="L15" s="628"/>
      <c r="M15" s="531"/>
      <c r="N15" s="531"/>
      <c r="O15" s="531"/>
      <c r="P15" s="528"/>
      <c r="R15" s="69"/>
      <c r="S15" s="601" t="s">
        <v>214</v>
      </c>
      <c r="T15" s="601"/>
      <c r="U15" s="70"/>
      <c r="V15" s="70"/>
      <c r="W15" s="70"/>
      <c r="X15" s="68"/>
      <c r="Z15" s="69"/>
      <c r="AA15" s="601" t="s">
        <v>214</v>
      </c>
      <c r="AB15" s="601"/>
      <c r="AC15" s="70"/>
      <c r="AD15" s="70"/>
      <c r="AE15" s="70"/>
      <c r="AF15" s="68"/>
      <c r="AH15" s="69"/>
      <c r="AI15" s="601" t="s">
        <v>214</v>
      </c>
      <c r="AJ15" s="601"/>
      <c r="AK15" s="70"/>
      <c r="AL15" s="70"/>
      <c r="AM15" s="70"/>
      <c r="AN15" s="68"/>
    </row>
    <row r="16" spans="2:40" ht="69" customHeight="1" thickBot="1" x14ac:dyDescent="0.35">
      <c r="B16" s="532"/>
      <c r="C16" s="651" t="s">
        <v>1116</v>
      </c>
      <c r="D16" s="652"/>
      <c r="E16" s="542" t="s">
        <v>215</v>
      </c>
      <c r="F16" s="543" t="s">
        <v>216</v>
      </c>
      <c r="G16" s="531"/>
      <c r="H16" s="528"/>
      <c r="I16" s="22"/>
      <c r="J16" s="532"/>
      <c r="K16" s="651" t="s">
        <v>1116</v>
      </c>
      <c r="L16" s="652"/>
      <c r="M16" s="542" t="s">
        <v>215</v>
      </c>
      <c r="N16" s="543" t="s">
        <v>216</v>
      </c>
      <c r="O16" s="531"/>
      <c r="P16" s="528"/>
      <c r="R16" s="69"/>
      <c r="S16" s="601" t="s">
        <v>271</v>
      </c>
      <c r="T16" s="601"/>
      <c r="U16" s="160" t="s">
        <v>215</v>
      </c>
      <c r="V16" s="161" t="s">
        <v>216</v>
      </c>
      <c r="W16" s="70"/>
      <c r="X16" s="68"/>
      <c r="Z16" s="69"/>
      <c r="AA16" s="601" t="s">
        <v>271</v>
      </c>
      <c r="AB16" s="601"/>
      <c r="AC16" s="160" t="s">
        <v>215</v>
      </c>
      <c r="AD16" s="161" t="s">
        <v>216</v>
      </c>
      <c r="AE16" s="70"/>
      <c r="AF16" s="68"/>
      <c r="AH16" s="69"/>
      <c r="AI16" s="601" t="s">
        <v>271</v>
      </c>
      <c r="AJ16" s="601"/>
      <c r="AK16" s="160" t="s">
        <v>215</v>
      </c>
      <c r="AL16" s="161" t="s">
        <v>216</v>
      </c>
      <c r="AM16" s="70"/>
      <c r="AN16" s="68"/>
    </row>
    <row r="17" spans="2:40" ht="47.25" customHeight="1" x14ac:dyDescent="0.3">
      <c r="B17" s="532"/>
      <c r="C17" s="629" t="s">
        <v>1117</v>
      </c>
      <c r="D17" s="630"/>
      <c r="E17" s="542" t="s">
        <v>215</v>
      </c>
      <c r="F17" s="543" t="s">
        <v>216</v>
      </c>
      <c r="G17" s="531"/>
      <c r="H17" s="528"/>
      <c r="I17" s="22"/>
      <c r="J17" s="532"/>
      <c r="K17" s="629" t="s">
        <v>1117</v>
      </c>
      <c r="L17" s="630"/>
      <c r="M17" s="542" t="s">
        <v>215</v>
      </c>
      <c r="N17" s="543" t="s">
        <v>216</v>
      </c>
      <c r="O17" s="531"/>
      <c r="P17" s="528"/>
      <c r="R17" s="69"/>
      <c r="S17" s="50"/>
      <c r="T17" s="50"/>
      <c r="U17" s="32"/>
      <c r="V17" s="33"/>
      <c r="W17" s="70"/>
      <c r="X17" s="68"/>
      <c r="Z17" s="69"/>
      <c r="AA17" s="50"/>
      <c r="AB17" s="50"/>
      <c r="AC17" s="32"/>
      <c r="AD17" s="33"/>
      <c r="AE17" s="70"/>
      <c r="AF17" s="68"/>
      <c r="AH17" s="69"/>
      <c r="AI17" s="50"/>
      <c r="AJ17" s="50"/>
      <c r="AK17" s="32"/>
      <c r="AL17" s="33"/>
      <c r="AM17" s="70"/>
      <c r="AN17" s="68"/>
    </row>
    <row r="18" spans="2:40" ht="32.25" customHeight="1" x14ac:dyDescent="0.3">
      <c r="B18" s="532"/>
      <c r="C18" s="631" t="s">
        <v>856</v>
      </c>
      <c r="D18" s="632"/>
      <c r="E18" s="544" t="s">
        <v>1118</v>
      </c>
      <c r="F18" s="545">
        <v>4900</v>
      </c>
      <c r="G18" s="531"/>
      <c r="H18" s="528"/>
      <c r="I18" s="22"/>
      <c r="J18" s="532"/>
      <c r="K18" s="631" t="s">
        <v>856</v>
      </c>
      <c r="L18" s="632"/>
      <c r="M18" s="544" t="s">
        <v>1118</v>
      </c>
      <c r="N18" s="545">
        <v>0</v>
      </c>
      <c r="O18" s="531"/>
      <c r="P18" s="528"/>
      <c r="R18" s="69"/>
      <c r="S18" s="50"/>
      <c r="T18" s="50"/>
      <c r="U18" s="24"/>
      <c r="V18" s="25"/>
      <c r="W18" s="70"/>
      <c r="X18" s="68"/>
      <c r="Z18" s="69"/>
      <c r="AA18" s="50"/>
      <c r="AB18" s="50"/>
      <c r="AC18" s="24"/>
      <c r="AD18" s="25"/>
      <c r="AE18" s="70"/>
      <c r="AF18" s="68"/>
      <c r="AH18" s="69"/>
      <c r="AI18" s="50"/>
      <c r="AJ18" s="50"/>
      <c r="AK18" s="24"/>
      <c r="AL18" s="25"/>
      <c r="AM18" s="70"/>
      <c r="AN18" s="68"/>
    </row>
    <row r="19" spans="2:40" ht="30" customHeight="1" x14ac:dyDescent="0.3">
      <c r="B19" s="532"/>
      <c r="C19" s="653" t="s">
        <v>857</v>
      </c>
      <c r="D19" s="654"/>
      <c r="E19" s="546" t="s">
        <v>1119</v>
      </c>
      <c r="F19" s="547">
        <v>19450</v>
      </c>
      <c r="G19" s="531"/>
      <c r="H19" s="528"/>
      <c r="I19" s="22"/>
      <c r="J19" s="532"/>
      <c r="K19" s="653" t="s">
        <v>857</v>
      </c>
      <c r="L19" s="654"/>
      <c r="M19" s="546" t="s">
        <v>1119</v>
      </c>
      <c r="N19" s="547">
        <v>0</v>
      </c>
      <c r="O19" s="531"/>
      <c r="P19" s="528"/>
      <c r="R19" s="69"/>
      <c r="S19" s="50"/>
      <c r="T19" s="50"/>
      <c r="U19" s="24"/>
      <c r="V19" s="25"/>
      <c r="W19" s="70"/>
      <c r="X19" s="68"/>
      <c r="Z19" s="69"/>
      <c r="AA19" s="50"/>
      <c r="AB19" s="50"/>
      <c r="AC19" s="24"/>
      <c r="AD19" s="25"/>
      <c r="AE19" s="70"/>
      <c r="AF19" s="68"/>
      <c r="AH19" s="69"/>
      <c r="AI19" s="50"/>
      <c r="AJ19" s="50"/>
      <c r="AK19" s="24"/>
      <c r="AL19" s="25"/>
      <c r="AM19" s="70"/>
      <c r="AN19" s="68"/>
    </row>
    <row r="20" spans="2:40" ht="29.25" customHeight="1" x14ac:dyDescent="0.3">
      <c r="B20" s="532"/>
      <c r="C20" s="653"/>
      <c r="D20" s="654"/>
      <c r="E20" s="546" t="s">
        <v>1120</v>
      </c>
      <c r="F20" s="547">
        <v>0</v>
      </c>
      <c r="G20" s="531"/>
      <c r="H20" s="528"/>
      <c r="I20" s="22"/>
      <c r="J20" s="532"/>
      <c r="K20" s="653"/>
      <c r="L20" s="654"/>
      <c r="M20" s="546" t="s">
        <v>1120</v>
      </c>
      <c r="N20" s="547">
        <v>28155</v>
      </c>
      <c r="O20" s="531"/>
      <c r="P20" s="528"/>
      <c r="R20" s="69"/>
      <c r="S20" s="50"/>
      <c r="T20" s="50"/>
      <c r="U20" s="24"/>
      <c r="V20" s="25"/>
      <c r="W20" s="70"/>
      <c r="X20" s="68"/>
      <c r="Z20" s="69"/>
      <c r="AA20" s="50"/>
      <c r="AB20" s="50"/>
      <c r="AC20" s="24"/>
      <c r="AD20" s="25"/>
      <c r="AE20" s="70"/>
      <c r="AF20" s="68"/>
      <c r="AH20" s="69"/>
      <c r="AI20" s="50"/>
      <c r="AJ20" s="50"/>
      <c r="AK20" s="24"/>
      <c r="AL20" s="25"/>
      <c r="AM20" s="70"/>
      <c r="AN20" s="68"/>
    </row>
    <row r="21" spans="2:40" x14ac:dyDescent="0.3">
      <c r="B21" s="532"/>
      <c r="C21" s="655"/>
      <c r="D21" s="656"/>
      <c r="E21" s="548" t="s">
        <v>1121</v>
      </c>
      <c r="F21" s="547">
        <v>69137</v>
      </c>
      <c r="G21" s="531"/>
      <c r="H21" s="528"/>
      <c r="I21" s="22"/>
      <c r="J21" s="532"/>
      <c r="K21" s="655"/>
      <c r="L21" s="656"/>
      <c r="M21" s="548" t="s">
        <v>1121</v>
      </c>
      <c r="N21" s="545">
        <v>0</v>
      </c>
      <c r="O21" s="531"/>
      <c r="P21" s="528"/>
      <c r="R21" s="69"/>
      <c r="S21" s="50"/>
      <c r="T21" s="50"/>
      <c r="U21" s="24"/>
      <c r="V21" s="25"/>
      <c r="W21" s="70"/>
      <c r="X21" s="68"/>
      <c r="Z21" s="69"/>
      <c r="AA21" s="50"/>
      <c r="AB21" s="50"/>
      <c r="AC21" s="24"/>
      <c r="AD21" s="25"/>
      <c r="AE21" s="70"/>
      <c r="AF21" s="68"/>
      <c r="AH21" s="69"/>
      <c r="AI21" s="50"/>
      <c r="AJ21" s="50"/>
      <c r="AK21" s="24"/>
      <c r="AL21" s="25"/>
      <c r="AM21" s="70"/>
      <c r="AN21" s="68"/>
    </row>
    <row r="22" spans="2:40" ht="27.75" customHeight="1" x14ac:dyDescent="0.3">
      <c r="B22" s="532"/>
      <c r="C22" s="644" t="s">
        <v>858</v>
      </c>
      <c r="D22" s="645"/>
      <c r="E22" s="548" t="s">
        <v>1122</v>
      </c>
      <c r="F22" s="545">
        <f>39750+28347</f>
        <v>68097</v>
      </c>
      <c r="G22" s="531"/>
      <c r="H22" s="528"/>
      <c r="I22" s="22"/>
      <c r="J22" s="532"/>
      <c r="K22" s="644" t="s">
        <v>858</v>
      </c>
      <c r="L22" s="645"/>
      <c r="M22" s="548" t="s">
        <v>1122</v>
      </c>
      <c r="N22" s="545">
        <v>2450</v>
      </c>
      <c r="O22" s="531"/>
      <c r="P22" s="528"/>
      <c r="R22" s="69"/>
      <c r="S22" s="50"/>
      <c r="T22" s="50"/>
      <c r="U22" s="24"/>
      <c r="V22" s="25"/>
      <c r="W22" s="70"/>
      <c r="X22" s="68"/>
      <c r="Z22" s="69"/>
      <c r="AA22" s="50"/>
      <c r="AB22" s="50"/>
      <c r="AC22" s="24"/>
      <c r="AD22" s="25"/>
      <c r="AE22" s="70"/>
      <c r="AF22" s="68"/>
      <c r="AH22" s="69"/>
      <c r="AI22" s="50"/>
      <c r="AJ22" s="50"/>
      <c r="AK22" s="24"/>
      <c r="AL22" s="25"/>
      <c r="AM22" s="70"/>
      <c r="AN22" s="68"/>
    </row>
    <row r="23" spans="2:40" x14ac:dyDescent="0.3">
      <c r="B23" s="532"/>
      <c r="C23" s="655"/>
      <c r="D23" s="657"/>
      <c r="E23" s="548" t="s">
        <v>1123</v>
      </c>
      <c r="F23" s="545">
        <v>0</v>
      </c>
      <c r="G23" s="531"/>
      <c r="H23" s="528"/>
      <c r="I23" s="22"/>
      <c r="J23" s="532"/>
      <c r="K23" s="655"/>
      <c r="L23" s="657"/>
      <c r="M23" s="548" t="s">
        <v>1123</v>
      </c>
      <c r="N23" s="545">
        <v>0</v>
      </c>
      <c r="O23" s="531"/>
      <c r="P23" s="528"/>
      <c r="R23" s="69"/>
      <c r="S23" s="50"/>
      <c r="T23" s="50"/>
      <c r="U23" s="24"/>
      <c r="V23" s="25"/>
      <c r="W23" s="70"/>
      <c r="X23" s="68"/>
      <c r="Z23" s="69"/>
      <c r="AA23" s="50"/>
      <c r="AB23" s="50"/>
      <c r="AC23" s="24"/>
      <c r="AD23" s="25"/>
      <c r="AE23" s="70"/>
      <c r="AF23" s="68"/>
      <c r="AH23" s="69"/>
      <c r="AI23" s="50"/>
      <c r="AJ23" s="50"/>
      <c r="AK23" s="24"/>
      <c r="AL23" s="25"/>
      <c r="AM23" s="70"/>
      <c r="AN23" s="68"/>
    </row>
    <row r="24" spans="2:40" ht="30" customHeight="1" x14ac:dyDescent="0.3">
      <c r="B24" s="532"/>
      <c r="C24" s="644" t="s">
        <v>859</v>
      </c>
      <c r="D24" s="645"/>
      <c r="E24" s="546" t="s">
        <v>1124</v>
      </c>
      <c r="F24" s="547">
        <v>0</v>
      </c>
      <c r="G24" s="531"/>
      <c r="H24" s="528"/>
      <c r="I24" s="22"/>
      <c r="J24" s="532"/>
      <c r="K24" s="644" t="s">
        <v>859</v>
      </c>
      <c r="L24" s="645"/>
      <c r="M24" s="546" t="s">
        <v>1124</v>
      </c>
      <c r="N24" s="547">
        <v>73426</v>
      </c>
      <c r="O24" s="531"/>
      <c r="P24" s="528"/>
      <c r="R24" s="69"/>
      <c r="S24" s="50"/>
      <c r="T24" s="50"/>
      <c r="U24" s="24"/>
      <c r="V24" s="25"/>
      <c r="W24" s="70"/>
      <c r="X24" s="68"/>
      <c r="Z24" s="69"/>
      <c r="AA24" s="50"/>
      <c r="AB24" s="50"/>
      <c r="AC24" s="24"/>
      <c r="AD24" s="25"/>
      <c r="AE24" s="70"/>
      <c r="AF24" s="68"/>
      <c r="AH24" s="69"/>
      <c r="AI24" s="50"/>
      <c r="AJ24" s="50"/>
      <c r="AK24" s="24"/>
      <c r="AL24" s="25"/>
      <c r="AM24" s="70"/>
      <c r="AN24" s="68"/>
    </row>
    <row r="25" spans="2:40" ht="30" customHeight="1" x14ac:dyDescent="0.3">
      <c r="B25" s="532"/>
      <c r="C25" s="644" t="s">
        <v>860</v>
      </c>
      <c r="D25" s="660"/>
      <c r="E25" s="548" t="s">
        <v>1125</v>
      </c>
      <c r="F25" s="545">
        <v>20000</v>
      </c>
      <c r="G25" s="531"/>
      <c r="H25" s="528"/>
      <c r="I25" s="22"/>
      <c r="J25" s="532"/>
      <c r="K25" s="644" t="s">
        <v>860</v>
      </c>
      <c r="L25" s="660"/>
      <c r="M25" s="548" t="s">
        <v>1125</v>
      </c>
      <c r="N25" s="545">
        <v>11486</v>
      </c>
      <c r="O25" s="531"/>
      <c r="P25" s="528"/>
      <c r="R25" s="69"/>
      <c r="S25" s="50"/>
      <c r="T25" s="50"/>
      <c r="U25" s="24"/>
      <c r="V25" s="25"/>
      <c r="W25" s="70"/>
      <c r="X25" s="68"/>
      <c r="Z25" s="69"/>
      <c r="AA25" s="50"/>
      <c r="AB25" s="50"/>
      <c r="AC25" s="24"/>
      <c r="AD25" s="25"/>
      <c r="AE25" s="70"/>
      <c r="AF25" s="68"/>
      <c r="AH25" s="69"/>
      <c r="AI25" s="50"/>
      <c r="AJ25" s="50"/>
      <c r="AK25" s="24"/>
      <c r="AL25" s="25"/>
      <c r="AM25" s="70"/>
      <c r="AN25" s="68"/>
    </row>
    <row r="26" spans="2:40" ht="24.75" customHeight="1" x14ac:dyDescent="0.3">
      <c r="B26" s="532"/>
      <c r="C26" s="667"/>
      <c r="D26" s="668"/>
      <c r="E26" s="546" t="s">
        <v>1126</v>
      </c>
      <c r="F26" s="547">
        <v>20000</v>
      </c>
      <c r="G26" s="531"/>
      <c r="H26" s="528"/>
      <c r="I26" s="22"/>
      <c r="J26" s="532"/>
      <c r="K26" s="667"/>
      <c r="L26" s="668"/>
      <c r="M26" s="546" t="s">
        <v>1126</v>
      </c>
      <c r="N26" s="547">
        <v>45870</v>
      </c>
      <c r="O26" s="531"/>
      <c r="P26" s="528"/>
      <c r="R26" s="69"/>
      <c r="S26" s="50"/>
      <c r="T26" s="50"/>
      <c r="U26" s="24"/>
      <c r="V26" s="25"/>
      <c r="W26" s="70"/>
      <c r="X26" s="68"/>
      <c r="Z26" s="69"/>
      <c r="AA26" s="50"/>
      <c r="AB26" s="50"/>
      <c r="AC26" s="24"/>
      <c r="AD26" s="25"/>
      <c r="AE26" s="70"/>
      <c r="AF26" s="68"/>
      <c r="AH26" s="69"/>
      <c r="AI26" s="50"/>
      <c r="AJ26" s="50"/>
      <c r="AK26" s="24"/>
      <c r="AL26" s="25"/>
      <c r="AM26" s="70"/>
      <c r="AN26" s="68"/>
    </row>
    <row r="27" spans="2:40" ht="33.75" customHeight="1" thickBot="1" x14ac:dyDescent="0.35">
      <c r="B27" s="532"/>
      <c r="C27" s="644" t="s">
        <v>876</v>
      </c>
      <c r="D27" s="660"/>
      <c r="E27" s="546" t="s">
        <v>1127</v>
      </c>
      <c r="F27" s="547">
        <v>0</v>
      </c>
      <c r="G27" s="531"/>
      <c r="H27" s="528"/>
      <c r="I27" s="22"/>
      <c r="J27" s="532"/>
      <c r="K27" s="644" t="s">
        <v>876</v>
      </c>
      <c r="L27" s="660"/>
      <c r="M27" s="546" t="s">
        <v>1127</v>
      </c>
      <c r="N27" s="547">
        <v>0</v>
      </c>
      <c r="O27" s="531"/>
      <c r="P27" s="528"/>
      <c r="R27" s="69"/>
      <c r="S27" s="50"/>
      <c r="T27" s="50"/>
      <c r="U27" s="154"/>
      <c r="V27" s="157"/>
      <c r="W27" s="70"/>
      <c r="X27" s="68"/>
      <c r="Z27" s="69"/>
      <c r="AA27" s="50"/>
      <c r="AB27" s="50"/>
      <c r="AC27" s="154"/>
      <c r="AD27" s="157"/>
      <c r="AE27" s="70"/>
      <c r="AF27" s="68"/>
      <c r="AH27" s="69"/>
      <c r="AI27" s="50"/>
      <c r="AJ27" s="50"/>
      <c r="AK27" s="154"/>
      <c r="AL27" s="157"/>
      <c r="AM27" s="70"/>
      <c r="AN27" s="68"/>
    </row>
    <row r="28" spans="2:40" ht="21" customHeight="1" thickBot="1" x14ac:dyDescent="0.35">
      <c r="B28" s="532"/>
      <c r="C28" s="653"/>
      <c r="D28" s="654"/>
      <c r="E28" s="546" t="s">
        <v>1128</v>
      </c>
      <c r="F28" s="547">
        <v>47114</v>
      </c>
      <c r="G28" s="531"/>
      <c r="H28" s="528"/>
      <c r="I28" s="22"/>
      <c r="J28" s="532"/>
      <c r="K28" s="653"/>
      <c r="L28" s="654"/>
      <c r="M28" s="546" t="s">
        <v>1128</v>
      </c>
      <c r="N28" s="547">
        <v>0</v>
      </c>
      <c r="O28" s="531"/>
      <c r="P28" s="528"/>
      <c r="R28" s="69"/>
      <c r="S28" s="50"/>
      <c r="T28" s="50"/>
      <c r="U28" s="159" t="s">
        <v>265</v>
      </c>
      <c r="V28" s="158">
        <f>SUM(V17:V27)</f>
        <v>0</v>
      </c>
      <c r="W28" s="70"/>
      <c r="X28" s="68"/>
      <c r="Z28" s="69"/>
      <c r="AA28" s="50"/>
      <c r="AB28" s="50"/>
      <c r="AC28" s="159" t="s">
        <v>265</v>
      </c>
      <c r="AD28" s="158">
        <f>SUM(AD17:AD27)</f>
        <v>0</v>
      </c>
      <c r="AE28" s="70"/>
      <c r="AF28" s="68"/>
      <c r="AH28" s="69"/>
      <c r="AI28" s="50"/>
      <c r="AJ28" s="50"/>
      <c r="AK28" s="159" t="s">
        <v>265</v>
      </c>
      <c r="AL28" s="158">
        <f>SUM(AL17:AL27)</f>
        <v>0</v>
      </c>
      <c r="AM28" s="70"/>
      <c r="AN28" s="68"/>
    </row>
    <row r="29" spans="2:40" x14ac:dyDescent="0.3">
      <c r="B29" s="532"/>
      <c r="C29" s="655"/>
      <c r="D29" s="656"/>
      <c r="E29" s="546" t="s">
        <v>1129</v>
      </c>
      <c r="F29" s="547">
        <v>0</v>
      </c>
      <c r="G29" s="531"/>
      <c r="H29" s="528"/>
      <c r="I29" s="22"/>
      <c r="J29" s="532"/>
      <c r="K29" s="655"/>
      <c r="L29" s="656"/>
      <c r="M29" s="546" t="s">
        <v>1129</v>
      </c>
      <c r="N29" s="547">
        <v>0</v>
      </c>
      <c r="O29" s="531"/>
      <c r="P29" s="528"/>
      <c r="R29" s="69"/>
      <c r="S29" s="50"/>
      <c r="T29" s="50"/>
      <c r="U29" s="70"/>
      <c r="V29" s="70"/>
      <c r="W29" s="70"/>
      <c r="X29" s="68"/>
      <c r="Z29" s="69"/>
      <c r="AA29" s="50"/>
      <c r="AB29" s="50"/>
      <c r="AC29" s="70"/>
      <c r="AD29" s="70"/>
      <c r="AE29" s="70"/>
      <c r="AF29" s="68"/>
      <c r="AH29" s="69"/>
      <c r="AI29" s="50"/>
      <c r="AJ29" s="50"/>
      <c r="AK29" s="70"/>
      <c r="AL29" s="70"/>
      <c r="AM29" s="70"/>
      <c r="AN29" s="68"/>
    </row>
    <row r="30" spans="2:40" ht="36" customHeight="1" thickBot="1" x14ac:dyDescent="0.35">
      <c r="B30" s="532"/>
      <c r="C30" s="644" t="s">
        <v>877</v>
      </c>
      <c r="D30" s="645"/>
      <c r="E30" s="546" t="s">
        <v>1130</v>
      </c>
      <c r="F30" s="547">
        <v>312400</v>
      </c>
      <c r="G30" s="531"/>
      <c r="H30" s="528"/>
      <c r="I30" s="22"/>
      <c r="J30" s="532"/>
      <c r="K30" s="644" t="s">
        <v>877</v>
      </c>
      <c r="L30" s="645"/>
      <c r="M30" s="546" t="s">
        <v>1130</v>
      </c>
      <c r="N30" s="547">
        <v>235041</v>
      </c>
      <c r="O30" s="531"/>
      <c r="P30" s="528"/>
      <c r="R30" s="69"/>
      <c r="S30" s="601" t="s">
        <v>269</v>
      </c>
      <c r="T30" s="601"/>
      <c r="U30" s="70"/>
      <c r="V30" s="70"/>
      <c r="W30" s="70"/>
      <c r="X30" s="68"/>
      <c r="Z30" s="69"/>
      <c r="AA30" s="601" t="s">
        <v>269</v>
      </c>
      <c r="AB30" s="601"/>
      <c r="AC30" s="70"/>
      <c r="AD30" s="70"/>
      <c r="AE30" s="70"/>
      <c r="AF30" s="68"/>
      <c r="AH30" s="69"/>
      <c r="AI30" s="601" t="s">
        <v>269</v>
      </c>
      <c r="AJ30" s="601"/>
      <c r="AK30" s="70"/>
      <c r="AL30" s="70"/>
      <c r="AM30" s="70"/>
      <c r="AN30" s="68"/>
    </row>
    <row r="31" spans="2:40" ht="49.5" customHeight="1" thickBot="1" x14ac:dyDescent="0.35">
      <c r="B31" s="532"/>
      <c r="C31" s="644" t="s">
        <v>878</v>
      </c>
      <c r="D31" s="660"/>
      <c r="E31" s="546" t="s">
        <v>1131</v>
      </c>
      <c r="F31" s="547">
        <v>0</v>
      </c>
      <c r="G31" s="531"/>
      <c r="H31" s="528"/>
      <c r="J31" s="532"/>
      <c r="K31" s="644" t="s">
        <v>878</v>
      </c>
      <c r="L31" s="660"/>
      <c r="M31" s="546" t="s">
        <v>1131</v>
      </c>
      <c r="N31" s="547">
        <v>0</v>
      </c>
      <c r="O31" s="531"/>
      <c r="P31" s="528"/>
      <c r="R31" s="69"/>
      <c r="S31" s="601" t="s">
        <v>272</v>
      </c>
      <c r="T31" s="601"/>
      <c r="U31" s="407" t="s">
        <v>215</v>
      </c>
      <c r="V31" s="162" t="s">
        <v>217</v>
      </c>
      <c r="W31" s="101" t="s">
        <v>239</v>
      </c>
      <c r="X31" s="68"/>
      <c r="Z31" s="69"/>
      <c r="AA31" s="601" t="s">
        <v>272</v>
      </c>
      <c r="AB31" s="601"/>
      <c r="AC31" s="416" t="s">
        <v>215</v>
      </c>
      <c r="AD31" s="162" t="s">
        <v>217</v>
      </c>
      <c r="AE31" s="101" t="s">
        <v>239</v>
      </c>
      <c r="AF31" s="68"/>
      <c r="AH31" s="69"/>
      <c r="AI31" s="601" t="s">
        <v>272</v>
      </c>
      <c r="AJ31" s="601"/>
      <c r="AK31" s="416" t="s">
        <v>215</v>
      </c>
      <c r="AL31" s="162" t="s">
        <v>217</v>
      </c>
      <c r="AM31" s="101" t="s">
        <v>239</v>
      </c>
      <c r="AN31" s="68"/>
    </row>
    <row r="32" spans="2:40" ht="48" customHeight="1" x14ac:dyDescent="0.3">
      <c r="B32" s="532"/>
      <c r="C32" s="653"/>
      <c r="D32" s="654"/>
      <c r="E32" s="546" t="s">
        <v>1132</v>
      </c>
      <c r="F32" s="547">
        <v>0</v>
      </c>
      <c r="G32" s="531"/>
      <c r="H32" s="528"/>
      <c r="J32" s="532"/>
      <c r="K32" s="653"/>
      <c r="L32" s="654"/>
      <c r="M32" s="546" t="s">
        <v>1132</v>
      </c>
      <c r="N32" s="547">
        <v>0</v>
      </c>
      <c r="O32" s="531"/>
      <c r="P32" s="528"/>
      <c r="R32" s="69"/>
      <c r="S32" s="50"/>
      <c r="T32" s="50"/>
      <c r="U32" s="23"/>
      <c r="V32" s="112"/>
      <c r="W32" s="140"/>
      <c r="X32" s="68"/>
      <c r="Z32" s="69"/>
      <c r="AA32" s="50"/>
      <c r="AB32" s="50"/>
      <c r="AC32" s="23"/>
      <c r="AD32" s="112"/>
      <c r="AE32" s="140"/>
      <c r="AF32" s="68"/>
      <c r="AH32" s="69"/>
      <c r="AI32" s="50"/>
      <c r="AJ32" s="50"/>
      <c r="AK32" s="23"/>
      <c r="AL32" s="112"/>
      <c r="AM32" s="140"/>
      <c r="AN32" s="68"/>
    </row>
    <row r="33" spans="2:40" ht="24" customHeight="1" x14ac:dyDescent="0.3">
      <c r="B33" s="532"/>
      <c r="C33" s="655"/>
      <c r="D33" s="656"/>
      <c r="E33" s="546" t="s">
        <v>1133</v>
      </c>
      <c r="F33" s="547">
        <v>0</v>
      </c>
      <c r="G33" s="531"/>
      <c r="H33" s="528"/>
      <c r="J33" s="532"/>
      <c r="K33" s="655"/>
      <c r="L33" s="656"/>
      <c r="M33" s="546" t="s">
        <v>1133</v>
      </c>
      <c r="N33" s="547">
        <v>0</v>
      </c>
      <c r="O33" s="531"/>
      <c r="P33" s="528"/>
      <c r="R33" s="69"/>
      <c r="S33" s="50"/>
      <c r="T33" s="50"/>
      <c r="U33" s="23"/>
      <c r="V33" s="112"/>
      <c r="W33" s="475"/>
      <c r="X33" s="68"/>
      <c r="Z33" s="69"/>
      <c r="AA33" s="50"/>
      <c r="AB33" s="50"/>
      <c r="AC33" s="23"/>
      <c r="AD33" s="112"/>
      <c r="AE33" s="475"/>
      <c r="AF33" s="68"/>
      <c r="AH33" s="69"/>
      <c r="AI33" s="50"/>
      <c r="AJ33" s="50"/>
      <c r="AK33" s="23"/>
      <c r="AL33" s="112"/>
      <c r="AM33" s="475"/>
      <c r="AN33" s="68"/>
    </row>
    <row r="34" spans="2:40" ht="40.5" customHeight="1" x14ac:dyDescent="0.3">
      <c r="B34" s="532"/>
      <c r="C34" s="633" t="s">
        <v>862</v>
      </c>
      <c r="D34" s="634"/>
      <c r="E34" s="548" t="s">
        <v>1134</v>
      </c>
      <c r="F34" s="545">
        <f>965+24626</f>
        <v>25591</v>
      </c>
      <c r="G34" s="531"/>
      <c r="H34" s="528"/>
      <c r="J34" s="532"/>
      <c r="K34" s="633" t="s">
        <v>862</v>
      </c>
      <c r="L34" s="634"/>
      <c r="M34" s="548" t="s">
        <v>1134</v>
      </c>
      <c r="N34" s="545">
        <v>0</v>
      </c>
      <c r="O34" s="531"/>
      <c r="P34" s="528"/>
      <c r="R34" s="69"/>
      <c r="S34" s="50"/>
      <c r="T34" s="50"/>
      <c r="U34" s="23"/>
      <c r="V34" s="112"/>
      <c r="W34" s="475"/>
      <c r="X34" s="68"/>
      <c r="Z34" s="69"/>
      <c r="AA34" s="50"/>
      <c r="AB34" s="50"/>
      <c r="AC34" s="23"/>
      <c r="AD34" s="112"/>
      <c r="AE34" s="475"/>
      <c r="AF34" s="68"/>
      <c r="AH34" s="69"/>
      <c r="AI34" s="50"/>
      <c r="AJ34" s="50"/>
      <c r="AK34" s="23"/>
      <c r="AL34" s="112"/>
      <c r="AM34" s="475"/>
      <c r="AN34" s="68"/>
    </row>
    <row r="35" spans="2:40" ht="30" customHeight="1" x14ac:dyDescent="0.3">
      <c r="B35" s="532"/>
      <c r="C35" s="644" t="s">
        <v>863</v>
      </c>
      <c r="D35" s="660"/>
      <c r="E35" s="548" t="s">
        <v>1135</v>
      </c>
      <c r="F35" s="545">
        <v>4512.43</v>
      </c>
      <c r="G35" s="531"/>
      <c r="H35" s="528"/>
      <c r="J35" s="532"/>
      <c r="K35" s="644" t="s">
        <v>863</v>
      </c>
      <c r="L35" s="660"/>
      <c r="M35" s="548" t="s">
        <v>1135</v>
      </c>
      <c r="N35" s="545">
        <v>12552</v>
      </c>
      <c r="O35" s="531"/>
      <c r="P35" s="528"/>
      <c r="R35" s="69"/>
      <c r="S35" s="50"/>
      <c r="T35" s="50"/>
      <c r="U35" s="23"/>
      <c r="V35" s="112"/>
      <c r="W35" s="475"/>
      <c r="X35" s="68"/>
      <c r="Z35" s="69"/>
      <c r="AA35" s="50"/>
      <c r="AB35" s="50"/>
      <c r="AC35" s="23"/>
      <c r="AD35" s="112"/>
      <c r="AE35" s="475"/>
      <c r="AF35" s="68"/>
      <c r="AH35" s="69"/>
      <c r="AI35" s="50"/>
      <c r="AJ35" s="50"/>
      <c r="AK35" s="23"/>
      <c r="AL35" s="112"/>
      <c r="AM35" s="475"/>
      <c r="AN35" s="68"/>
    </row>
    <row r="36" spans="2:40" ht="27" customHeight="1" x14ac:dyDescent="0.3">
      <c r="B36" s="532"/>
      <c r="C36" s="653"/>
      <c r="D36" s="654"/>
      <c r="E36" s="548" t="s">
        <v>1136</v>
      </c>
      <c r="F36" s="545">
        <v>0</v>
      </c>
      <c r="G36" s="531"/>
      <c r="H36" s="528"/>
      <c r="J36" s="532"/>
      <c r="K36" s="653"/>
      <c r="L36" s="654"/>
      <c r="M36" s="548" t="s">
        <v>1136</v>
      </c>
      <c r="N36" s="545">
        <v>0</v>
      </c>
      <c r="O36" s="531"/>
      <c r="P36" s="528"/>
      <c r="R36" s="69"/>
      <c r="S36" s="50"/>
      <c r="T36" s="50"/>
      <c r="U36" s="23"/>
      <c r="V36" s="112"/>
      <c r="W36" s="475"/>
      <c r="X36" s="68"/>
      <c r="Z36" s="69"/>
      <c r="AA36" s="50"/>
      <c r="AB36" s="50"/>
      <c r="AC36" s="23"/>
      <c r="AD36" s="112"/>
      <c r="AE36" s="475"/>
      <c r="AF36" s="68"/>
      <c r="AH36" s="69"/>
      <c r="AI36" s="50"/>
      <c r="AJ36" s="50"/>
      <c r="AK36" s="23"/>
      <c r="AL36" s="112"/>
      <c r="AM36" s="475"/>
      <c r="AN36" s="68"/>
    </row>
    <row r="37" spans="2:40" ht="25.5" customHeight="1" x14ac:dyDescent="0.3">
      <c r="B37" s="532"/>
      <c r="C37" s="655"/>
      <c r="D37" s="656"/>
      <c r="E37" s="548" t="s">
        <v>1137</v>
      </c>
      <c r="F37" s="545">
        <v>0</v>
      </c>
      <c r="G37" s="531"/>
      <c r="H37" s="528"/>
      <c r="J37" s="532"/>
      <c r="K37" s="655"/>
      <c r="L37" s="656"/>
      <c r="M37" s="548" t="s">
        <v>1137</v>
      </c>
      <c r="N37" s="545">
        <v>0</v>
      </c>
      <c r="O37" s="531"/>
      <c r="P37" s="528"/>
      <c r="R37" s="69"/>
      <c r="S37" s="50"/>
      <c r="T37" s="50"/>
      <c r="U37" s="23"/>
      <c r="V37" s="112"/>
      <c r="W37" s="475"/>
      <c r="X37" s="68"/>
      <c r="Z37" s="69"/>
      <c r="AA37" s="50"/>
      <c r="AB37" s="50"/>
      <c r="AC37" s="23"/>
      <c r="AD37" s="112"/>
      <c r="AE37" s="475"/>
      <c r="AF37" s="68"/>
      <c r="AH37" s="69"/>
      <c r="AI37" s="50"/>
      <c r="AJ37" s="50"/>
      <c r="AK37" s="23"/>
      <c r="AL37" s="112"/>
      <c r="AM37" s="475"/>
      <c r="AN37" s="68"/>
    </row>
    <row r="38" spans="2:40" ht="25.5" customHeight="1" x14ac:dyDescent="0.3">
      <c r="B38" s="532"/>
      <c r="C38" s="644" t="s">
        <v>864</v>
      </c>
      <c r="D38" s="660"/>
      <c r="E38" s="548" t="s">
        <v>1138</v>
      </c>
      <c r="F38" s="545">
        <v>1730</v>
      </c>
      <c r="G38" s="531"/>
      <c r="H38" s="528"/>
      <c r="J38" s="532"/>
      <c r="K38" s="644" t="s">
        <v>864</v>
      </c>
      <c r="L38" s="660"/>
      <c r="M38" s="548" t="s">
        <v>1138</v>
      </c>
      <c r="N38" s="545">
        <v>3406</v>
      </c>
      <c r="O38" s="531"/>
      <c r="P38" s="528"/>
      <c r="R38" s="69"/>
      <c r="S38" s="50"/>
      <c r="T38" s="50"/>
      <c r="U38" s="23"/>
      <c r="V38" s="112"/>
      <c r="W38" s="475"/>
      <c r="X38" s="68"/>
      <c r="Z38" s="69"/>
      <c r="AA38" s="50"/>
      <c r="AB38" s="50"/>
      <c r="AC38" s="23"/>
      <c r="AD38" s="112"/>
      <c r="AE38" s="475"/>
      <c r="AF38" s="68"/>
      <c r="AH38" s="69"/>
      <c r="AI38" s="50"/>
      <c r="AJ38" s="50"/>
      <c r="AK38" s="23"/>
      <c r="AL38" s="112"/>
      <c r="AM38" s="475"/>
      <c r="AN38" s="68"/>
    </row>
    <row r="39" spans="2:40" ht="27.75" customHeight="1" x14ac:dyDescent="0.3">
      <c r="B39" s="532"/>
      <c r="C39" s="653"/>
      <c r="D39" s="654"/>
      <c r="E39" s="548" t="s">
        <v>1139</v>
      </c>
      <c r="F39" s="545">
        <v>63217.22</v>
      </c>
      <c r="G39" s="531"/>
      <c r="H39" s="528"/>
      <c r="J39" s="532"/>
      <c r="K39" s="653"/>
      <c r="L39" s="654"/>
      <c r="M39" s="548" t="s">
        <v>1139</v>
      </c>
      <c r="N39" s="545">
        <v>-10911</v>
      </c>
      <c r="O39" s="531"/>
      <c r="P39" s="528"/>
      <c r="R39" s="69"/>
      <c r="S39" s="50"/>
      <c r="T39" s="50"/>
      <c r="U39" s="23"/>
      <c r="V39" s="112"/>
      <c r="W39" s="475"/>
      <c r="X39" s="68"/>
      <c r="Z39" s="69"/>
      <c r="AA39" s="50"/>
      <c r="AB39" s="50"/>
      <c r="AC39" s="23"/>
      <c r="AD39" s="112"/>
      <c r="AE39" s="475"/>
      <c r="AF39" s="68"/>
      <c r="AH39" s="69"/>
      <c r="AI39" s="50"/>
      <c r="AJ39" s="50"/>
      <c r="AK39" s="23"/>
      <c r="AL39" s="112"/>
      <c r="AM39" s="475"/>
      <c r="AN39" s="68"/>
    </row>
    <row r="40" spans="2:40" ht="30" customHeight="1" x14ac:dyDescent="0.3">
      <c r="B40" s="532"/>
      <c r="C40" s="653"/>
      <c r="D40" s="654"/>
      <c r="E40" s="548" t="s">
        <v>1140</v>
      </c>
      <c r="F40" s="547">
        <v>4000</v>
      </c>
      <c r="G40" s="531"/>
      <c r="H40" s="528"/>
      <c r="J40" s="532"/>
      <c r="K40" s="653"/>
      <c r="L40" s="654"/>
      <c r="M40" s="548" t="s">
        <v>1140</v>
      </c>
      <c r="N40" s="547">
        <v>66700</v>
      </c>
      <c r="O40" s="531"/>
      <c r="P40" s="528"/>
      <c r="R40" s="69"/>
      <c r="S40" s="50"/>
      <c r="T40" s="50"/>
      <c r="U40" s="23"/>
      <c r="V40" s="112"/>
      <c r="W40" s="475"/>
      <c r="X40" s="68"/>
      <c r="Z40" s="69"/>
      <c r="AA40" s="50"/>
      <c r="AB40" s="50"/>
      <c r="AC40" s="23"/>
      <c r="AD40" s="112"/>
      <c r="AE40" s="475"/>
      <c r="AF40" s="68"/>
      <c r="AH40" s="69"/>
      <c r="AI40" s="50"/>
      <c r="AJ40" s="50"/>
      <c r="AK40" s="23"/>
      <c r="AL40" s="112"/>
      <c r="AM40" s="475"/>
      <c r="AN40" s="68"/>
    </row>
    <row r="41" spans="2:40" ht="25.5" customHeight="1" x14ac:dyDescent="0.3">
      <c r="B41" s="532"/>
      <c r="C41" s="653"/>
      <c r="D41" s="654"/>
      <c r="E41" s="546" t="s">
        <v>1141</v>
      </c>
      <c r="F41" s="547">
        <v>6825</v>
      </c>
      <c r="G41" s="531"/>
      <c r="H41" s="528"/>
      <c r="J41" s="532"/>
      <c r="K41" s="653"/>
      <c r="L41" s="654"/>
      <c r="M41" s="546" t="s">
        <v>1141</v>
      </c>
      <c r="N41" s="547">
        <v>5030.91</v>
      </c>
      <c r="O41" s="531"/>
      <c r="P41" s="528"/>
      <c r="R41" s="69"/>
      <c r="S41" s="50"/>
      <c r="T41" s="50"/>
      <c r="U41" s="23"/>
      <c r="V41" s="112"/>
      <c r="W41" s="475"/>
      <c r="X41" s="68"/>
      <c r="Z41" s="69"/>
      <c r="AA41" s="50"/>
      <c r="AB41" s="50"/>
      <c r="AC41" s="23"/>
      <c r="AD41" s="112"/>
      <c r="AE41" s="475"/>
      <c r="AF41" s="68"/>
      <c r="AH41" s="69"/>
      <c r="AI41" s="50"/>
      <c r="AJ41" s="50"/>
      <c r="AK41" s="23"/>
      <c r="AL41" s="112"/>
      <c r="AM41" s="475"/>
      <c r="AN41" s="68"/>
    </row>
    <row r="42" spans="2:40" ht="27" customHeight="1" x14ac:dyDescent="0.3">
      <c r="B42" s="532"/>
      <c r="C42" s="653"/>
      <c r="D42" s="654"/>
      <c r="E42" s="546" t="s">
        <v>1142</v>
      </c>
      <c r="F42" s="547">
        <v>0</v>
      </c>
      <c r="G42" s="531"/>
      <c r="H42" s="528"/>
      <c r="J42" s="532"/>
      <c r="K42" s="653"/>
      <c r="L42" s="654"/>
      <c r="M42" s="546" t="s">
        <v>1142</v>
      </c>
      <c r="N42" s="547">
        <v>0</v>
      </c>
      <c r="O42" s="531"/>
      <c r="P42" s="528"/>
      <c r="R42" s="69"/>
      <c r="S42" s="50"/>
      <c r="T42" s="50"/>
      <c r="U42" s="23"/>
      <c r="V42" s="112"/>
      <c r="W42" s="475"/>
      <c r="X42" s="68"/>
      <c r="Z42" s="69"/>
      <c r="AA42" s="50"/>
      <c r="AB42" s="50"/>
      <c r="AC42" s="23"/>
      <c r="AD42" s="112"/>
      <c r="AE42" s="475"/>
      <c r="AF42" s="68"/>
      <c r="AH42" s="69"/>
      <c r="AI42" s="50"/>
      <c r="AJ42" s="50"/>
      <c r="AK42" s="23"/>
      <c r="AL42" s="112"/>
      <c r="AM42" s="475"/>
      <c r="AN42" s="68"/>
    </row>
    <row r="43" spans="2:40" ht="14.5" thickBot="1" x14ac:dyDescent="0.35">
      <c r="B43" s="532"/>
      <c r="C43" s="655"/>
      <c r="D43" s="656"/>
      <c r="E43" s="548" t="s">
        <v>1143</v>
      </c>
      <c r="F43" s="545">
        <v>7227.29</v>
      </c>
      <c r="G43" s="531"/>
      <c r="H43" s="528"/>
      <c r="J43" s="532"/>
      <c r="K43" s="655"/>
      <c r="L43" s="656"/>
      <c r="M43" s="566" t="s">
        <v>1143</v>
      </c>
      <c r="N43" s="567">
        <v>2234.02</v>
      </c>
      <c r="O43" s="531"/>
      <c r="P43" s="528"/>
      <c r="R43" s="69"/>
      <c r="S43" s="50"/>
      <c r="T43" s="50"/>
      <c r="U43" s="23"/>
      <c r="V43" s="112"/>
      <c r="W43" s="475"/>
      <c r="X43" s="68"/>
      <c r="Z43" s="69"/>
      <c r="AA43" s="50"/>
      <c r="AB43" s="50"/>
      <c r="AC43" s="23"/>
      <c r="AD43" s="112"/>
      <c r="AE43" s="475"/>
      <c r="AF43" s="68"/>
      <c r="AH43" s="69"/>
      <c r="AI43" s="50"/>
      <c r="AJ43" s="50"/>
      <c r="AK43" s="23"/>
      <c r="AL43" s="112"/>
      <c r="AM43" s="475"/>
      <c r="AN43" s="68"/>
    </row>
    <row r="44" spans="2:40" ht="41.25" customHeight="1" thickBot="1" x14ac:dyDescent="0.35">
      <c r="B44" s="532"/>
      <c r="C44" s="537"/>
      <c r="D44" s="537"/>
      <c r="E44" s="563" t="s">
        <v>265</v>
      </c>
      <c r="F44" s="549">
        <f>SUM(F18:F43)</f>
        <v>674200.94000000006</v>
      </c>
      <c r="G44" s="531"/>
      <c r="H44" s="528"/>
      <c r="J44" s="532"/>
      <c r="K44" s="537"/>
      <c r="L44" s="537"/>
      <c r="M44" s="568" t="s">
        <v>265</v>
      </c>
      <c r="N44" s="549">
        <f>SUM(N18:N43)</f>
        <v>475439.93</v>
      </c>
      <c r="O44" s="531"/>
      <c r="P44" s="528"/>
      <c r="R44" s="69"/>
      <c r="S44" s="50"/>
      <c r="T44" s="50"/>
      <c r="U44" s="23"/>
      <c r="V44" s="112"/>
      <c r="W44" s="475"/>
      <c r="X44" s="68"/>
      <c r="Z44" s="69"/>
      <c r="AA44" s="50"/>
      <c r="AB44" s="50"/>
      <c r="AC44" s="23"/>
      <c r="AD44" s="112"/>
      <c r="AE44" s="475"/>
      <c r="AF44" s="68"/>
      <c r="AH44" s="69"/>
      <c r="AI44" s="50"/>
      <c r="AJ44" s="50"/>
      <c r="AK44" s="23"/>
      <c r="AL44" s="112"/>
      <c r="AM44" s="475"/>
      <c r="AN44" s="68"/>
    </row>
    <row r="45" spans="2:40" ht="30.75" customHeight="1" thickBot="1" x14ac:dyDescent="0.35">
      <c r="B45" s="550"/>
      <c r="C45" s="635" t="s">
        <v>269</v>
      </c>
      <c r="D45" s="635"/>
      <c r="E45" s="551"/>
      <c r="F45" s="551"/>
      <c r="G45" s="551"/>
      <c r="H45" s="552"/>
      <c r="J45" s="550"/>
      <c r="K45" s="635" t="s">
        <v>269</v>
      </c>
      <c r="L45" s="635"/>
      <c r="M45" s="551"/>
      <c r="N45" s="551"/>
      <c r="O45" s="551"/>
      <c r="P45" s="552"/>
      <c r="R45" s="69"/>
      <c r="S45" s="50"/>
      <c r="T45" s="50"/>
      <c r="U45" s="24"/>
      <c r="V45" s="113"/>
      <c r="W45" s="141"/>
      <c r="X45" s="68"/>
      <c r="Z45" s="69"/>
      <c r="AA45" s="50"/>
      <c r="AB45" s="50"/>
      <c r="AC45" s="24"/>
      <c r="AD45" s="113"/>
      <c r="AE45" s="141"/>
      <c r="AF45" s="68"/>
      <c r="AH45" s="69"/>
      <c r="AI45" s="50"/>
      <c r="AJ45" s="50"/>
      <c r="AK45" s="24"/>
      <c r="AL45" s="113"/>
      <c r="AM45" s="141"/>
      <c r="AN45" s="68"/>
    </row>
    <row r="46" spans="2:40" ht="43.5" customHeight="1" thickBot="1" x14ac:dyDescent="0.35">
      <c r="B46" s="550"/>
      <c r="C46" s="635" t="s">
        <v>272</v>
      </c>
      <c r="D46" s="635"/>
      <c r="E46" s="553" t="s">
        <v>215</v>
      </c>
      <c r="F46" s="554" t="s">
        <v>217</v>
      </c>
      <c r="G46" s="555" t="s">
        <v>239</v>
      </c>
      <c r="H46" s="552"/>
      <c r="J46" s="550"/>
      <c r="K46" s="635" t="s">
        <v>272</v>
      </c>
      <c r="L46" s="635"/>
      <c r="M46" s="553" t="s">
        <v>215</v>
      </c>
      <c r="N46" s="554" t="s">
        <v>217</v>
      </c>
      <c r="O46" s="555" t="s">
        <v>239</v>
      </c>
      <c r="P46" s="552"/>
      <c r="R46" s="69"/>
      <c r="S46" s="50"/>
      <c r="T46" s="50"/>
      <c r="U46" s="24"/>
      <c r="V46" s="113"/>
      <c r="W46" s="141"/>
      <c r="X46" s="68"/>
      <c r="Z46" s="69"/>
      <c r="AA46" s="50"/>
      <c r="AB46" s="50"/>
      <c r="AC46" s="24"/>
      <c r="AD46" s="113"/>
      <c r="AE46" s="141"/>
      <c r="AF46" s="68"/>
      <c r="AH46" s="69"/>
      <c r="AI46" s="50"/>
      <c r="AJ46" s="50"/>
      <c r="AK46" s="24"/>
      <c r="AL46" s="113"/>
      <c r="AM46" s="141"/>
      <c r="AN46" s="68"/>
    </row>
    <row r="47" spans="2:40" ht="105" customHeight="1" x14ac:dyDescent="0.3">
      <c r="B47" s="550"/>
      <c r="C47" s="661" t="s">
        <v>856</v>
      </c>
      <c r="D47" s="662"/>
      <c r="E47" s="481" t="s">
        <v>879</v>
      </c>
      <c r="F47" s="483">
        <v>0</v>
      </c>
      <c r="G47" s="484"/>
      <c r="H47" s="552"/>
      <c r="J47" s="550"/>
      <c r="K47" s="661" t="s">
        <v>856</v>
      </c>
      <c r="L47" s="662"/>
      <c r="M47" s="481" t="s">
        <v>879</v>
      </c>
      <c r="N47" s="582">
        <v>20000</v>
      </c>
      <c r="O47" s="484" t="s">
        <v>889</v>
      </c>
      <c r="P47" s="552"/>
      <c r="R47" s="69"/>
      <c r="S47" s="50"/>
      <c r="T47" s="50"/>
      <c r="U47" s="24"/>
      <c r="V47" s="113"/>
      <c r="W47" s="141"/>
      <c r="X47" s="68"/>
      <c r="Z47" s="69"/>
      <c r="AA47" s="50"/>
      <c r="AB47" s="50"/>
      <c r="AC47" s="24"/>
      <c r="AD47" s="113"/>
      <c r="AE47" s="141"/>
      <c r="AF47" s="68"/>
      <c r="AH47" s="69"/>
      <c r="AI47" s="50"/>
      <c r="AJ47" s="50"/>
      <c r="AK47" s="24"/>
      <c r="AL47" s="113"/>
      <c r="AM47" s="141"/>
      <c r="AN47" s="68"/>
    </row>
    <row r="48" spans="2:40" ht="28" x14ac:dyDescent="0.3">
      <c r="B48" s="550"/>
      <c r="C48" s="663"/>
      <c r="D48" s="664"/>
      <c r="E48" s="481" t="s">
        <v>880</v>
      </c>
      <c r="F48" s="483">
        <v>80000</v>
      </c>
      <c r="G48" s="482" t="s">
        <v>1150</v>
      </c>
      <c r="H48" s="552"/>
      <c r="J48" s="550"/>
      <c r="K48" s="663"/>
      <c r="L48" s="664"/>
      <c r="M48" s="481" t="s">
        <v>880</v>
      </c>
      <c r="N48" s="582">
        <v>40000</v>
      </c>
      <c r="O48" s="482" t="s">
        <v>889</v>
      </c>
      <c r="P48" s="552"/>
      <c r="R48" s="69"/>
      <c r="S48" s="50"/>
      <c r="T48" s="50"/>
      <c r="U48" s="24"/>
      <c r="V48" s="113"/>
      <c r="W48" s="141"/>
      <c r="X48" s="68"/>
      <c r="Z48" s="69"/>
      <c r="AA48" s="50"/>
      <c r="AB48" s="50"/>
      <c r="AC48" s="24"/>
      <c r="AD48" s="113"/>
      <c r="AE48" s="141"/>
      <c r="AF48" s="68"/>
      <c r="AH48" s="69"/>
      <c r="AI48" s="50"/>
      <c r="AJ48" s="50"/>
      <c r="AK48" s="24"/>
      <c r="AL48" s="113"/>
      <c r="AM48" s="141"/>
      <c r="AN48" s="68"/>
    </row>
    <row r="49" spans="2:40" ht="66.75" customHeight="1" x14ac:dyDescent="0.3">
      <c r="B49" s="550"/>
      <c r="C49" s="665"/>
      <c r="D49" s="666"/>
      <c r="E49" s="476" t="s">
        <v>881</v>
      </c>
      <c r="F49" s="485">
        <v>10000</v>
      </c>
      <c r="G49" s="478" t="s">
        <v>1151</v>
      </c>
      <c r="H49" s="552"/>
      <c r="J49" s="550"/>
      <c r="K49" s="665"/>
      <c r="L49" s="666"/>
      <c r="M49" s="476" t="s">
        <v>881</v>
      </c>
      <c r="N49" s="477">
        <v>25000</v>
      </c>
      <c r="O49" s="478" t="s">
        <v>890</v>
      </c>
      <c r="P49" s="552"/>
      <c r="R49" s="69"/>
      <c r="S49" s="50"/>
      <c r="T49" s="50"/>
      <c r="U49" s="24"/>
      <c r="V49" s="113"/>
      <c r="W49" s="141"/>
      <c r="X49" s="68"/>
      <c r="Z49" s="69"/>
      <c r="AA49" s="50"/>
      <c r="AB49" s="50"/>
      <c r="AC49" s="24"/>
      <c r="AD49" s="113"/>
      <c r="AE49" s="141"/>
      <c r="AF49" s="68"/>
      <c r="AH49" s="69"/>
      <c r="AI49" s="50"/>
      <c r="AJ49" s="50"/>
      <c r="AK49" s="24"/>
      <c r="AL49" s="113"/>
      <c r="AM49" s="141"/>
      <c r="AN49" s="68"/>
    </row>
    <row r="50" spans="2:40" ht="30" customHeight="1" x14ac:dyDescent="0.3">
      <c r="B50" s="550"/>
      <c r="C50" s="661" t="s">
        <v>857</v>
      </c>
      <c r="D50" s="662"/>
      <c r="E50" s="476" t="s">
        <v>1153</v>
      </c>
      <c r="F50" s="486">
        <v>0</v>
      </c>
      <c r="G50" s="478"/>
      <c r="H50" s="552"/>
      <c r="J50" s="550"/>
      <c r="K50" s="661" t="s">
        <v>857</v>
      </c>
      <c r="L50" s="662"/>
      <c r="M50" s="476" t="s">
        <v>882</v>
      </c>
      <c r="N50" s="583" t="s">
        <v>891</v>
      </c>
      <c r="O50" s="478" t="s">
        <v>892</v>
      </c>
      <c r="P50" s="552"/>
      <c r="R50" s="69"/>
      <c r="S50" s="50"/>
      <c r="T50" s="50"/>
      <c r="U50" s="24"/>
      <c r="V50" s="113"/>
      <c r="W50" s="141"/>
      <c r="X50" s="68"/>
      <c r="Z50" s="69"/>
      <c r="AA50" s="50"/>
      <c r="AB50" s="50"/>
      <c r="AC50" s="24"/>
      <c r="AD50" s="113"/>
      <c r="AE50" s="141"/>
      <c r="AF50" s="68"/>
      <c r="AH50" s="69"/>
      <c r="AI50" s="50"/>
      <c r="AJ50" s="50"/>
      <c r="AK50" s="24"/>
      <c r="AL50" s="113"/>
      <c r="AM50" s="141"/>
      <c r="AN50" s="68"/>
    </row>
    <row r="51" spans="2:40" ht="79.5" customHeight="1" x14ac:dyDescent="0.3">
      <c r="B51" s="550"/>
      <c r="C51" s="663"/>
      <c r="D51" s="664"/>
      <c r="E51" s="476" t="s">
        <v>865</v>
      </c>
      <c r="F51" s="486">
        <v>45000</v>
      </c>
      <c r="G51" s="478" t="s">
        <v>1152</v>
      </c>
      <c r="H51" s="552"/>
      <c r="J51" s="550"/>
      <c r="K51" s="663"/>
      <c r="L51" s="664"/>
      <c r="M51" s="476" t="s">
        <v>865</v>
      </c>
      <c r="N51" s="584"/>
      <c r="O51" s="478"/>
      <c r="P51" s="552"/>
      <c r="R51" s="69"/>
      <c r="S51" s="50"/>
      <c r="T51" s="50"/>
      <c r="U51" s="24"/>
      <c r="V51" s="113"/>
      <c r="W51" s="141"/>
      <c r="X51" s="68"/>
      <c r="Z51" s="69"/>
      <c r="AA51" s="50"/>
      <c r="AB51" s="50"/>
      <c r="AC51" s="24"/>
      <c r="AD51" s="113"/>
      <c r="AE51" s="141"/>
      <c r="AF51" s="68"/>
      <c r="AH51" s="69"/>
      <c r="AI51" s="50"/>
      <c r="AJ51" s="50"/>
      <c r="AK51" s="24"/>
      <c r="AL51" s="113"/>
      <c r="AM51" s="141"/>
      <c r="AN51" s="68"/>
    </row>
    <row r="52" spans="2:40" ht="63.75" customHeight="1" x14ac:dyDescent="0.3">
      <c r="B52" s="550"/>
      <c r="C52" s="665"/>
      <c r="D52" s="666"/>
      <c r="E52" s="476" t="s">
        <v>866</v>
      </c>
      <c r="F52" s="487">
        <v>45000</v>
      </c>
      <c r="G52" s="478" t="s">
        <v>1152</v>
      </c>
      <c r="H52" s="552"/>
      <c r="J52" s="550"/>
      <c r="K52" s="665"/>
      <c r="L52" s="666"/>
      <c r="M52" s="476" t="s">
        <v>866</v>
      </c>
      <c r="N52" s="479">
        <v>80000</v>
      </c>
      <c r="O52" s="478" t="s">
        <v>889</v>
      </c>
      <c r="P52" s="552"/>
      <c r="R52" s="69"/>
      <c r="S52" s="50"/>
      <c r="T52" s="50"/>
      <c r="U52" s="24"/>
      <c r="V52" s="113"/>
      <c r="W52" s="141"/>
      <c r="X52" s="68"/>
      <c r="Z52" s="69"/>
      <c r="AA52" s="50"/>
      <c r="AB52" s="50"/>
      <c r="AC52" s="24"/>
      <c r="AD52" s="113"/>
      <c r="AE52" s="141"/>
      <c r="AF52" s="68"/>
      <c r="AH52" s="69"/>
      <c r="AI52" s="50"/>
      <c r="AJ52" s="50"/>
      <c r="AK52" s="24"/>
      <c r="AL52" s="113"/>
      <c r="AM52" s="141"/>
      <c r="AN52" s="68"/>
    </row>
    <row r="53" spans="2:40" ht="45" customHeight="1" x14ac:dyDescent="0.3">
      <c r="B53" s="550"/>
      <c r="C53" s="661" t="s">
        <v>1144</v>
      </c>
      <c r="D53" s="662"/>
      <c r="E53" s="476" t="s">
        <v>868</v>
      </c>
      <c r="F53" s="485">
        <v>60000</v>
      </c>
      <c r="G53" s="478" t="s">
        <v>867</v>
      </c>
      <c r="H53" s="552"/>
      <c r="J53" s="550"/>
      <c r="K53" s="661" t="s">
        <v>1144</v>
      </c>
      <c r="L53" s="662"/>
      <c r="M53" s="476" t="s">
        <v>868</v>
      </c>
      <c r="N53" s="477">
        <v>62000</v>
      </c>
      <c r="O53" s="478" t="s">
        <v>892</v>
      </c>
      <c r="P53" s="552"/>
      <c r="R53" s="69"/>
      <c r="S53" s="50"/>
      <c r="T53" s="50"/>
      <c r="U53" s="24"/>
      <c r="V53" s="113"/>
      <c r="W53" s="141"/>
      <c r="X53" s="68"/>
      <c r="Z53" s="69"/>
      <c r="AA53" s="50"/>
      <c r="AB53" s="50"/>
      <c r="AC53" s="24"/>
      <c r="AD53" s="113"/>
      <c r="AE53" s="141"/>
      <c r="AF53" s="68"/>
      <c r="AH53" s="69"/>
      <c r="AI53" s="50"/>
      <c r="AJ53" s="50"/>
      <c r="AK53" s="24"/>
      <c r="AL53" s="113"/>
      <c r="AM53" s="141"/>
      <c r="AN53" s="68"/>
    </row>
    <row r="54" spans="2:40" ht="28" x14ac:dyDescent="0.3">
      <c r="B54" s="550"/>
      <c r="C54" s="665"/>
      <c r="D54" s="666"/>
      <c r="E54" s="476" t="s">
        <v>869</v>
      </c>
      <c r="F54" s="486">
        <v>20000</v>
      </c>
      <c r="G54" s="478" t="s">
        <v>867</v>
      </c>
      <c r="H54" s="552"/>
      <c r="J54" s="550"/>
      <c r="K54" s="665"/>
      <c r="L54" s="666"/>
      <c r="M54" s="476" t="s">
        <v>869</v>
      </c>
      <c r="N54" s="583" t="s">
        <v>891</v>
      </c>
      <c r="O54" s="478" t="s">
        <v>892</v>
      </c>
      <c r="P54" s="552"/>
      <c r="R54" s="69"/>
      <c r="S54" s="50"/>
      <c r="T54" s="50"/>
      <c r="U54" s="24"/>
      <c r="V54" s="113"/>
      <c r="W54" s="141"/>
      <c r="X54" s="68"/>
      <c r="Z54" s="69"/>
      <c r="AA54" s="50"/>
      <c r="AB54" s="50"/>
      <c r="AC54" s="24"/>
      <c r="AD54" s="113"/>
      <c r="AE54" s="141"/>
      <c r="AF54" s="68"/>
      <c r="AH54" s="69"/>
      <c r="AI54" s="50"/>
      <c r="AJ54" s="50"/>
      <c r="AK54" s="24"/>
      <c r="AL54" s="113"/>
      <c r="AM54" s="141"/>
      <c r="AN54" s="68"/>
    </row>
    <row r="55" spans="2:40" ht="66.75" customHeight="1" x14ac:dyDescent="0.3">
      <c r="B55" s="550"/>
      <c r="C55" s="661" t="s">
        <v>1154</v>
      </c>
      <c r="D55" s="662"/>
      <c r="E55" s="476" t="s">
        <v>1155</v>
      </c>
      <c r="F55" s="486">
        <v>20000</v>
      </c>
      <c r="G55" s="478" t="s">
        <v>867</v>
      </c>
      <c r="H55" s="552"/>
      <c r="J55" s="550"/>
      <c r="K55" s="646" t="s">
        <v>1145</v>
      </c>
      <c r="L55" s="647"/>
      <c r="M55" s="476" t="s">
        <v>871</v>
      </c>
      <c r="N55" s="477">
        <f>95000+49000+135000+68000+80000</f>
        <v>427000</v>
      </c>
      <c r="O55" s="478" t="s">
        <v>892</v>
      </c>
      <c r="P55" s="552"/>
      <c r="R55" s="69"/>
      <c r="S55" s="50"/>
      <c r="T55" s="50"/>
      <c r="U55" s="24"/>
      <c r="V55" s="113"/>
      <c r="W55" s="141"/>
      <c r="X55" s="68"/>
      <c r="Z55" s="69"/>
      <c r="AA55" s="50"/>
      <c r="AB55" s="50"/>
      <c r="AC55" s="24"/>
      <c r="AD55" s="113"/>
      <c r="AE55" s="141"/>
      <c r="AF55" s="68"/>
      <c r="AH55" s="69"/>
      <c r="AI55" s="50"/>
      <c r="AJ55" s="50"/>
      <c r="AK55" s="24"/>
      <c r="AL55" s="113"/>
      <c r="AM55" s="141"/>
      <c r="AN55" s="68"/>
    </row>
    <row r="56" spans="2:40" ht="63.75" customHeight="1" x14ac:dyDescent="0.3">
      <c r="B56" s="550"/>
      <c r="C56" s="663"/>
      <c r="D56" s="664"/>
      <c r="E56" s="476" t="s">
        <v>1156</v>
      </c>
      <c r="F56" s="486">
        <v>20000</v>
      </c>
      <c r="G56" s="478" t="s">
        <v>1159</v>
      </c>
      <c r="H56" s="552"/>
      <c r="J56" s="550"/>
      <c r="K56" s="661" t="s">
        <v>1146</v>
      </c>
      <c r="L56" s="662"/>
      <c r="M56" s="476" t="s">
        <v>872</v>
      </c>
      <c r="N56" s="477">
        <f>20000</f>
        <v>20000</v>
      </c>
      <c r="O56" s="478" t="s">
        <v>893</v>
      </c>
      <c r="P56" s="552"/>
      <c r="R56" s="69"/>
      <c r="S56" s="50"/>
      <c r="T56" s="50"/>
      <c r="U56" s="24"/>
      <c r="V56" s="113"/>
      <c r="W56" s="141"/>
      <c r="X56" s="68"/>
      <c r="Z56" s="69"/>
      <c r="AA56" s="50"/>
      <c r="AB56" s="50"/>
      <c r="AC56" s="24"/>
      <c r="AD56" s="113"/>
      <c r="AE56" s="141"/>
      <c r="AF56" s="68"/>
      <c r="AH56" s="69"/>
      <c r="AI56" s="50"/>
      <c r="AJ56" s="50"/>
      <c r="AK56" s="24"/>
      <c r="AL56" s="113"/>
      <c r="AM56" s="141"/>
      <c r="AN56" s="68"/>
    </row>
    <row r="57" spans="2:40" ht="45" customHeight="1" x14ac:dyDescent="0.3">
      <c r="B57" s="550"/>
      <c r="C57" s="663"/>
      <c r="D57" s="664"/>
      <c r="E57" s="476" t="s">
        <v>1157</v>
      </c>
      <c r="F57" s="486">
        <v>10000</v>
      </c>
      <c r="G57" s="478" t="s">
        <v>1159</v>
      </c>
      <c r="H57" s="552"/>
      <c r="J57" s="550"/>
      <c r="K57" s="663"/>
      <c r="L57" s="664"/>
      <c r="M57" s="476" t="s">
        <v>883</v>
      </c>
      <c r="N57" s="477">
        <v>30000</v>
      </c>
      <c r="O57" s="478" t="s">
        <v>889</v>
      </c>
      <c r="P57" s="552"/>
      <c r="R57" s="69"/>
      <c r="S57" s="50"/>
      <c r="T57" s="50"/>
      <c r="U57" s="24"/>
      <c r="V57" s="113"/>
      <c r="W57" s="141"/>
      <c r="X57" s="68"/>
      <c r="Z57" s="69"/>
      <c r="AA57" s="50"/>
      <c r="AB57" s="50"/>
      <c r="AC57" s="24"/>
      <c r="AD57" s="113"/>
      <c r="AE57" s="141"/>
      <c r="AF57" s="68"/>
      <c r="AH57" s="69"/>
      <c r="AI57" s="50"/>
      <c r="AJ57" s="50"/>
      <c r="AK57" s="24"/>
      <c r="AL57" s="113"/>
      <c r="AM57" s="141"/>
      <c r="AN57" s="68"/>
    </row>
    <row r="58" spans="2:40" ht="56" x14ac:dyDescent="0.3">
      <c r="B58" s="550"/>
      <c r="C58" s="665"/>
      <c r="D58" s="666"/>
      <c r="E58" s="476" t="s">
        <v>1158</v>
      </c>
      <c r="F58" s="486">
        <v>40000</v>
      </c>
      <c r="G58" s="478" t="s">
        <v>1160</v>
      </c>
      <c r="H58" s="552"/>
      <c r="J58" s="550"/>
      <c r="K58" s="663"/>
      <c r="L58" s="664"/>
      <c r="M58" s="476" t="s">
        <v>884</v>
      </c>
      <c r="N58" s="477">
        <f>(50000+25000+45000+42500+40000)/2</f>
        <v>101250</v>
      </c>
      <c r="O58" s="478" t="s">
        <v>892</v>
      </c>
      <c r="P58" s="552"/>
      <c r="R58" s="69"/>
      <c r="S58" s="50"/>
      <c r="T58" s="50"/>
      <c r="U58" s="24"/>
      <c r="V58" s="113"/>
      <c r="W58" s="141"/>
      <c r="X58" s="68"/>
      <c r="Z58" s="69"/>
      <c r="AA58" s="50"/>
      <c r="AB58" s="50"/>
      <c r="AC58" s="24"/>
      <c r="AD58" s="113"/>
      <c r="AE58" s="141"/>
      <c r="AF58" s="68"/>
      <c r="AH58" s="69"/>
      <c r="AI58" s="50"/>
      <c r="AJ58" s="50"/>
      <c r="AK58" s="24"/>
      <c r="AL58" s="113"/>
      <c r="AM58" s="141"/>
      <c r="AN58" s="68"/>
    </row>
    <row r="59" spans="2:40" ht="42" x14ac:dyDescent="0.3">
      <c r="B59" s="550"/>
      <c r="C59" s="661" t="s">
        <v>1161</v>
      </c>
      <c r="D59" s="662"/>
      <c r="E59" s="476" t="s">
        <v>1162</v>
      </c>
      <c r="F59" s="486">
        <v>10000</v>
      </c>
      <c r="G59" s="478" t="s">
        <v>870</v>
      </c>
      <c r="H59" s="552"/>
      <c r="J59" s="550"/>
      <c r="K59" s="665"/>
      <c r="L59" s="666"/>
      <c r="M59" s="476" t="s">
        <v>885</v>
      </c>
      <c r="N59" s="477">
        <v>15000</v>
      </c>
      <c r="O59" s="478" t="s">
        <v>892</v>
      </c>
      <c r="P59" s="552"/>
      <c r="R59" s="69"/>
      <c r="S59" s="50"/>
      <c r="T59" s="50"/>
      <c r="U59" s="24"/>
      <c r="V59" s="113"/>
      <c r="W59" s="141"/>
      <c r="X59" s="68"/>
      <c r="Z59" s="69"/>
      <c r="AA59" s="50"/>
      <c r="AB59" s="50"/>
      <c r="AC59" s="24"/>
      <c r="AD59" s="113"/>
      <c r="AE59" s="141"/>
      <c r="AF59" s="68"/>
      <c r="AH59" s="69"/>
      <c r="AI59" s="50"/>
      <c r="AJ59" s="50"/>
      <c r="AK59" s="24"/>
      <c r="AL59" s="113"/>
      <c r="AM59" s="141"/>
      <c r="AN59" s="68"/>
    </row>
    <row r="60" spans="2:40" ht="56" x14ac:dyDescent="0.3">
      <c r="B60" s="550"/>
      <c r="C60" s="665"/>
      <c r="D60" s="666"/>
      <c r="E60" s="476" t="s">
        <v>1163</v>
      </c>
      <c r="F60" s="486">
        <v>15000</v>
      </c>
      <c r="G60" s="478" t="s">
        <v>1160</v>
      </c>
      <c r="H60" s="552"/>
      <c r="J60" s="550"/>
      <c r="K60" s="661" t="s">
        <v>1147</v>
      </c>
      <c r="L60" s="662"/>
      <c r="M60" s="476" t="s">
        <v>886</v>
      </c>
      <c r="N60" s="477">
        <v>5000</v>
      </c>
      <c r="O60" s="478" t="s">
        <v>889</v>
      </c>
      <c r="P60" s="552"/>
      <c r="R60" s="69"/>
      <c r="S60" s="50"/>
      <c r="T60" s="50"/>
      <c r="U60" s="24"/>
      <c r="V60" s="113"/>
      <c r="W60" s="141"/>
      <c r="X60" s="68"/>
      <c r="Z60" s="69"/>
      <c r="AA60" s="50"/>
      <c r="AB60" s="50"/>
      <c r="AC60" s="24"/>
      <c r="AD60" s="113"/>
      <c r="AE60" s="141"/>
      <c r="AF60" s="68"/>
      <c r="AH60" s="69"/>
      <c r="AI60" s="50"/>
      <c r="AJ60" s="50"/>
      <c r="AK60" s="24"/>
      <c r="AL60" s="113"/>
      <c r="AM60" s="141"/>
      <c r="AN60" s="68"/>
    </row>
    <row r="61" spans="2:40" ht="56" x14ac:dyDescent="0.3">
      <c r="B61" s="550"/>
      <c r="C61" s="661" t="s">
        <v>861</v>
      </c>
      <c r="D61" s="662"/>
      <c r="E61" s="476" t="s">
        <v>1164</v>
      </c>
      <c r="F61" s="486">
        <v>40000</v>
      </c>
      <c r="G61" s="478" t="s">
        <v>1152</v>
      </c>
      <c r="H61" s="552"/>
      <c r="J61" s="550"/>
      <c r="K61" s="663"/>
      <c r="L61" s="664"/>
      <c r="M61" s="476" t="s">
        <v>887</v>
      </c>
      <c r="N61" s="477">
        <v>5000</v>
      </c>
      <c r="O61" s="478" t="s">
        <v>892</v>
      </c>
      <c r="P61" s="552"/>
      <c r="R61" s="69"/>
      <c r="S61" s="50"/>
      <c r="T61" s="50"/>
      <c r="U61" s="24"/>
      <c r="V61" s="113"/>
      <c r="W61" s="141"/>
      <c r="X61" s="68"/>
      <c r="Z61" s="69"/>
      <c r="AA61" s="50"/>
      <c r="AB61" s="50"/>
      <c r="AC61" s="24"/>
      <c r="AD61" s="113"/>
      <c r="AE61" s="141"/>
      <c r="AF61" s="68"/>
      <c r="AH61" s="69"/>
      <c r="AI61" s="50"/>
      <c r="AJ61" s="50"/>
      <c r="AK61" s="24"/>
      <c r="AL61" s="113"/>
      <c r="AM61" s="141"/>
      <c r="AN61" s="68"/>
    </row>
    <row r="62" spans="2:40" ht="28" x14ac:dyDescent="0.3">
      <c r="B62" s="550"/>
      <c r="C62" s="663"/>
      <c r="D62" s="664"/>
      <c r="E62" s="476" t="s">
        <v>1165</v>
      </c>
      <c r="F62" s="486">
        <v>10000</v>
      </c>
      <c r="G62" s="478" t="s">
        <v>870</v>
      </c>
      <c r="H62" s="552"/>
      <c r="J62" s="550"/>
      <c r="K62" s="663"/>
      <c r="L62" s="664"/>
      <c r="M62" s="476" t="s">
        <v>873</v>
      </c>
      <c r="N62" s="477">
        <v>8000</v>
      </c>
      <c r="O62" s="478" t="s">
        <v>892</v>
      </c>
      <c r="P62" s="552"/>
      <c r="R62" s="69"/>
      <c r="S62" s="50"/>
      <c r="T62" s="50"/>
      <c r="U62" s="24"/>
      <c r="V62" s="113"/>
      <c r="W62" s="141"/>
      <c r="X62" s="68"/>
      <c r="Z62" s="69"/>
      <c r="AA62" s="50"/>
      <c r="AB62" s="50"/>
      <c r="AC62" s="24"/>
      <c r="AD62" s="113"/>
      <c r="AE62" s="141"/>
      <c r="AF62" s="68"/>
      <c r="AH62" s="69"/>
      <c r="AI62" s="50"/>
      <c r="AJ62" s="50"/>
      <c r="AK62" s="24"/>
      <c r="AL62" s="113"/>
      <c r="AM62" s="141"/>
      <c r="AN62" s="68"/>
    </row>
    <row r="63" spans="2:40" ht="56" x14ac:dyDescent="0.3">
      <c r="B63" s="550"/>
      <c r="C63" s="665"/>
      <c r="D63" s="666"/>
      <c r="E63" s="476" t="s">
        <v>1166</v>
      </c>
      <c r="F63" s="486">
        <v>25000</v>
      </c>
      <c r="G63" s="478" t="s">
        <v>1159</v>
      </c>
      <c r="H63" s="552"/>
      <c r="J63" s="550"/>
      <c r="K63" s="663"/>
      <c r="L63" s="664"/>
      <c r="M63" s="476" t="s">
        <v>874</v>
      </c>
      <c r="N63" s="477">
        <v>5000</v>
      </c>
      <c r="O63" s="478" t="s">
        <v>892</v>
      </c>
      <c r="P63" s="552"/>
      <c r="R63" s="69"/>
      <c r="S63" s="50"/>
      <c r="T63" s="50"/>
      <c r="U63" s="24"/>
      <c r="V63" s="113"/>
      <c r="W63" s="141"/>
      <c r="X63" s="68"/>
      <c r="Z63" s="69"/>
      <c r="AA63" s="50"/>
      <c r="AB63" s="50"/>
      <c r="AC63" s="24"/>
      <c r="AD63" s="113"/>
      <c r="AE63" s="141"/>
      <c r="AF63" s="68"/>
      <c r="AH63" s="69"/>
      <c r="AI63" s="50"/>
      <c r="AJ63" s="50"/>
      <c r="AK63" s="24"/>
      <c r="AL63" s="113"/>
      <c r="AM63" s="141"/>
      <c r="AN63" s="68"/>
    </row>
    <row r="64" spans="2:40" ht="60" customHeight="1" x14ac:dyDescent="0.3">
      <c r="B64" s="550"/>
      <c r="C64" s="646" t="s">
        <v>1145</v>
      </c>
      <c r="D64" s="647"/>
      <c r="E64" s="476" t="s">
        <v>871</v>
      </c>
      <c r="F64" s="485">
        <v>500000</v>
      </c>
      <c r="G64" s="478" t="s">
        <v>1160</v>
      </c>
      <c r="H64" s="552"/>
      <c r="J64" s="550"/>
      <c r="K64" s="665"/>
      <c r="L64" s="666"/>
      <c r="M64" s="476" t="s">
        <v>888</v>
      </c>
      <c r="N64" s="477">
        <v>15000</v>
      </c>
      <c r="O64" s="478" t="s">
        <v>892</v>
      </c>
      <c r="P64" s="552"/>
      <c r="R64" s="69"/>
      <c r="S64" s="50"/>
      <c r="T64" s="50"/>
      <c r="U64" s="24"/>
      <c r="V64" s="113"/>
      <c r="W64" s="141"/>
      <c r="X64" s="68"/>
      <c r="Z64" s="69"/>
      <c r="AA64" s="50"/>
      <c r="AB64" s="50"/>
      <c r="AC64" s="24"/>
      <c r="AD64" s="113"/>
      <c r="AE64" s="141"/>
      <c r="AF64" s="68"/>
      <c r="AH64" s="69"/>
      <c r="AI64" s="50"/>
      <c r="AJ64" s="50"/>
      <c r="AK64" s="24"/>
      <c r="AL64" s="113"/>
      <c r="AM64" s="141"/>
      <c r="AN64" s="68"/>
    </row>
    <row r="65" spans="2:40" ht="60" customHeight="1" thickBot="1" x14ac:dyDescent="0.35">
      <c r="B65" s="550"/>
      <c r="C65" s="661" t="s">
        <v>1146</v>
      </c>
      <c r="D65" s="662"/>
      <c r="E65" s="476" t="s">
        <v>1167</v>
      </c>
      <c r="F65" s="485">
        <v>5000</v>
      </c>
      <c r="G65" s="478" t="s">
        <v>870</v>
      </c>
      <c r="H65" s="552"/>
      <c r="J65" s="550"/>
      <c r="K65" s="672" t="s">
        <v>875</v>
      </c>
      <c r="L65" s="673"/>
      <c r="M65" s="572" t="s">
        <v>875</v>
      </c>
      <c r="N65" s="585">
        <v>141400</v>
      </c>
      <c r="O65" s="573" t="s">
        <v>892</v>
      </c>
      <c r="P65" s="552"/>
      <c r="R65" s="69"/>
      <c r="S65" s="50"/>
      <c r="T65" s="50"/>
      <c r="U65" s="24"/>
      <c r="V65" s="113"/>
      <c r="W65" s="141"/>
      <c r="X65" s="68"/>
      <c r="Z65" s="69"/>
      <c r="AA65" s="50"/>
      <c r="AB65" s="50"/>
      <c r="AC65" s="24"/>
      <c r="AD65" s="113"/>
      <c r="AE65" s="141"/>
      <c r="AF65" s="68"/>
      <c r="AH65" s="69"/>
      <c r="AI65" s="50"/>
      <c r="AJ65" s="50"/>
      <c r="AK65" s="24"/>
      <c r="AL65" s="113"/>
      <c r="AM65" s="141"/>
      <c r="AN65" s="68"/>
    </row>
    <row r="66" spans="2:40" ht="60" customHeight="1" thickBot="1" x14ac:dyDescent="0.35">
      <c r="B66" s="550"/>
      <c r="C66" s="663"/>
      <c r="D66" s="664"/>
      <c r="E66" s="476" t="s">
        <v>872</v>
      </c>
      <c r="F66" s="485">
        <v>10000</v>
      </c>
      <c r="G66" s="478" t="s">
        <v>1152</v>
      </c>
      <c r="H66" s="552"/>
      <c r="J66" s="550"/>
      <c r="K66" s="623"/>
      <c r="L66" s="624"/>
      <c r="M66" s="574" t="s">
        <v>309</v>
      </c>
      <c r="N66" s="586">
        <f>SUM(N47:N65)</f>
        <v>999650</v>
      </c>
      <c r="O66" s="575"/>
      <c r="P66" s="552"/>
      <c r="R66" s="69"/>
      <c r="S66" s="50"/>
      <c r="T66" s="50"/>
      <c r="U66" s="24"/>
      <c r="V66" s="113"/>
      <c r="W66" s="141"/>
      <c r="X66" s="68"/>
      <c r="Z66" s="69"/>
      <c r="AA66" s="50"/>
      <c r="AB66" s="50"/>
      <c r="AC66" s="24"/>
      <c r="AD66" s="113"/>
      <c r="AE66" s="141"/>
      <c r="AF66" s="68"/>
      <c r="AH66" s="69"/>
      <c r="AI66" s="50"/>
      <c r="AJ66" s="50"/>
      <c r="AK66" s="24"/>
      <c r="AL66" s="113"/>
      <c r="AM66" s="141"/>
      <c r="AN66" s="68"/>
    </row>
    <row r="67" spans="2:40" ht="28" x14ac:dyDescent="0.3">
      <c r="B67" s="550"/>
      <c r="C67" s="663"/>
      <c r="D67" s="664"/>
      <c r="E67" s="476" t="s">
        <v>883</v>
      </c>
      <c r="F67" s="485">
        <v>5000</v>
      </c>
      <c r="G67" s="478" t="s">
        <v>1159</v>
      </c>
      <c r="H67" s="552"/>
      <c r="J67" s="550"/>
      <c r="K67" s="576"/>
      <c r="L67" s="576"/>
      <c r="M67" s="576"/>
      <c r="N67" s="579"/>
      <c r="O67" s="576"/>
      <c r="P67" s="552"/>
      <c r="R67" s="69"/>
      <c r="S67" s="50"/>
      <c r="T67" s="50"/>
      <c r="U67" s="24"/>
      <c r="V67" s="113"/>
      <c r="W67" s="141"/>
      <c r="X67" s="68"/>
      <c r="Z67" s="69"/>
      <c r="AA67" s="50"/>
      <c r="AB67" s="50"/>
      <c r="AC67" s="24"/>
      <c r="AD67" s="113"/>
      <c r="AE67" s="141"/>
      <c r="AF67" s="68"/>
      <c r="AH67" s="69"/>
      <c r="AI67" s="50"/>
      <c r="AJ67" s="50"/>
      <c r="AK67" s="24"/>
      <c r="AL67" s="113"/>
      <c r="AM67" s="141"/>
      <c r="AN67" s="68"/>
    </row>
    <row r="68" spans="2:40" ht="42" x14ac:dyDescent="0.3">
      <c r="B68" s="550"/>
      <c r="C68" s="663"/>
      <c r="D68" s="664"/>
      <c r="E68" s="476" t="s">
        <v>884</v>
      </c>
      <c r="F68" s="485">
        <v>500000</v>
      </c>
      <c r="G68" s="478" t="s">
        <v>1160</v>
      </c>
      <c r="H68" s="552"/>
      <c r="J68" s="550"/>
      <c r="K68" s="576"/>
      <c r="L68" s="576"/>
      <c r="M68" s="576"/>
      <c r="N68" s="579"/>
      <c r="O68" s="576"/>
      <c r="P68" s="552"/>
      <c r="R68" s="69"/>
      <c r="S68" s="50"/>
      <c r="T68" s="50"/>
      <c r="U68" s="24"/>
      <c r="V68" s="113"/>
      <c r="W68" s="141"/>
      <c r="X68" s="68"/>
      <c r="Z68" s="69"/>
      <c r="AA68" s="50"/>
      <c r="AB68" s="50"/>
      <c r="AC68" s="24"/>
      <c r="AD68" s="113"/>
      <c r="AE68" s="141"/>
      <c r="AF68" s="68"/>
      <c r="AH68" s="69"/>
      <c r="AI68" s="50"/>
      <c r="AJ68" s="50"/>
      <c r="AK68" s="24"/>
      <c r="AL68" s="113"/>
      <c r="AM68" s="141"/>
      <c r="AN68" s="68"/>
    </row>
    <row r="69" spans="2:40" ht="28" x14ac:dyDescent="0.3">
      <c r="B69" s="550"/>
      <c r="C69" s="665"/>
      <c r="D69" s="666"/>
      <c r="E69" s="476" t="s">
        <v>885</v>
      </c>
      <c r="F69" s="485">
        <v>35000</v>
      </c>
      <c r="G69" s="478" t="s">
        <v>870</v>
      </c>
      <c r="H69" s="552"/>
      <c r="J69" s="550"/>
      <c r="K69" s="576"/>
      <c r="L69" s="576"/>
      <c r="M69" s="576"/>
      <c r="N69" s="579"/>
      <c r="O69" s="576"/>
      <c r="P69" s="552"/>
      <c r="R69" s="69"/>
      <c r="S69" s="50"/>
      <c r="T69" s="50"/>
      <c r="U69" s="24"/>
      <c r="V69" s="113"/>
      <c r="W69" s="141"/>
      <c r="X69" s="68"/>
      <c r="Z69" s="69"/>
      <c r="AA69" s="50"/>
      <c r="AB69" s="50"/>
      <c r="AC69" s="24"/>
      <c r="AD69" s="113"/>
      <c r="AE69" s="141"/>
      <c r="AF69" s="68"/>
      <c r="AH69" s="69"/>
      <c r="AI69" s="50"/>
      <c r="AJ69" s="50"/>
      <c r="AK69" s="24"/>
      <c r="AL69" s="113"/>
      <c r="AM69" s="141"/>
      <c r="AN69" s="68"/>
    </row>
    <row r="70" spans="2:40" ht="42" x14ac:dyDescent="0.3">
      <c r="B70" s="550"/>
      <c r="C70" s="661" t="s">
        <v>1168</v>
      </c>
      <c r="D70" s="662"/>
      <c r="E70" s="476" t="s">
        <v>1169</v>
      </c>
      <c r="F70" s="485">
        <v>10000</v>
      </c>
      <c r="G70" s="478" t="s">
        <v>1172</v>
      </c>
      <c r="H70" s="552"/>
      <c r="J70" s="550"/>
      <c r="K70" s="577"/>
      <c r="L70" s="577"/>
      <c r="M70" s="576"/>
      <c r="N70" s="579"/>
      <c r="O70" s="576"/>
      <c r="P70" s="552"/>
      <c r="R70" s="69"/>
      <c r="S70" s="50"/>
      <c r="T70" s="50"/>
      <c r="U70" s="569"/>
      <c r="V70" s="570"/>
      <c r="W70" s="571"/>
      <c r="X70" s="68"/>
      <c r="Z70" s="69"/>
      <c r="AA70" s="50"/>
      <c r="AB70" s="50"/>
      <c r="AC70" s="569"/>
      <c r="AD70" s="570"/>
      <c r="AE70" s="571"/>
      <c r="AF70" s="68"/>
      <c r="AH70" s="69"/>
      <c r="AI70" s="50"/>
      <c r="AJ70" s="50"/>
      <c r="AK70" s="569"/>
      <c r="AL70" s="570"/>
      <c r="AM70" s="571"/>
      <c r="AN70" s="68"/>
    </row>
    <row r="71" spans="2:40" ht="42" x14ac:dyDescent="0.3">
      <c r="B71" s="550"/>
      <c r="C71" s="663"/>
      <c r="D71" s="664"/>
      <c r="E71" s="476" t="s">
        <v>1170</v>
      </c>
      <c r="F71" s="485">
        <v>0</v>
      </c>
      <c r="G71" s="478"/>
      <c r="H71" s="552"/>
      <c r="J71" s="550"/>
      <c r="K71" s="577"/>
      <c r="L71" s="577"/>
      <c r="M71" s="576"/>
      <c r="N71" s="579"/>
      <c r="O71" s="576"/>
      <c r="P71" s="552"/>
      <c r="R71" s="69"/>
      <c r="S71" s="50"/>
      <c r="T71" s="50"/>
      <c r="U71" s="569"/>
      <c r="V71" s="570"/>
      <c r="W71" s="571"/>
      <c r="X71" s="68"/>
      <c r="Z71" s="69"/>
      <c r="AA71" s="50"/>
      <c r="AB71" s="50"/>
      <c r="AC71" s="569"/>
      <c r="AD71" s="570"/>
      <c r="AE71" s="571"/>
      <c r="AF71" s="68"/>
      <c r="AH71" s="69"/>
      <c r="AI71" s="50"/>
      <c r="AJ71" s="50"/>
      <c r="AK71" s="569"/>
      <c r="AL71" s="570"/>
      <c r="AM71" s="571"/>
      <c r="AN71" s="68"/>
    </row>
    <row r="72" spans="2:40" ht="42.5" thickBot="1" x14ac:dyDescent="0.35">
      <c r="B72" s="550"/>
      <c r="C72" s="665"/>
      <c r="D72" s="666"/>
      <c r="E72" s="476" t="s">
        <v>1171</v>
      </c>
      <c r="F72" s="485">
        <v>15000</v>
      </c>
      <c r="G72" s="478" t="s">
        <v>1160</v>
      </c>
      <c r="H72" s="552"/>
      <c r="J72" s="550"/>
      <c r="K72" s="577"/>
      <c r="L72" s="577"/>
      <c r="M72" s="576"/>
      <c r="N72" s="579"/>
      <c r="O72" s="576"/>
      <c r="P72" s="552"/>
      <c r="R72" s="69"/>
      <c r="S72" s="50"/>
      <c r="T72" s="50"/>
      <c r="U72" s="569"/>
      <c r="V72" s="570"/>
      <c r="W72" s="571"/>
      <c r="X72" s="68"/>
      <c r="Z72" s="69"/>
      <c r="AA72" s="50"/>
      <c r="AB72" s="50"/>
      <c r="AC72" s="569"/>
      <c r="AD72" s="570"/>
      <c r="AE72" s="571"/>
      <c r="AF72" s="68"/>
      <c r="AH72" s="69"/>
      <c r="AI72" s="50"/>
      <c r="AJ72" s="50"/>
      <c r="AK72" s="569"/>
      <c r="AL72" s="570"/>
      <c r="AM72" s="571"/>
      <c r="AN72" s="68"/>
    </row>
    <row r="73" spans="2:40" ht="80.25" customHeight="1" thickBot="1" x14ac:dyDescent="0.35">
      <c r="B73" s="550"/>
      <c r="C73" s="661" t="s">
        <v>1147</v>
      </c>
      <c r="D73" s="662"/>
      <c r="E73" s="476" t="s">
        <v>886</v>
      </c>
      <c r="F73" s="485">
        <v>20000</v>
      </c>
      <c r="G73" s="478" t="s">
        <v>1159</v>
      </c>
      <c r="H73" s="552"/>
      <c r="J73" s="550"/>
      <c r="K73" s="671"/>
      <c r="L73" s="671"/>
      <c r="M73" s="576"/>
      <c r="N73" s="579"/>
      <c r="O73" s="576"/>
      <c r="P73" s="552"/>
      <c r="R73" s="69"/>
      <c r="S73" s="50"/>
      <c r="T73" s="50"/>
      <c r="U73" s="159" t="s">
        <v>265</v>
      </c>
      <c r="V73" s="155">
        <f>SUM(V32:V69)</f>
        <v>0</v>
      </c>
      <c r="W73" s="156"/>
      <c r="X73" s="68"/>
      <c r="Z73" s="69"/>
      <c r="AA73" s="50"/>
      <c r="AB73" s="50"/>
      <c r="AC73" s="159" t="s">
        <v>265</v>
      </c>
      <c r="AD73" s="155">
        <f>SUM(AD32:AD69)</f>
        <v>0</v>
      </c>
      <c r="AE73" s="156"/>
      <c r="AF73" s="68"/>
      <c r="AH73" s="69"/>
      <c r="AI73" s="50"/>
      <c r="AJ73" s="50"/>
      <c r="AK73" s="159" t="s">
        <v>265</v>
      </c>
      <c r="AL73" s="155">
        <f>SUM(AL32:AL69)</f>
        <v>0</v>
      </c>
      <c r="AM73" s="156"/>
      <c r="AN73" s="68"/>
    </row>
    <row r="74" spans="2:40" ht="28" x14ac:dyDescent="0.3">
      <c r="B74" s="550"/>
      <c r="C74" s="663"/>
      <c r="D74" s="664"/>
      <c r="E74" s="476" t="s">
        <v>887</v>
      </c>
      <c r="F74" s="485">
        <v>0</v>
      </c>
      <c r="G74" s="478"/>
      <c r="H74" s="552"/>
      <c r="J74" s="550"/>
      <c r="K74" s="671"/>
      <c r="L74" s="671"/>
      <c r="M74" s="576"/>
      <c r="N74" s="579"/>
      <c r="O74" s="576"/>
      <c r="P74" s="552"/>
      <c r="R74" s="69"/>
      <c r="S74" s="50"/>
      <c r="T74" s="50"/>
      <c r="U74" s="70"/>
      <c r="V74" s="70"/>
      <c r="W74" s="70"/>
      <c r="X74" s="68"/>
      <c r="Z74" s="69"/>
      <c r="AA74" s="50"/>
      <c r="AB74" s="50"/>
      <c r="AC74" s="70"/>
      <c r="AD74" s="70"/>
      <c r="AE74" s="70"/>
      <c r="AF74" s="68"/>
      <c r="AH74" s="69"/>
      <c r="AI74" s="50"/>
      <c r="AJ74" s="50"/>
      <c r="AK74" s="70"/>
      <c r="AL74" s="70"/>
      <c r="AM74" s="70"/>
      <c r="AN74" s="68"/>
    </row>
    <row r="75" spans="2:40" ht="46.5" customHeight="1" thickBot="1" x14ac:dyDescent="0.35">
      <c r="B75" s="550"/>
      <c r="C75" s="663"/>
      <c r="D75" s="664"/>
      <c r="E75" s="476" t="s">
        <v>873</v>
      </c>
      <c r="F75" s="485">
        <v>17000</v>
      </c>
      <c r="G75" s="478" t="s">
        <v>1159</v>
      </c>
      <c r="H75" s="552"/>
      <c r="J75" s="550"/>
      <c r="K75" s="671"/>
      <c r="L75" s="671"/>
      <c r="M75" s="576"/>
      <c r="N75" s="579"/>
      <c r="O75" s="576"/>
      <c r="P75" s="552"/>
      <c r="R75" s="69"/>
      <c r="S75" s="601" t="s">
        <v>273</v>
      </c>
      <c r="T75" s="601"/>
      <c r="U75" s="601"/>
      <c r="V75" s="601"/>
      <c r="W75" s="165"/>
      <c r="X75" s="68"/>
      <c r="Z75" s="69"/>
      <c r="AA75" s="601" t="s">
        <v>273</v>
      </c>
      <c r="AB75" s="601"/>
      <c r="AC75" s="601"/>
      <c r="AD75" s="601"/>
      <c r="AE75" s="165"/>
      <c r="AF75" s="68"/>
      <c r="AH75" s="69"/>
      <c r="AI75" s="601" t="s">
        <v>273</v>
      </c>
      <c r="AJ75" s="601"/>
      <c r="AK75" s="601"/>
      <c r="AL75" s="601"/>
      <c r="AM75" s="165"/>
      <c r="AN75" s="68"/>
    </row>
    <row r="76" spans="2:40" ht="93.75" customHeight="1" thickBot="1" x14ac:dyDescent="0.35">
      <c r="B76" s="550"/>
      <c r="C76" s="663"/>
      <c r="D76" s="664"/>
      <c r="E76" s="476" t="s">
        <v>874</v>
      </c>
      <c r="F76" s="485">
        <v>16000</v>
      </c>
      <c r="G76" s="478" t="s">
        <v>1172</v>
      </c>
      <c r="H76" s="552"/>
      <c r="J76" s="550"/>
      <c r="K76" s="671"/>
      <c r="L76" s="671"/>
      <c r="M76" s="576"/>
      <c r="N76" s="579"/>
      <c r="O76" s="576"/>
      <c r="P76" s="552"/>
      <c r="R76" s="69"/>
      <c r="S76" s="601" t="s">
        <v>211</v>
      </c>
      <c r="T76" s="601"/>
      <c r="U76" s="606"/>
      <c r="V76" s="607"/>
      <c r="W76" s="70"/>
      <c r="X76" s="68"/>
      <c r="Z76" s="69"/>
      <c r="AA76" s="601" t="s">
        <v>211</v>
      </c>
      <c r="AB76" s="601"/>
      <c r="AC76" s="606"/>
      <c r="AD76" s="607"/>
      <c r="AE76" s="70"/>
      <c r="AF76" s="68"/>
      <c r="AH76" s="69"/>
      <c r="AI76" s="601" t="s">
        <v>211</v>
      </c>
      <c r="AJ76" s="601"/>
      <c r="AK76" s="606"/>
      <c r="AL76" s="607"/>
      <c r="AM76" s="70"/>
      <c r="AN76" s="68"/>
    </row>
    <row r="77" spans="2:40" ht="54.75" customHeight="1" thickBot="1" x14ac:dyDescent="0.35">
      <c r="B77" s="550"/>
      <c r="C77" s="665"/>
      <c r="D77" s="666"/>
      <c r="E77" s="476" t="s">
        <v>888</v>
      </c>
      <c r="F77" s="485">
        <v>0</v>
      </c>
      <c r="G77" s="478"/>
      <c r="H77" s="552"/>
      <c r="J77" s="550"/>
      <c r="K77" s="671"/>
      <c r="L77" s="671"/>
      <c r="M77" s="576"/>
      <c r="N77" s="579"/>
      <c r="O77" s="576"/>
      <c r="P77" s="552"/>
      <c r="R77" s="69"/>
      <c r="S77" s="600"/>
      <c r="T77" s="600"/>
      <c r="U77" s="600"/>
      <c r="V77" s="600"/>
      <c r="W77" s="70"/>
      <c r="X77" s="68"/>
      <c r="Z77" s="69"/>
      <c r="AA77" s="600"/>
      <c r="AB77" s="600"/>
      <c r="AC77" s="600"/>
      <c r="AD77" s="600"/>
      <c r="AE77" s="70"/>
      <c r="AF77" s="68"/>
      <c r="AH77" s="69"/>
      <c r="AI77" s="600"/>
      <c r="AJ77" s="600"/>
      <c r="AK77" s="600"/>
      <c r="AL77" s="600"/>
      <c r="AM77" s="70"/>
      <c r="AN77" s="68"/>
    </row>
    <row r="78" spans="2:40" ht="58.9" customHeight="1" thickBot="1" x14ac:dyDescent="0.35">
      <c r="B78" s="550"/>
      <c r="C78" s="669" t="s">
        <v>875</v>
      </c>
      <c r="D78" s="670"/>
      <c r="E78" s="476" t="s">
        <v>875</v>
      </c>
      <c r="F78" s="485">
        <v>200000</v>
      </c>
      <c r="G78" s="478" t="s">
        <v>1173</v>
      </c>
      <c r="H78" s="552"/>
      <c r="J78" s="550"/>
      <c r="K78" s="674"/>
      <c r="L78" s="674"/>
      <c r="M78" s="576"/>
      <c r="N78" s="579"/>
      <c r="O78" s="576"/>
      <c r="P78" s="552"/>
      <c r="R78" s="69"/>
      <c r="S78" s="601" t="s">
        <v>212</v>
      </c>
      <c r="T78" s="601"/>
      <c r="U78" s="602"/>
      <c r="V78" s="603"/>
      <c r="W78" s="70"/>
      <c r="X78" s="68"/>
      <c r="Z78" s="69"/>
      <c r="AA78" s="601" t="s">
        <v>212</v>
      </c>
      <c r="AB78" s="601"/>
      <c r="AC78" s="602"/>
      <c r="AD78" s="603"/>
      <c r="AE78" s="70"/>
      <c r="AF78" s="68"/>
      <c r="AH78" s="69"/>
      <c r="AI78" s="601" t="s">
        <v>212</v>
      </c>
      <c r="AJ78" s="601"/>
      <c r="AK78" s="602"/>
      <c r="AL78" s="603"/>
      <c r="AM78" s="70"/>
      <c r="AN78" s="68"/>
    </row>
    <row r="79" spans="2:40" ht="16.149999999999999" customHeight="1" thickBot="1" x14ac:dyDescent="0.35">
      <c r="B79" s="550"/>
      <c r="C79" s="556"/>
      <c r="D79" s="556"/>
      <c r="E79" s="557" t="s">
        <v>265</v>
      </c>
      <c r="F79" s="558">
        <f>SUM(F47:F78)</f>
        <v>1783000</v>
      </c>
      <c r="G79" s="559"/>
      <c r="H79" s="552"/>
      <c r="J79" s="550"/>
      <c r="K79" s="578"/>
      <c r="L79" s="578"/>
      <c r="M79" s="580"/>
      <c r="N79" s="581"/>
      <c r="O79" s="576"/>
      <c r="P79" s="552"/>
      <c r="R79" s="69"/>
      <c r="S79" s="434"/>
      <c r="T79" s="434"/>
      <c r="U79" s="626"/>
      <c r="V79" s="626"/>
      <c r="W79" s="70"/>
      <c r="X79" s="68"/>
      <c r="Z79" s="69"/>
      <c r="AA79" s="434"/>
      <c r="AB79" s="434"/>
      <c r="AC79" s="435"/>
      <c r="AD79" s="435"/>
      <c r="AE79" s="70"/>
      <c r="AF79" s="68"/>
      <c r="AH79" s="69"/>
      <c r="AI79" s="434"/>
      <c r="AJ79" s="434"/>
      <c r="AK79" s="435"/>
      <c r="AL79" s="435"/>
      <c r="AM79" s="70"/>
      <c r="AN79" s="68"/>
    </row>
    <row r="80" spans="2:40" ht="100.15" customHeight="1" thickBot="1" x14ac:dyDescent="0.35">
      <c r="B80" s="550"/>
      <c r="C80" s="578"/>
      <c r="D80" s="578"/>
      <c r="E80" s="576"/>
      <c r="F80" s="576"/>
      <c r="G80" s="576"/>
      <c r="H80" s="552"/>
      <c r="J80" s="550"/>
      <c r="K80" s="578"/>
      <c r="L80" s="578"/>
      <c r="M80" s="576"/>
      <c r="N80" s="576"/>
      <c r="O80" s="576"/>
      <c r="P80" s="552"/>
      <c r="R80" s="69"/>
      <c r="S80" s="601" t="s">
        <v>213</v>
      </c>
      <c r="T80" s="601"/>
      <c r="U80" s="604"/>
      <c r="V80" s="605"/>
      <c r="W80" s="70"/>
      <c r="X80" s="68"/>
      <c r="Z80" s="69"/>
      <c r="AA80" s="601" t="s">
        <v>213</v>
      </c>
      <c r="AB80" s="601"/>
      <c r="AC80" s="604"/>
      <c r="AD80" s="605"/>
      <c r="AE80" s="70"/>
      <c r="AF80" s="68"/>
      <c r="AH80" s="69"/>
      <c r="AI80" s="601" t="s">
        <v>213</v>
      </c>
      <c r="AJ80" s="601"/>
      <c r="AK80" s="604"/>
      <c r="AL80" s="605"/>
      <c r="AM80" s="70"/>
      <c r="AN80" s="68"/>
    </row>
    <row r="81" spans="2:40" ht="15.75" customHeight="1" x14ac:dyDescent="0.3">
      <c r="B81" s="550"/>
      <c r="C81" s="658"/>
      <c r="D81" s="658"/>
      <c r="E81" s="658"/>
      <c r="F81" s="658"/>
      <c r="G81" s="577"/>
      <c r="H81" s="552"/>
      <c r="J81" s="550"/>
      <c r="K81" s="658"/>
      <c r="L81" s="658"/>
      <c r="M81" s="658"/>
      <c r="N81" s="658"/>
      <c r="O81" s="577"/>
      <c r="P81" s="552"/>
      <c r="R81" s="69"/>
      <c r="S81" s="50"/>
      <c r="T81" s="50"/>
      <c r="U81" s="70"/>
      <c r="V81" s="70"/>
      <c r="W81" s="70"/>
      <c r="X81" s="68"/>
      <c r="Z81" s="69"/>
      <c r="AA81" s="50"/>
      <c r="AB81" s="50"/>
      <c r="AC81" s="70"/>
      <c r="AD81" s="70"/>
      <c r="AE81" s="70"/>
      <c r="AF81" s="68"/>
      <c r="AH81" s="69"/>
      <c r="AI81" s="50"/>
      <c r="AJ81" s="50"/>
      <c r="AK81" s="70"/>
      <c r="AL81" s="70"/>
      <c r="AM81" s="70"/>
      <c r="AN81" s="68"/>
    </row>
    <row r="82" spans="2:40" ht="15.75" customHeight="1" thickBot="1" x14ac:dyDescent="0.35">
      <c r="B82" s="560"/>
      <c r="C82" s="625"/>
      <c r="D82" s="625"/>
      <c r="E82" s="659"/>
      <c r="F82" s="659"/>
      <c r="G82" s="561"/>
      <c r="H82" s="562"/>
      <c r="J82" s="560"/>
      <c r="K82" s="625"/>
      <c r="L82" s="625"/>
      <c r="M82" s="659"/>
      <c r="N82" s="659"/>
      <c r="O82" s="561"/>
      <c r="P82" s="562"/>
      <c r="R82" s="71"/>
      <c r="S82" s="599"/>
      <c r="T82" s="599"/>
      <c r="U82" s="72"/>
      <c r="V82" s="55"/>
      <c r="W82" s="55"/>
      <c r="X82" s="73"/>
      <c r="Z82" s="71"/>
      <c r="AA82" s="599"/>
      <c r="AB82" s="599"/>
      <c r="AC82" s="72"/>
      <c r="AD82" s="55"/>
      <c r="AE82" s="55"/>
      <c r="AF82" s="73"/>
      <c r="AH82" s="71"/>
      <c r="AI82" s="599"/>
      <c r="AJ82" s="599"/>
      <c r="AK82" s="72"/>
      <c r="AL82" s="55"/>
      <c r="AM82" s="55"/>
      <c r="AN82" s="73"/>
    </row>
    <row r="83" spans="2:40" ht="100.15" customHeight="1" x14ac:dyDescent="0.3">
      <c r="B83" s="405"/>
      <c r="C83" s="621"/>
      <c r="D83" s="621"/>
      <c r="E83" s="622"/>
      <c r="F83" s="622"/>
      <c r="G83" s="11"/>
    </row>
    <row r="84" spans="2:40" x14ac:dyDescent="0.3">
      <c r="B84" s="405"/>
      <c r="C84" s="26"/>
      <c r="D84" s="405"/>
      <c r="E84" s="27"/>
      <c r="F84" s="11"/>
      <c r="G84" s="11"/>
    </row>
    <row r="85" spans="2:40" x14ac:dyDescent="0.3">
      <c r="B85" s="405"/>
      <c r="C85" s="26"/>
      <c r="D85" s="26"/>
      <c r="E85" s="27"/>
      <c r="F85" s="27"/>
      <c r="G85" s="10"/>
    </row>
    <row r="86" spans="2:40" x14ac:dyDescent="0.3">
      <c r="E86" s="28"/>
      <c r="F86" s="28"/>
    </row>
    <row r="87" spans="2:40" x14ac:dyDescent="0.3">
      <c r="E87" s="28"/>
      <c r="F87" s="28"/>
    </row>
  </sheetData>
  <mergeCells count="154">
    <mergeCell ref="K81:N81"/>
    <mergeCell ref="M82:N82"/>
    <mergeCell ref="K56:L59"/>
    <mergeCell ref="K60:L64"/>
    <mergeCell ref="K65:L65"/>
    <mergeCell ref="K55:L55"/>
    <mergeCell ref="K46:L46"/>
    <mergeCell ref="K45:L45"/>
    <mergeCell ref="S80:T80"/>
    <mergeCell ref="S77:V77"/>
    <mergeCell ref="K78:L78"/>
    <mergeCell ref="K25:L26"/>
    <mergeCell ref="K27:L29"/>
    <mergeCell ref="K31:L33"/>
    <mergeCell ref="K35:L37"/>
    <mergeCell ref="K38:L43"/>
    <mergeCell ref="K47:L49"/>
    <mergeCell ref="K50:L52"/>
    <mergeCell ref="K53:L54"/>
    <mergeCell ref="K73:L77"/>
    <mergeCell ref="C81:F81"/>
    <mergeCell ref="E82:F82"/>
    <mergeCell ref="E10:F10"/>
    <mergeCell ref="C10:D10"/>
    <mergeCell ref="C12:D12"/>
    <mergeCell ref="C38:D43"/>
    <mergeCell ref="C55:D58"/>
    <mergeCell ref="C59:D60"/>
    <mergeCell ref="C61:D63"/>
    <mergeCell ref="C65:D69"/>
    <mergeCell ref="C70:D72"/>
    <mergeCell ref="C19:D21"/>
    <mergeCell ref="C22:D23"/>
    <mergeCell ref="C25:D26"/>
    <mergeCell ref="C27:D29"/>
    <mergeCell ref="C31:D33"/>
    <mergeCell ref="C35:D37"/>
    <mergeCell ref="C47:D49"/>
    <mergeCell ref="C50:D52"/>
    <mergeCell ref="C53:D54"/>
    <mergeCell ref="C73:D77"/>
    <mergeCell ref="C13:F13"/>
    <mergeCell ref="C78:D78"/>
    <mergeCell ref="K24:L24"/>
    <mergeCell ref="K34:L34"/>
    <mergeCell ref="C46:D46"/>
    <mergeCell ref="C64:D64"/>
    <mergeCell ref="C24:D24"/>
    <mergeCell ref="S5:V5"/>
    <mergeCell ref="C7:D7"/>
    <mergeCell ref="K7:L7"/>
    <mergeCell ref="S7:T7"/>
    <mergeCell ref="U12:V12"/>
    <mergeCell ref="K10:L10"/>
    <mergeCell ref="M10:N10"/>
    <mergeCell ref="S10:T10"/>
    <mergeCell ref="U10:V10"/>
    <mergeCell ref="K12:L12"/>
    <mergeCell ref="S12:T12"/>
    <mergeCell ref="C16:D16"/>
    <mergeCell ref="K16:L16"/>
    <mergeCell ref="S16:T16"/>
    <mergeCell ref="C30:D30"/>
    <mergeCell ref="K30:L30"/>
    <mergeCell ref="S30:T30"/>
    <mergeCell ref="K19:L21"/>
    <mergeCell ref="K22:L23"/>
    <mergeCell ref="C3:G3"/>
    <mergeCell ref="K3:O3"/>
    <mergeCell ref="S3:W3"/>
    <mergeCell ref="R4:V4"/>
    <mergeCell ref="C8:F8"/>
    <mergeCell ref="K8:N8"/>
    <mergeCell ref="S8:V8"/>
    <mergeCell ref="C9:D9"/>
    <mergeCell ref="E9:F9"/>
    <mergeCell ref="K9:L9"/>
    <mergeCell ref="S9:T9"/>
    <mergeCell ref="U9:V9"/>
    <mergeCell ref="AA3:AE3"/>
    <mergeCell ref="Z4:AD4"/>
    <mergeCell ref="AA5:AD5"/>
    <mergeCell ref="AA7:AB7"/>
    <mergeCell ref="AA8:AD8"/>
    <mergeCell ref="S82:T82"/>
    <mergeCell ref="AC9:AD9"/>
    <mergeCell ref="AC10:AD10"/>
    <mergeCell ref="AC12:AD12"/>
    <mergeCell ref="AC80:AD80"/>
    <mergeCell ref="S13:V13"/>
    <mergeCell ref="S15:T15"/>
    <mergeCell ref="U76:V76"/>
    <mergeCell ref="S31:T31"/>
    <mergeCell ref="S75:V75"/>
    <mergeCell ref="S76:T76"/>
    <mergeCell ref="AA82:AB82"/>
    <mergeCell ref="U80:V80"/>
    <mergeCell ref="C83:D83"/>
    <mergeCell ref="E83:F83"/>
    <mergeCell ref="K66:L66"/>
    <mergeCell ref="C82:D82"/>
    <mergeCell ref="K82:L82"/>
    <mergeCell ref="AA16:AB16"/>
    <mergeCell ref="AA30:AB30"/>
    <mergeCell ref="AA31:AB31"/>
    <mergeCell ref="AA9:AB9"/>
    <mergeCell ref="AA10:AB10"/>
    <mergeCell ref="AA12:AB12"/>
    <mergeCell ref="AA80:AB80"/>
    <mergeCell ref="S78:T78"/>
    <mergeCell ref="U78:V78"/>
    <mergeCell ref="U79:V79"/>
    <mergeCell ref="K13:N13"/>
    <mergeCell ref="C15:D15"/>
    <mergeCell ref="K15:L15"/>
    <mergeCell ref="C17:D17"/>
    <mergeCell ref="C18:D18"/>
    <mergeCell ref="C34:D34"/>
    <mergeCell ref="C45:D45"/>
    <mergeCell ref="K17:L17"/>
    <mergeCell ref="K18:L18"/>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75:AD75"/>
    <mergeCell ref="AA76:AB76"/>
    <mergeCell ref="AC76:AD76"/>
    <mergeCell ref="AA77:AD77"/>
    <mergeCell ref="AA78:AB78"/>
    <mergeCell ref="AC78:AD78"/>
    <mergeCell ref="AA13:AD13"/>
    <mergeCell ref="AA15:AB15"/>
    <mergeCell ref="AI82:AJ82"/>
    <mergeCell ref="AI77:AL77"/>
    <mergeCell ref="AI78:AJ78"/>
    <mergeCell ref="AK78:AL78"/>
    <mergeCell ref="AI80:AJ80"/>
    <mergeCell ref="AK80:AL80"/>
    <mergeCell ref="AI16:AJ16"/>
    <mergeCell ref="AI30:AJ30"/>
    <mergeCell ref="AI31:AJ31"/>
    <mergeCell ref="AI75:AL75"/>
    <mergeCell ref="AI76:AJ76"/>
    <mergeCell ref="AK76:AL76"/>
  </mergeCells>
  <dataValidations count="1">
    <dataValidation type="whole" allowBlank="1" showInputMessage="1" showErrorMessage="1" sqref="AC9 AK78:AK79 AK9 E9 U78:U79 U9 AC78:AC79 M9" xr:uid="{00000000-0002-0000-0100-000000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9"/>
  <sheetViews>
    <sheetView tabSelected="1" topLeftCell="A16" zoomScale="70" zoomScaleNormal="70" workbookViewId="0">
      <selection activeCell="E29" sqref="E29:F29"/>
    </sheetView>
  </sheetViews>
  <sheetFormatPr defaultColWidth="8.81640625" defaultRowHeight="14.5" x14ac:dyDescent="0.35"/>
  <cols>
    <col min="1" max="2" width="1.81640625" customWidth="1"/>
    <col min="3" max="3" width="78.54296875" customWidth="1"/>
    <col min="4" max="4" width="22" customWidth="1"/>
    <col min="5" max="5" width="22.81640625" customWidth="1"/>
    <col min="6" max="6" width="94.1796875" customWidth="1"/>
    <col min="7" max="7" width="7.1796875" customWidth="1"/>
    <col min="8" max="8" width="1.453125" customWidth="1"/>
  </cols>
  <sheetData>
    <row r="1" spans="2:7" ht="15" thickBot="1" x14ac:dyDescent="0.4"/>
    <row r="2" spans="2:7" ht="15" thickBot="1" x14ac:dyDescent="0.4">
      <c r="B2" s="87"/>
      <c r="C2" s="88"/>
      <c r="D2" s="88"/>
      <c r="E2" s="88"/>
      <c r="F2" s="88"/>
      <c r="G2" s="89"/>
    </row>
    <row r="3" spans="2:7" ht="20.5" thickBot="1" x14ac:dyDescent="0.45">
      <c r="B3" s="90"/>
      <c r="C3" s="611" t="s">
        <v>218</v>
      </c>
      <c r="D3" s="612"/>
      <c r="E3" s="612"/>
      <c r="F3" s="613"/>
      <c r="G3" s="57"/>
    </row>
    <row r="4" spans="2:7" x14ac:dyDescent="0.35">
      <c r="B4" s="676"/>
      <c r="C4" s="677"/>
      <c r="D4" s="677"/>
      <c r="E4" s="677"/>
      <c r="F4" s="677"/>
      <c r="G4" s="57"/>
    </row>
    <row r="5" spans="2:7" x14ac:dyDescent="0.35">
      <c r="B5" s="58"/>
      <c r="C5" s="705"/>
      <c r="D5" s="705"/>
      <c r="E5" s="705"/>
      <c r="F5" s="705"/>
      <c r="G5" s="57"/>
    </row>
    <row r="6" spans="2:7" x14ac:dyDescent="0.35">
      <c r="B6" s="58"/>
      <c r="C6" s="59"/>
      <c r="D6" s="60"/>
      <c r="E6" s="59"/>
      <c r="F6" s="60"/>
      <c r="G6" s="57"/>
    </row>
    <row r="7" spans="2:7" x14ac:dyDescent="0.35">
      <c r="B7" s="58"/>
      <c r="C7" s="675" t="s">
        <v>227</v>
      </c>
      <c r="D7" s="675"/>
      <c r="E7" s="61"/>
      <c r="F7" s="60"/>
      <c r="G7" s="57"/>
    </row>
    <row r="8" spans="2:7" ht="15.75" customHeight="1" thickBot="1" x14ac:dyDescent="0.4">
      <c r="B8" s="58"/>
      <c r="C8" s="678" t="s">
        <v>926</v>
      </c>
      <c r="D8" s="678"/>
      <c r="E8" s="678"/>
      <c r="F8" s="678"/>
      <c r="G8" s="57"/>
    </row>
    <row r="9" spans="2:7" ht="15.75" customHeight="1" thickBot="1" x14ac:dyDescent="0.4">
      <c r="B9" s="58"/>
      <c r="C9" s="34" t="s">
        <v>229</v>
      </c>
      <c r="D9" s="35" t="s">
        <v>228</v>
      </c>
      <c r="E9" s="706" t="s">
        <v>259</v>
      </c>
      <c r="F9" s="707"/>
      <c r="G9" s="57"/>
    </row>
    <row r="10" spans="2:7" ht="128.25" customHeight="1" x14ac:dyDescent="0.35">
      <c r="B10" s="58"/>
      <c r="C10" s="506" t="s">
        <v>925</v>
      </c>
      <c r="D10" s="36" t="s">
        <v>896</v>
      </c>
      <c r="E10" s="679" t="s">
        <v>924</v>
      </c>
      <c r="F10" s="708"/>
      <c r="G10" s="57"/>
    </row>
    <row r="11" spans="2:7" ht="81" customHeight="1" x14ac:dyDescent="0.35">
      <c r="B11" s="58"/>
      <c r="C11" s="492" t="s">
        <v>923</v>
      </c>
      <c r="D11" s="37" t="s">
        <v>896</v>
      </c>
      <c r="E11" s="709" t="s">
        <v>922</v>
      </c>
      <c r="F11" s="710"/>
      <c r="G11" s="57"/>
    </row>
    <row r="12" spans="2:7" ht="99.75" customHeight="1" x14ac:dyDescent="0.35">
      <c r="B12" s="58"/>
      <c r="C12" s="505" t="s">
        <v>921</v>
      </c>
      <c r="D12" s="37" t="s">
        <v>896</v>
      </c>
      <c r="E12" s="695" t="s">
        <v>928</v>
      </c>
      <c r="F12" s="696"/>
      <c r="G12" s="57"/>
    </row>
    <row r="13" spans="2:7" ht="141" customHeight="1" thickBot="1" x14ac:dyDescent="0.4">
      <c r="B13" s="58"/>
      <c r="C13" s="494" t="s">
        <v>920</v>
      </c>
      <c r="D13" s="37" t="s">
        <v>896</v>
      </c>
      <c r="E13" s="695" t="s">
        <v>919</v>
      </c>
      <c r="F13" s="696"/>
      <c r="G13" s="57"/>
    </row>
    <row r="14" spans="2:7" ht="96.75" customHeight="1" x14ac:dyDescent="0.35">
      <c r="B14" s="58"/>
      <c r="C14" s="504" t="s">
        <v>918</v>
      </c>
      <c r="D14" s="37" t="s">
        <v>896</v>
      </c>
      <c r="E14" s="695" t="s">
        <v>917</v>
      </c>
      <c r="F14" s="696"/>
      <c r="G14" s="57"/>
    </row>
    <row r="15" spans="2:7" ht="93" customHeight="1" x14ac:dyDescent="0.35">
      <c r="B15" s="58"/>
      <c r="C15" s="493" t="s">
        <v>916</v>
      </c>
      <c r="D15" s="37" t="s">
        <v>896</v>
      </c>
      <c r="E15" s="695" t="s">
        <v>915</v>
      </c>
      <c r="F15" s="696"/>
      <c r="G15" s="57"/>
    </row>
    <row r="16" spans="2:7" ht="79.5" customHeight="1" x14ac:dyDescent="0.35">
      <c r="B16" s="58"/>
      <c r="C16" s="492" t="s">
        <v>914</v>
      </c>
      <c r="D16" s="37" t="s">
        <v>896</v>
      </c>
      <c r="E16" s="695" t="s">
        <v>927</v>
      </c>
      <c r="F16" s="696"/>
      <c r="G16" s="57"/>
    </row>
    <row r="17" spans="2:7" ht="15" thickBot="1" x14ac:dyDescent="0.4">
      <c r="B17" s="58"/>
      <c r="C17" s="503"/>
      <c r="D17" s="38"/>
      <c r="E17" s="695"/>
      <c r="F17" s="696"/>
      <c r="G17" s="57"/>
    </row>
    <row r="18" spans="2:7" ht="37.5" customHeight="1" x14ac:dyDescent="0.35">
      <c r="B18" s="58"/>
      <c r="C18" s="60"/>
      <c r="D18" s="60"/>
      <c r="E18" s="60"/>
      <c r="F18" s="60"/>
      <c r="G18" s="57"/>
    </row>
    <row r="19" spans="2:7" x14ac:dyDescent="0.35">
      <c r="B19" s="58"/>
      <c r="C19" s="704" t="s">
        <v>243</v>
      </c>
      <c r="D19" s="704"/>
      <c r="E19" s="704"/>
      <c r="F19" s="704"/>
      <c r="G19" s="57"/>
    </row>
    <row r="20" spans="2:7" ht="15.75" customHeight="1" thickBot="1" x14ac:dyDescent="0.4">
      <c r="B20" s="58"/>
      <c r="C20" s="699" t="s">
        <v>257</v>
      </c>
      <c r="D20" s="699"/>
      <c r="E20" s="699"/>
      <c r="F20" s="699"/>
      <c r="G20" s="57"/>
    </row>
    <row r="21" spans="2:7" ht="36.75" customHeight="1" thickBot="1" x14ac:dyDescent="0.4">
      <c r="B21" s="58"/>
      <c r="C21" s="34" t="s">
        <v>229</v>
      </c>
      <c r="D21" s="35" t="s">
        <v>228</v>
      </c>
      <c r="E21" s="702" t="s">
        <v>259</v>
      </c>
      <c r="F21" s="703"/>
      <c r="G21" s="57"/>
    </row>
    <row r="22" spans="2:7" s="496" customFormat="1" ht="87" customHeight="1" x14ac:dyDescent="0.35">
      <c r="B22" s="500"/>
      <c r="C22" s="502" t="s">
        <v>913</v>
      </c>
      <c r="D22" s="501" t="s">
        <v>912</v>
      </c>
      <c r="E22" s="697" t="s">
        <v>911</v>
      </c>
      <c r="F22" s="698"/>
      <c r="G22" s="497"/>
    </row>
    <row r="23" spans="2:7" s="496" customFormat="1" ht="198.75" customHeight="1" x14ac:dyDescent="0.35">
      <c r="B23" s="500"/>
      <c r="C23" s="499" t="s">
        <v>910</v>
      </c>
      <c r="D23" s="498" t="s">
        <v>901</v>
      </c>
      <c r="E23" s="695" t="s">
        <v>909</v>
      </c>
      <c r="F23" s="696"/>
      <c r="G23" s="497"/>
    </row>
    <row r="24" spans="2:7" ht="53.25" customHeight="1" x14ac:dyDescent="0.35">
      <c r="B24" s="58"/>
      <c r="C24" s="36" t="s">
        <v>908</v>
      </c>
      <c r="D24" s="36" t="s">
        <v>896</v>
      </c>
      <c r="E24" s="689" t="s">
        <v>907</v>
      </c>
      <c r="F24" s="690"/>
      <c r="G24" s="57"/>
    </row>
    <row r="25" spans="2:7" s="6" customFormat="1" ht="80.25" customHeight="1" x14ac:dyDescent="0.35">
      <c r="B25" s="58"/>
      <c r="C25" s="495" t="s">
        <v>906</v>
      </c>
      <c r="D25" s="495" t="s">
        <v>896</v>
      </c>
      <c r="E25" s="686" t="s">
        <v>905</v>
      </c>
      <c r="F25" s="687"/>
      <c r="G25" s="57"/>
    </row>
    <row r="26" spans="2:7" s="6" customFormat="1" ht="96" customHeight="1" x14ac:dyDescent="0.35">
      <c r="B26" s="58"/>
      <c r="C26" s="493" t="s">
        <v>904</v>
      </c>
      <c r="D26" s="37" t="s">
        <v>896</v>
      </c>
      <c r="E26" s="695" t="s">
        <v>903</v>
      </c>
      <c r="F26" s="696"/>
      <c r="G26" s="57"/>
    </row>
    <row r="27" spans="2:7" s="6" customFormat="1" ht="126" customHeight="1" thickBot="1" x14ac:dyDescent="0.4">
      <c r="B27" s="58"/>
      <c r="C27" s="494" t="s">
        <v>902</v>
      </c>
      <c r="D27" s="37" t="s">
        <v>901</v>
      </c>
      <c r="E27" s="695" t="s">
        <v>900</v>
      </c>
      <c r="F27" s="696"/>
      <c r="G27" s="57"/>
    </row>
    <row r="28" spans="2:7" s="6" customFormat="1" ht="48.75" customHeight="1" x14ac:dyDescent="0.35">
      <c r="B28" s="58"/>
      <c r="C28" s="493" t="s">
        <v>899</v>
      </c>
      <c r="D28" s="37" t="s">
        <v>896</v>
      </c>
      <c r="E28" s="695" t="s">
        <v>898</v>
      </c>
      <c r="F28" s="696"/>
      <c r="G28" s="57"/>
    </row>
    <row r="29" spans="2:7" s="6" customFormat="1" ht="94.5" customHeight="1" x14ac:dyDescent="0.35">
      <c r="B29" s="58"/>
      <c r="C29" s="492" t="s">
        <v>897</v>
      </c>
      <c r="D29" s="491" t="s">
        <v>896</v>
      </c>
      <c r="E29" s="695" t="s">
        <v>895</v>
      </c>
      <c r="F29" s="696"/>
      <c r="G29" s="57"/>
    </row>
    <row r="30" spans="2:7" ht="15" thickBot="1" x14ac:dyDescent="0.4">
      <c r="B30" s="58"/>
      <c r="C30" s="490"/>
      <c r="D30" s="38"/>
      <c r="E30" s="700"/>
      <c r="F30" s="701"/>
      <c r="G30" s="57"/>
    </row>
    <row r="31" spans="2:7" x14ac:dyDescent="0.35">
      <c r="B31" s="58"/>
      <c r="C31" s="60"/>
      <c r="D31" s="60"/>
      <c r="E31" s="60"/>
      <c r="F31" s="60"/>
      <c r="G31" s="57"/>
    </row>
    <row r="32" spans="2:7" ht="31.5" customHeight="1" x14ac:dyDescent="0.35">
      <c r="B32" s="58"/>
      <c r="C32" s="60"/>
      <c r="D32" s="60"/>
      <c r="E32" s="60"/>
      <c r="F32" s="60"/>
      <c r="G32" s="57"/>
    </row>
    <row r="33" spans="2:7" ht="31.5" customHeight="1" x14ac:dyDescent="0.35">
      <c r="B33" s="58"/>
      <c r="C33" s="685" t="s">
        <v>242</v>
      </c>
      <c r="D33" s="685"/>
      <c r="E33" s="685"/>
      <c r="F33" s="685"/>
      <c r="G33" s="57"/>
    </row>
    <row r="34" spans="2:7" ht="43.5" customHeight="1" thickBot="1" x14ac:dyDescent="0.4">
      <c r="B34" s="58"/>
      <c r="C34" s="678" t="s">
        <v>260</v>
      </c>
      <c r="D34" s="678"/>
      <c r="E34" s="691"/>
      <c r="F34" s="691"/>
      <c r="G34" s="57"/>
    </row>
    <row r="35" spans="2:7" ht="260.25" customHeight="1" thickBot="1" x14ac:dyDescent="0.4">
      <c r="B35" s="58"/>
      <c r="C35" s="692" t="s">
        <v>894</v>
      </c>
      <c r="D35" s="693"/>
      <c r="E35" s="693"/>
      <c r="F35" s="694"/>
      <c r="G35" s="57"/>
    </row>
    <row r="36" spans="2:7" x14ac:dyDescent="0.35">
      <c r="B36" s="58"/>
      <c r="C36" s="60"/>
      <c r="D36" s="60"/>
      <c r="E36" s="60"/>
      <c r="F36" s="60"/>
      <c r="G36" s="57"/>
    </row>
    <row r="37" spans="2:7" ht="15" thickBot="1" x14ac:dyDescent="0.4">
      <c r="B37" s="489"/>
      <c r="C37" s="488"/>
      <c r="D37" s="488"/>
      <c r="E37" s="488"/>
      <c r="F37" s="488"/>
      <c r="G37" s="62"/>
    </row>
    <row r="38" spans="2:7" x14ac:dyDescent="0.35">
      <c r="B38" s="468"/>
      <c r="C38" s="468"/>
      <c r="D38" s="468"/>
      <c r="E38" s="468"/>
      <c r="F38" s="468"/>
      <c r="G38" s="468"/>
    </row>
    <row r="39" spans="2:7" x14ac:dyDescent="0.35">
      <c r="B39" s="468"/>
      <c r="C39" s="468"/>
      <c r="D39" s="468"/>
      <c r="E39" s="468"/>
      <c r="F39" s="468"/>
      <c r="G39" s="468"/>
    </row>
    <row r="40" spans="2:7" x14ac:dyDescent="0.35">
      <c r="B40" s="468"/>
      <c r="C40" s="468"/>
      <c r="D40" s="468"/>
      <c r="E40" s="468"/>
      <c r="F40" s="468"/>
      <c r="G40" s="468"/>
    </row>
    <row r="41" spans="2:7" x14ac:dyDescent="0.35">
      <c r="B41" s="468"/>
      <c r="C41" s="468"/>
      <c r="D41" s="468"/>
      <c r="E41" s="468"/>
      <c r="F41" s="468"/>
      <c r="G41" s="468"/>
    </row>
    <row r="42" spans="2:7" x14ac:dyDescent="0.35">
      <c r="B42" s="468"/>
      <c r="C42" s="468"/>
      <c r="D42" s="468"/>
      <c r="E42" s="468"/>
      <c r="F42" s="468"/>
      <c r="G42" s="468"/>
    </row>
    <row r="43" spans="2:7" x14ac:dyDescent="0.35">
      <c r="B43" s="468"/>
      <c r="C43" s="682"/>
      <c r="D43" s="682"/>
      <c r="E43" s="467"/>
      <c r="F43" s="468"/>
      <c r="G43" s="468"/>
    </row>
    <row r="44" spans="2:7" x14ac:dyDescent="0.35">
      <c r="B44" s="468"/>
      <c r="C44" s="682"/>
      <c r="D44" s="682"/>
      <c r="E44" s="467"/>
      <c r="F44" s="468"/>
      <c r="G44" s="468"/>
    </row>
    <row r="45" spans="2:7" x14ac:dyDescent="0.35">
      <c r="B45" s="468"/>
      <c r="C45" s="688"/>
      <c r="D45" s="688"/>
      <c r="E45" s="688"/>
      <c r="F45" s="688"/>
      <c r="G45" s="468"/>
    </row>
    <row r="46" spans="2:7" x14ac:dyDescent="0.35">
      <c r="B46" s="468"/>
      <c r="C46" s="680"/>
      <c r="D46" s="680"/>
      <c r="E46" s="684"/>
      <c r="F46" s="684"/>
      <c r="G46" s="468"/>
    </row>
    <row r="47" spans="2:7" x14ac:dyDescent="0.35">
      <c r="B47" s="468"/>
      <c r="C47" s="680"/>
      <c r="D47" s="680"/>
      <c r="E47" s="681"/>
      <c r="F47" s="681"/>
      <c r="G47" s="468"/>
    </row>
    <row r="48" spans="2:7" x14ac:dyDescent="0.35">
      <c r="B48" s="468"/>
      <c r="C48" s="468"/>
      <c r="D48" s="468"/>
      <c r="E48" s="468"/>
      <c r="F48" s="468"/>
      <c r="G48" s="468"/>
    </row>
    <row r="49" spans="2:7" x14ac:dyDescent="0.35">
      <c r="B49" s="468"/>
      <c r="C49" s="682"/>
      <c r="D49" s="682"/>
      <c r="E49" s="467"/>
      <c r="F49" s="468"/>
      <c r="G49" s="468"/>
    </row>
    <row r="50" spans="2:7" x14ac:dyDescent="0.35">
      <c r="B50" s="468"/>
      <c r="C50" s="682"/>
      <c r="D50" s="682"/>
      <c r="E50" s="683"/>
      <c r="F50" s="683"/>
      <c r="G50" s="468"/>
    </row>
    <row r="51" spans="2:7" x14ac:dyDescent="0.35">
      <c r="B51" s="468"/>
      <c r="C51" s="467"/>
      <c r="D51" s="467"/>
      <c r="E51" s="467"/>
      <c r="F51" s="467"/>
      <c r="G51" s="468"/>
    </row>
    <row r="52" spans="2:7" x14ac:dyDescent="0.35">
      <c r="B52" s="468"/>
      <c r="C52" s="680"/>
      <c r="D52" s="680"/>
      <c r="E52" s="684"/>
      <c r="F52" s="684"/>
      <c r="G52" s="468"/>
    </row>
    <row r="53" spans="2:7" x14ac:dyDescent="0.35">
      <c r="B53" s="468"/>
      <c r="C53" s="680"/>
      <c r="D53" s="680"/>
      <c r="E53" s="681"/>
      <c r="F53" s="681"/>
      <c r="G53" s="468"/>
    </row>
    <row r="54" spans="2:7" x14ac:dyDescent="0.35">
      <c r="B54" s="468"/>
      <c r="C54" s="468"/>
      <c r="D54" s="468"/>
      <c r="E54" s="468"/>
      <c r="F54" s="468"/>
      <c r="G54" s="468"/>
    </row>
    <row r="55" spans="2:7" x14ac:dyDescent="0.35">
      <c r="B55" s="468"/>
      <c r="C55" s="682"/>
      <c r="D55" s="682"/>
      <c r="E55" s="468"/>
      <c r="F55" s="468"/>
      <c r="G55" s="468"/>
    </row>
    <row r="56" spans="2:7" x14ac:dyDescent="0.35">
      <c r="B56" s="468"/>
      <c r="C56" s="682"/>
      <c r="D56" s="682"/>
      <c r="E56" s="681"/>
      <c r="F56" s="681"/>
      <c r="G56" s="468"/>
    </row>
    <row r="57" spans="2:7" x14ac:dyDescent="0.35">
      <c r="B57" s="468"/>
      <c r="C57" s="680"/>
      <c r="D57" s="680"/>
      <c r="E57" s="681"/>
      <c r="F57" s="681"/>
      <c r="G57" s="468"/>
    </row>
    <row r="58" spans="2:7" x14ac:dyDescent="0.35">
      <c r="B58" s="468"/>
      <c r="C58" s="7"/>
      <c r="D58" s="468"/>
      <c r="E58" s="7"/>
      <c r="F58" s="468"/>
      <c r="G58" s="468"/>
    </row>
    <row r="59" spans="2:7" x14ac:dyDescent="0.35">
      <c r="B59" s="468"/>
      <c r="C59" s="7"/>
      <c r="D59" s="7"/>
      <c r="E59" s="7"/>
      <c r="F59" s="7"/>
      <c r="G59" s="8"/>
    </row>
  </sheetData>
  <mergeCells count="49">
    <mergeCell ref="E15:F15"/>
    <mergeCell ref="E17:F17"/>
    <mergeCell ref="B4:F4"/>
    <mergeCell ref="C5:F5"/>
    <mergeCell ref="C7:D7"/>
    <mergeCell ref="C8:F8"/>
    <mergeCell ref="E9:F9"/>
    <mergeCell ref="E13:F13"/>
    <mergeCell ref="E10:F10"/>
    <mergeCell ref="E11:F11"/>
    <mergeCell ref="E12:F12"/>
    <mergeCell ref="E14:F14"/>
    <mergeCell ref="E30:F30"/>
    <mergeCell ref="E21:F21"/>
    <mergeCell ref="E23:F23"/>
    <mergeCell ref="E16:F16"/>
    <mergeCell ref="C19:F19"/>
    <mergeCell ref="C33:F33"/>
    <mergeCell ref="E25:F25"/>
    <mergeCell ref="C3:F3"/>
    <mergeCell ref="C55:D55"/>
    <mergeCell ref="C45:F45"/>
    <mergeCell ref="C46:D46"/>
    <mergeCell ref="E24:F24"/>
    <mergeCell ref="C34:D34"/>
    <mergeCell ref="E34:F34"/>
    <mergeCell ref="C35:F35"/>
    <mergeCell ref="E26:F26"/>
    <mergeCell ref="E27:F27"/>
    <mergeCell ref="E29:F29"/>
    <mergeCell ref="E28:F28"/>
    <mergeCell ref="E22:F22"/>
    <mergeCell ref="C20:F20"/>
    <mergeCell ref="C57:D57"/>
    <mergeCell ref="E57:F57"/>
    <mergeCell ref="C53:D53"/>
    <mergeCell ref="E53:F53"/>
    <mergeCell ref="C43:D43"/>
    <mergeCell ref="C44:D44"/>
    <mergeCell ref="E47:F47"/>
    <mergeCell ref="C49:D49"/>
    <mergeCell ref="C56:D56"/>
    <mergeCell ref="E56:F56"/>
    <mergeCell ref="C50:D50"/>
    <mergeCell ref="E50:F50"/>
    <mergeCell ref="C52:D52"/>
    <mergeCell ref="E52:F52"/>
    <mergeCell ref="E46:F46"/>
    <mergeCell ref="C47:D47"/>
  </mergeCells>
  <dataValidations count="2">
    <dataValidation type="list" allowBlank="1" showInputMessage="1" showErrorMessage="1" sqref="E56" xr:uid="{00000000-0002-0000-0300-000000000000}">
      <formula1>$K$63:$K$64</formula1>
    </dataValidation>
    <dataValidation type="whole" allowBlank="1" showInputMessage="1" showErrorMessage="1" sqref="E52 E46" xr:uid="{00000000-0002-0000-0300-000001000000}">
      <formula1>-999999999</formula1>
      <formula2>999999999</formula2>
    </dataValidation>
  </dataValidations>
  <pageMargins left="0.25" right="0.25" top="0.17" bottom="0.17" header="0.17" footer="0.17"/>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opLeftCell="A55" zoomScale="70" zoomScaleNormal="70" workbookViewId="0">
      <selection activeCell="D58" sqref="D58"/>
    </sheetView>
  </sheetViews>
  <sheetFormatPr defaultColWidth="9.26953125" defaultRowHeight="14.5" x14ac:dyDescent="0.35"/>
  <cols>
    <col min="1" max="2" width="1.7265625" style="277" customWidth="1"/>
    <col min="3" max="3" width="45.54296875" style="277" customWidth="1"/>
    <col min="4" max="4" width="33.7265625" style="277" customWidth="1"/>
    <col min="5" max="5" width="38.453125" style="277" customWidth="1"/>
    <col min="6" max="6" width="42.7265625" style="277" customWidth="1"/>
    <col min="7" max="7" width="65.81640625" style="277" customWidth="1"/>
    <col min="8" max="8" width="42.453125" style="277" customWidth="1"/>
    <col min="9" max="9" width="28" style="277" customWidth="1"/>
    <col min="10" max="10" width="59" style="277" customWidth="1"/>
    <col min="11" max="11" width="24.54296875" style="277" customWidth="1"/>
    <col min="12" max="12" width="24.453125" style="277" customWidth="1"/>
    <col min="13" max="14" width="2" style="277" customWidth="1"/>
    <col min="15" max="19" width="9.26953125" style="277"/>
    <col min="20" max="16384" width="9.26953125" style="276"/>
  </cols>
  <sheetData>
    <row r="1" spans="1:19" ht="15" thickBot="1" x14ac:dyDescent="0.4"/>
    <row r="2" spans="1:19" ht="15" thickBot="1" x14ac:dyDescent="0.4">
      <c r="B2" s="339"/>
      <c r="C2" s="338"/>
      <c r="D2" s="338"/>
      <c r="E2" s="338"/>
      <c r="F2" s="338"/>
      <c r="G2" s="338"/>
      <c r="H2" s="338"/>
      <c r="I2" s="338"/>
      <c r="J2" s="338"/>
      <c r="K2" s="338"/>
      <c r="L2" s="338"/>
      <c r="M2" s="337"/>
      <c r="N2" s="278"/>
    </row>
    <row r="3" spans="1:19" customFormat="1" ht="20.5" thickBot="1" x14ac:dyDescent="0.45">
      <c r="A3" s="6"/>
      <c r="B3" s="90"/>
      <c r="C3" s="711" t="s">
        <v>701</v>
      </c>
      <c r="D3" s="712"/>
      <c r="E3" s="712"/>
      <c r="F3" s="712"/>
      <c r="G3" s="713"/>
      <c r="H3" s="336"/>
      <c r="I3" s="336"/>
      <c r="J3" s="336"/>
      <c r="K3" s="336"/>
      <c r="L3" s="336"/>
      <c r="M3" s="335"/>
      <c r="N3" s="167"/>
      <c r="O3" s="6"/>
      <c r="P3" s="6"/>
      <c r="Q3" s="6"/>
      <c r="R3" s="6"/>
      <c r="S3" s="6"/>
    </row>
    <row r="4" spans="1:19" customFormat="1" x14ac:dyDescent="0.35">
      <c r="A4" s="6"/>
      <c r="B4" s="90"/>
      <c r="C4" s="336"/>
      <c r="D4" s="336"/>
      <c r="E4" s="336"/>
      <c r="F4" s="336"/>
      <c r="G4" s="336"/>
      <c r="H4" s="336"/>
      <c r="I4" s="336"/>
      <c r="J4" s="336"/>
      <c r="K4" s="336"/>
      <c r="L4" s="336"/>
      <c r="M4" s="335"/>
      <c r="N4" s="167"/>
      <c r="O4" s="6"/>
      <c r="P4" s="6"/>
      <c r="Q4" s="6"/>
      <c r="R4" s="6"/>
      <c r="S4" s="6"/>
    </row>
    <row r="5" spans="1:19" x14ac:dyDescent="0.35">
      <c r="B5" s="284"/>
      <c r="C5" s="326"/>
      <c r="D5" s="326"/>
      <c r="E5" s="326"/>
      <c r="F5" s="326"/>
      <c r="G5" s="326"/>
      <c r="H5" s="326"/>
      <c r="I5" s="326"/>
      <c r="J5" s="326"/>
      <c r="K5" s="326"/>
      <c r="L5" s="326"/>
      <c r="M5" s="285"/>
      <c r="N5" s="278"/>
    </row>
    <row r="6" spans="1:19" x14ac:dyDescent="0.35">
      <c r="B6" s="284"/>
      <c r="C6" s="288" t="s">
        <v>700</v>
      </c>
      <c r="D6" s="326"/>
      <c r="E6" s="326"/>
      <c r="F6" s="326"/>
      <c r="G6" s="326"/>
      <c r="H6" s="326"/>
      <c r="I6" s="326"/>
      <c r="J6" s="326"/>
      <c r="K6" s="326"/>
      <c r="L6" s="326"/>
      <c r="M6" s="285"/>
      <c r="N6" s="278"/>
    </row>
    <row r="7" spans="1:19" ht="15" thickBot="1" x14ac:dyDescent="0.4">
      <c r="B7" s="284"/>
      <c r="C7" s="326"/>
      <c r="D7" s="326"/>
      <c r="E7" s="326"/>
      <c r="F7" s="326"/>
      <c r="G7" s="326"/>
      <c r="H7" s="326"/>
      <c r="I7" s="326"/>
      <c r="J7" s="326"/>
      <c r="K7" s="326"/>
      <c r="L7" s="326"/>
      <c r="M7" s="285"/>
      <c r="N7" s="278"/>
    </row>
    <row r="8" spans="1:19" ht="51" customHeight="1" thickBot="1" x14ac:dyDescent="0.4">
      <c r="B8" s="284"/>
      <c r="C8" s="334" t="s">
        <v>785</v>
      </c>
      <c r="D8" s="729"/>
      <c r="E8" s="729"/>
      <c r="F8" s="729"/>
      <c r="G8" s="730"/>
      <c r="H8" s="326"/>
      <c r="I8" s="326"/>
      <c r="J8" s="326"/>
      <c r="K8" s="326"/>
      <c r="L8" s="326"/>
      <c r="M8" s="285"/>
      <c r="N8" s="278"/>
    </row>
    <row r="9" spans="1:19" ht="15" thickBot="1" x14ac:dyDescent="0.4">
      <c r="B9" s="284"/>
      <c r="C9" s="326"/>
      <c r="D9" s="326"/>
      <c r="E9" s="326"/>
      <c r="F9" s="326"/>
      <c r="G9" s="326"/>
      <c r="H9" s="326"/>
      <c r="I9" s="326"/>
      <c r="J9" s="326"/>
      <c r="K9" s="326"/>
      <c r="L9" s="326"/>
      <c r="M9" s="285"/>
      <c r="N9" s="278"/>
    </row>
    <row r="10" spans="1:19" ht="84" x14ac:dyDescent="0.35">
      <c r="B10" s="284"/>
      <c r="C10" s="333" t="s">
        <v>786</v>
      </c>
      <c r="D10" s="309" t="s">
        <v>787</v>
      </c>
      <c r="E10" s="309" t="s">
        <v>788</v>
      </c>
      <c r="F10" s="309" t="s">
        <v>699</v>
      </c>
      <c r="G10" s="309" t="s">
        <v>789</v>
      </c>
      <c r="H10" s="309" t="s">
        <v>790</v>
      </c>
      <c r="I10" s="309" t="s">
        <v>698</v>
      </c>
      <c r="J10" s="309" t="s">
        <v>791</v>
      </c>
      <c r="K10" s="309" t="s">
        <v>792</v>
      </c>
      <c r="L10" s="308" t="s">
        <v>793</v>
      </c>
      <c r="M10" s="285"/>
      <c r="N10" s="291"/>
    </row>
    <row r="11" spans="1:19" ht="186" customHeight="1" x14ac:dyDescent="0.35">
      <c r="B11" s="284"/>
      <c r="C11" s="301" t="s">
        <v>697</v>
      </c>
      <c r="D11" s="332"/>
      <c r="E11" s="332"/>
      <c r="F11" s="299" t="s">
        <v>942</v>
      </c>
      <c r="G11" s="299" t="s">
        <v>943</v>
      </c>
      <c r="H11" s="299" t="s">
        <v>944</v>
      </c>
      <c r="I11" s="299" t="s">
        <v>945</v>
      </c>
      <c r="J11" s="299" t="s">
        <v>946</v>
      </c>
      <c r="K11" s="299" t="s">
        <v>18</v>
      </c>
      <c r="L11" s="298"/>
      <c r="M11" s="292"/>
      <c r="N11" s="291"/>
    </row>
    <row r="12" spans="1:19" ht="198.75" customHeight="1" x14ac:dyDescent="0.35">
      <c r="B12" s="284"/>
      <c r="C12" s="301" t="s">
        <v>696</v>
      </c>
      <c r="D12" s="332"/>
      <c r="E12" s="332"/>
      <c r="F12" s="299" t="s">
        <v>947</v>
      </c>
      <c r="G12" s="299" t="s">
        <v>948</v>
      </c>
      <c r="H12" s="299" t="s">
        <v>949</v>
      </c>
      <c r="I12" s="299" t="s">
        <v>950</v>
      </c>
      <c r="J12" s="299" t="s">
        <v>951</v>
      </c>
      <c r="K12" s="299" t="s">
        <v>18</v>
      </c>
      <c r="L12" s="298"/>
      <c r="M12" s="292"/>
      <c r="N12" s="291"/>
    </row>
    <row r="13" spans="1:19" ht="120" customHeight="1" x14ac:dyDescent="0.35">
      <c r="B13" s="284"/>
      <c r="C13" s="301" t="s">
        <v>695</v>
      </c>
      <c r="D13" s="332"/>
      <c r="E13" s="332"/>
      <c r="F13" s="299" t="s">
        <v>952</v>
      </c>
      <c r="G13" s="299" t="s">
        <v>953</v>
      </c>
      <c r="H13" s="299" t="s">
        <v>954</v>
      </c>
      <c r="I13" s="299" t="s">
        <v>955</v>
      </c>
      <c r="J13" s="299" t="s">
        <v>956</v>
      </c>
      <c r="K13" s="299" t="s">
        <v>18</v>
      </c>
      <c r="L13" s="298"/>
      <c r="M13" s="292"/>
      <c r="N13" s="291"/>
    </row>
    <row r="14" spans="1:19" ht="68.25" customHeight="1" x14ac:dyDescent="0.35">
      <c r="B14" s="284"/>
      <c r="C14" s="301" t="s">
        <v>694</v>
      </c>
      <c r="D14" s="332"/>
      <c r="E14" s="332"/>
      <c r="F14" s="299" t="s">
        <v>957</v>
      </c>
      <c r="G14" s="299" t="s">
        <v>18</v>
      </c>
      <c r="H14" s="299" t="s">
        <v>958</v>
      </c>
      <c r="I14" s="299" t="s">
        <v>18</v>
      </c>
      <c r="J14" s="299" t="s">
        <v>959</v>
      </c>
      <c r="K14" s="299" t="s">
        <v>18</v>
      </c>
      <c r="L14" s="298"/>
      <c r="M14" s="292"/>
      <c r="N14" s="291"/>
    </row>
    <row r="15" spans="1:19" ht="141.75" customHeight="1" x14ac:dyDescent="0.35">
      <c r="B15" s="284"/>
      <c r="C15" s="301" t="s">
        <v>693</v>
      </c>
      <c r="D15" s="332"/>
      <c r="E15" s="332"/>
      <c r="F15" s="299" t="s">
        <v>960</v>
      </c>
      <c r="G15" s="299" t="s">
        <v>961</v>
      </c>
      <c r="H15" s="299" t="s">
        <v>962</v>
      </c>
      <c r="I15" s="299" t="s">
        <v>963</v>
      </c>
      <c r="J15" s="299" t="s">
        <v>964</v>
      </c>
      <c r="K15" s="299" t="s">
        <v>965</v>
      </c>
      <c r="L15" s="298"/>
      <c r="M15" s="292"/>
      <c r="N15" s="291"/>
    </row>
    <row r="16" spans="1:19" ht="65.25" customHeight="1" x14ac:dyDescent="0.35">
      <c r="B16" s="284"/>
      <c r="C16" s="301" t="s">
        <v>692</v>
      </c>
      <c r="D16" s="332"/>
      <c r="E16" s="332"/>
      <c r="F16" s="299" t="s">
        <v>966</v>
      </c>
      <c r="G16" s="299" t="s">
        <v>967</v>
      </c>
      <c r="H16" s="299" t="s">
        <v>968</v>
      </c>
      <c r="I16" s="299" t="s">
        <v>969</v>
      </c>
      <c r="J16" s="299" t="s">
        <v>970</v>
      </c>
      <c r="K16" s="299" t="s">
        <v>18</v>
      </c>
      <c r="L16" s="298"/>
      <c r="M16" s="292"/>
      <c r="N16" s="291"/>
    </row>
    <row r="17" spans="1:19" ht="121.5" customHeight="1" x14ac:dyDescent="0.35">
      <c r="B17" s="284"/>
      <c r="C17" s="301" t="s">
        <v>691</v>
      </c>
      <c r="D17" s="332"/>
      <c r="E17" s="332"/>
      <c r="F17" s="299" t="s">
        <v>971</v>
      </c>
      <c r="G17" s="299" t="s">
        <v>972</v>
      </c>
      <c r="H17" s="299" t="s">
        <v>973</v>
      </c>
      <c r="I17" s="299" t="s">
        <v>974</v>
      </c>
      <c r="J17" s="299" t="s">
        <v>975</v>
      </c>
      <c r="K17" s="299" t="s">
        <v>18</v>
      </c>
      <c r="L17" s="298"/>
      <c r="M17" s="292"/>
      <c r="N17" s="291"/>
    </row>
    <row r="18" spans="1:19" ht="108" customHeight="1" x14ac:dyDescent="0.35">
      <c r="B18" s="284"/>
      <c r="C18" s="301" t="s">
        <v>690</v>
      </c>
      <c r="D18" s="332"/>
      <c r="E18" s="332"/>
      <c r="F18" s="299" t="s">
        <v>957</v>
      </c>
      <c r="G18" s="299" t="s">
        <v>976</v>
      </c>
      <c r="H18" s="299" t="s">
        <v>977</v>
      </c>
      <c r="I18" s="299" t="s">
        <v>969</v>
      </c>
      <c r="J18" s="299" t="s">
        <v>978</v>
      </c>
      <c r="K18" s="299" t="s">
        <v>18</v>
      </c>
      <c r="L18" s="298"/>
      <c r="M18" s="292"/>
      <c r="N18" s="291"/>
    </row>
    <row r="19" spans="1:19" ht="70.5" customHeight="1" x14ac:dyDescent="0.35">
      <c r="B19" s="284"/>
      <c r="C19" s="301" t="s">
        <v>689</v>
      </c>
      <c r="D19" s="332"/>
      <c r="E19" s="332"/>
      <c r="F19" s="299" t="s">
        <v>979</v>
      </c>
      <c r="G19" s="299" t="s">
        <v>980</v>
      </c>
      <c r="H19" s="299" t="s">
        <v>981</v>
      </c>
      <c r="I19" s="299" t="s">
        <v>969</v>
      </c>
      <c r="J19" s="299" t="s">
        <v>982</v>
      </c>
      <c r="K19" s="299" t="s">
        <v>18</v>
      </c>
      <c r="L19" s="298"/>
      <c r="M19" s="292"/>
      <c r="N19" s="291"/>
    </row>
    <row r="20" spans="1:19" ht="78" customHeight="1" x14ac:dyDescent="0.35">
      <c r="B20" s="284"/>
      <c r="C20" s="301" t="s">
        <v>688</v>
      </c>
      <c r="D20" s="332"/>
      <c r="E20" s="332"/>
      <c r="F20" s="299" t="s">
        <v>983</v>
      </c>
      <c r="G20" s="299" t="s">
        <v>984</v>
      </c>
      <c r="H20" s="299" t="s">
        <v>981</v>
      </c>
      <c r="I20" s="299" t="s">
        <v>969</v>
      </c>
      <c r="J20" s="299" t="s">
        <v>985</v>
      </c>
      <c r="K20" s="299" t="s">
        <v>18</v>
      </c>
      <c r="L20" s="298"/>
      <c r="M20" s="292"/>
      <c r="N20" s="291"/>
    </row>
    <row r="21" spans="1:19" ht="36" customHeight="1" x14ac:dyDescent="0.35">
      <c r="B21" s="284"/>
      <c r="C21" s="301" t="s">
        <v>687</v>
      </c>
      <c r="D21" s="332"/>
      <c r="E21" s="332"/>
      <c r="F21" s="299" t="s">
        <v>957</v>
      </c>
      <c r="G21" s="299"/>
      <c r="H21" s="299"/>
      <c r="I21" s="299"/>
      <c r="J21" s="299" t="s">
        <v>986</v>
      </c>
      <c r="K21" s="299"/>
      <c r="L21" s="298"/>
      <c r="M21" s="292"/>
      <c r="N21" s="291"/>
    </row>
    <row r="22" spans="1:19" ht="68.25" customHeight="1" x14ac:dyDescent="0.35">
      <c r="B22" s="284"/>
      <c r="C22" s="301" t="s">
        <v>686</v>
      </c>
      <c r="D22" s="332"/>
      <c r="E22" s="332"/>
      <c r="F22" s="299" t="s">
        <v>957</v>
      </c>
      <c r="G22" s="299"/>
      <c r="H22" s="299"/>
      <c r="I22" s="299"/>
      <c r="J22" s="299" t="s">
        <v>987</v>
      </c>
      <c r="K22" s="299"/>
      <c r="L22" s="298"/>
      <c r="M22" s="292"/>
      <c r="N22" s="291"/>
    </row>
    <row r="23" spans="1:19" ht="52.5" customHeight="1" x14ac:dyDescent="0.35">
      <c r="B23" s="284"/>
      <c r="C23" s="301" t="s">
        <v>685</v>
      </c>
      <c r="D23" s="332"/>
      <c r="E23" s="332"/>
      <c r="F23" s="299" t="s">
        <v>988</v>
      </c>
      <c r="G23" s="299" t="s">
        <v>989</v>
      </c>
      <c r="H23" s="299" t="s">
        <v>990</v>
      </c>
      <c r="I23" s="299" t="s">
        <v>969</v>
      </c>
      <c r="J23" s="299" t="s">
        <v>991</v>
      </c>
      <c r="K23" s="299" t="s">
        <v>18</v>
      </c>
      <c r="L23" s="298"/>
      <c r="M23" s="292"/>
      <c r="N23" s="291"/>
    </row>
    <row r="24" spans="1:19" ht="66" customHeight="1" x14ac:dyDescent="0.35">
      <c r="B24" s="284"/>
      <c r="C24" s="301" t="s">
        <v>684</v>
      </c>
      <c r="D24" s="332"/>
      <c r="E24" s="332"/>
      <c r="F24" s="299" t="s">
        <v>992</v>
      </c>
      <c r="G24" s="299" t="s">
        <v>993</v>
      </c>
      <c r="H24" s="299" t="s">
        <v>994</v>
      </c>
      <c r="I24" s="299" t="s">
        <v>969</v>
      </c>
      <c r="J24" s="299" t="s">
        <v>995</v>
      </c>
      <c r="K24" s="299" t="s">
        <v>18</v>
      </c>
      <c r="L24" s="298"/>
      <c r="M24" s="292"/>
      <c r="N24" s="291"/>
    </row>
    <row r="25" spans="1:19" ht="22.5" customHeight="1" thickBot="1" x14ac:dyDescent="0.4">
      <c r="B25" s="284"/>
      <c r="C25" s="331" t="s">
        <v>683</v>
      </c>
      <c r="D25" s="330"/>
      <c r="E25" s="330"/>
      <c r="F25" s="329" t="s">
        <v>957</v>
      </c>
      <c r="G25" s="329"/>
      <c r="H25" s="329"/>
      <c r="I25" s="329"/>
      <c r="J25" s="329"/>
      <c r="K25" s="329"/>
      <c r="L25" s="328"/>
      <c r="M25" s="292"/>
      <c r="N25" s="291"/>
    </row>
    <row r="26" spans="1:19" x14ac:dyDescent="0.35">
      <c r="B26" s="284"/>
      <c r="C26" s="286"/>
      <c r="D26" s="286"/>
      <c r="E26" s="286"/>
      <c r="F26" s="286"/>
      <c r="G26" s="286"/>
      <c r="H26" s="286"/>
      <c r="I26" s="286"/>
      <c r="J26" s="286"/>
      <c r="K26" s="286"/>
      <c r="L26" s="286"/>
      <c r="M26" s="285"/>
      <c r="N26" s="278"/>
    </row>
    <row r="27" spans="1:19" x14ac:dyDescent="0.35">
      <c r="B27" s="284"/>
      <c r="C27" s="286"/>
      <c r="D27" s="286"/>
      <c r="E27" s="286"/>
      <c r="F27" s="286"/>
      <c r="G27" s="286"/>
      <c r="H27" s="286"/>
      <c r="I27" s="286"/>
      <c r="J27" s="286"/>
      <c r="K27" s="286"/>
      <c r="L27" s="286"/>
      <c r="M27" s="285"/>
      <c r="N27" s="278"/>
    </row>
    <row r="28" spans="1:19" x14ac:dyDescent="0.35">
      <c r="B28" s="284"/>
      <c r="C28" s="288" t="s">
        <v>682</v>
      </c>
      <c r="D28" s="286"/>
      <c r="E28" s="286"/>
      <c r="F28" s="286"/>
      <c r="G28" s="286"/>
      <c r="H28" s="286"/>
      <c r="I28" s="286"/>
      <c r="J28" s="286"/>
      <c r="K28" s="286"/>
      <c r="L28" s="286"/>
      <c r="M28" s="285"/>
      <c r="N28" s="278"/>
    </row>
    <row r="29" spans="1:19" ht="15" thickBot="1" x14ac:dyDescent="0.4">
      <c r="B29" s="284"/>
      <c r="C29" s="288"/>
      <c r="D29" s="286"/>
      <c r="E29" s="286"/>
      <c r="F29" s="286"/>
      <c r="G29" s="286"/>
      <c r="H29" s="286"/>
      <c r="I29" s="286"/>
      <c r="J29" s="286"/>
      <c r="K29" s="286"/>
      <c r="L29" s="286"/>
      <c r="M29" s="285"/>
      <c r="N29" s="278"/>
    </row>
    <row r="30" spans="1:19" s="322" customFormat="1" ht="47.25" customHeight="1" x14ac:dyDescent="0.35">
      <c r="A30" s="323"/>
      <c r="B30" s="327"/>
      <c r="C30" s="714" t="s">
        <v>681</v>
      </c>
      <c r="D30" s="715"/>
      <c r="E30" s="720" t="s">
        <v>939</v>
      </c>
      <c r="F30" s="721"/>
      <c r="G30" s="722"/>
      <c r="H30" s="326"/>
      <c r="I30" s="326"/>
      <c r="J30" s="326"/>
      <c r="K30" s="326"/>
      <c r="L30" s="326"/>
      <c r="M30" s="325"/>
      <c r="N30" s="324"/>
      <c r="O30" s="323"/>
      <c r="P30" s="323"/>
      <c r="Q30" s="323"/>
      <c r="R30" s="323"/>
      <c r="S30" s="323"/>
    </row>
    <row r="31" spans="1:19" s="322" customFormat="1" ht="40.15" customHeight="1" x14ac:dyDescent="0.35">
      <c r="A31" s="323"/>
      <c r="B31" s="327"/>
      <c r="C31" s="716" t="s">
        <v>680</v>
      </c>
      <c r="D31" s="717"/>
      <c r="E31" s="723" t="s">
        <v>940</v>
      </c>
      <c r="F31" s="724"/>
      <c r="G31" s="725"/>
      <c r="H31" s="326"/>
      <c r="I31" s="326"/>
      <c r="J31" s="326"/>
      <c r="K31" s="326"/>
      <c r="L31" s="326"/>
      <c r="M31" s="325"/>
      <c r="N31" s="324"/>
      <c r="O31" s="323"/>
      <c r="P31" s="323"/>
      <c r="Q31" s="323"/>
      <c r="R31" s="323"/>
      <c r="S31" s="323"/>
    </row>
    <row r="32" spans="1:19" s="322" customFormat="1" ht="52.5" customHeight="1" thickBot="1" x14ac:dyDescent="0.4">
      <c r="A32" s="323"/>
      <c r="B32" s="327"/>
      <c r="C32" s="718" t="s">
        <v>679</v>
      </c>
      <c r="D32" s="719"/>
      <c r="E32" s="726" t="s">
        <v>941</v>
      </c>
      <c r="F32" s="727"/>
      <c r="G32" s="728"/>
      <c r="H32" s="326"/>
      <c r="I32" s="326"/>
      <c r="J32" s="326"/>
      <c r="K32" s="326"/>
      <c r="L32" s="326"/>
      <c r="M32" s="325"/>
      <c r="N32" s="324"/>
      <c r="O32" s="323"/>
      <c r="P32" s="323"/>
      <c r="Q32" s="323"/>
      <c r="R32" s="323"/>
      <c r="S32" s="323"/>
    </row>
    <row r="33" spans="1:19" s="322" customFormat="1" ht="14" x14ac:dyDescent="0.35">
      <c r="A33" s="323"/>
      <c r="B33" s="327"/>
      <c r="C33" s="313"/>
      <c r="D33" s="326"/>
      <c r="E33" s="326"/>
      <c r="F33" s="326"/>
      <c r="G33" s="326"/>
      <c r="H33" s="326"/>
      <c r="I33" s="326"/>
      <c r="J33" s="326"/>
      <c r="K33" s="326"/>
      <c r="L33" s="326"/>
      <c r="M33" s="325"/>
      <c r="N33" s="324"/>
      <c r="O33" s="323"/>
      <c r="P33" s="323"/>
      <c r="Q33" s="323"/>
      <c r="R33" s="323"/>
      <c r="S33" s="323"/>
    </row>
    <row r="34" spans="1:19" x14ac:dyDescent="0.35">
      <c r="B34" s="284"/>
      <c r="C34" s="313"/>
      <c r="D34" s="286"/>
      <c r="E34" s="286"/>
      <c r="F34" s="286"/>
      <c r="G34" s="286"/>
      <c r="H34" s="286"/>
      <c r="I34" s="286"/>
      <c r="J34" s="286"/>
      <c r="K34" s="286"/>
      <c r="L34" s="286"/>
      <c r="M34" s="285"/>
      <c r="N34" s="278"/>
    </row>
    <row r="35" spans="1:19" x14ac:dyDescent="0.35">
      <c r="B35" s="284"/>
      <c r="C35" s="749" t="s">
        <v>678</v>
      </c>
      <c r="D35" s="749"/>
      <c r="E35" s="321"/>
      <c r="F35" s="321"/>
      <c r="G35" s="321"/>
      <c r="H35" s="321"/>
      <c r="I35" s="321"/>
      <c r="J35" s="321"/>
      <c r="K35" s="321"/>
      <c r="L35" s="321"/>
      <c r="M35" s="320"/>
      <c r="N35" s="319"/>
      <c r="O35" s="312"/>
      <c r="P35" s="312"/>
      <c r="Q35" s="312"/>
      <c r="R35" s="312"/>
      <c r="S35" s="312"/>
    </row>
    <row r="36" spans="1:19" ht="15" thickBot="1" x14ac:dyDescent="0.4">
      <c r="B36" s="284"/>
      <c r="C36" s="318"/>
      <c r="D36" s="321"/>
      <c r="E36" s="321"/>
      <c r="F36" s="321"/>
      <c r="G36" s="321"/>
      <c r="H36" s="321"/>
      <c r="I36" s="321"/>
      <c r="J36" s="321"/>
      <c r="K36" s="321"/>
      <c r="L36" s="321"/>
      <c r="M36" s="320"/>
      <c r="N36" s="319"/>
      <c r="O36" s="312"/>
      <c r="P36" s="312"/>
      <c r="Q36" s="312"/>
      <c r="R36" s="312"/>
      <c r="S36" s="312"/>
    </row>
    <row r="37" spans="1:19" ht="40.15" customHeight="1" x14ac:dyDescent="0.35">
      <c r="B37" s="284"/>
      <c r="C37" s="714" t="s">
        <v>677</v>
      </c>
      <c r="D37" s="715"/>
      <c r="E37" s="743"/>
      <c r="F37" s="743"/>
      <c r="G37" s="744"/>
      <c r="H37" s="286"/>
      <c r="I37" s="286"/>
      <c r="J37" s="286"/>
      <c r="K37" s="286"/>
      <c r="L37" s="286"/>
      <c r="M37" s="285"/>
      <c r="N37" s="278"/>
    </row>
    <row r="38" spans="1:19" ht="49.5" customHeight="1" thickBot="1" x14ac:dyDescent="0.4">
      <c r="B38" s="284"/>
      <c r="C38" s="739" t="s">
        <v>676</v>
      </c>
      <c r="D38" s="740"/>
      <c r="E38" s="741"/>
      <c r="F38" s="741"/>
      <c r="G38" s="742"/>
      <c r="H38" s="286"/>
      <c r="I38" s="286"/>
      <c r="J38" s="286"/>
      <c r="K38" s="286"/>
      <c r="L38" s="286"/>
      <c r="M38" s="285"/>
      <c r="N38" s="278"/>
    </row>
    <row r="39" spans="1:19" x14ac:dyDescent="0.35">
      <c r="B39" s="284"/>
      <c r="C39" s="313"/>
      <c r="D39" s="286"/>
      <c r="E39" s="286"/>
      <c r="F39" s="286"/>
      <c r="G39" s="286"/>
      <c r="H39" s="286"/>
      <c r="I39" s="286"/>
      <c r="J39" s="286"/>
      <c r="K39" s="286"/>
      <c r="L39" s="286"/>
      <c r="M39" s="285"/>
      <c r="N39" s="278"/>
    </row>
    <row r="40" spans="1:19" x14ac:dyDescent="0.35">
      <c r="B40" s="284"/>
      <c r="C40" s="313"/>
      <c r="D40" s="286"/>
      <c r="E40" s="286"/>
      <c r="F40" s="286"/>
      <c r="G40" s="286"/>
      <c r="H40" s="286"/>
      <c r="I40" s="286"/>
      <c r="J40" s="286"/>
      <c r="K40" s="286"/>
      <c r="L40" s="286"/>
      <c r="M40" s="285"/>
      <c r="N40" s="278"/>
    </row>
    <row r="41" spans="1:19" ht="15" customHeight="1" x14ac:dyDescent="0.35">
      <c r="B41" s="284"/>
      <c r="C41" s="749" t="s">
        <v>675</v>
      </c>
      <c r="D41" s="749"/>
      <c r="E41" s="307"/>
      <c r="F41" s="307"/>
      <c r="G41" s="307"/>
      <c r="H41" s="307"/>
      <c r="I41" s="307"/>
      <c r="J41" s="307"/>
      <c r="K41" s="307"/>
      <c r="L41" s="307"/>
      <c r="M41" s="306"/>
      <c r="N41" s="305"/>
      <c r="O41" s="304"/>
      <c r="P41" s="304"/>
      <c r="Q41" s="304"/>
      <c r="R41" s="304"/>
      <c r="S41" s="304"/>
    </row>
    <row r="42" spans="1:19" ht="15" thickBot="1" x14ac:dyDescent="0.4">
      <c r="B42" s="284"/>
      <c r="C42" s="318"/>
      <c r="D42" s="307"/>
      <c r="E42" s="307"/>
      <c r="F42" s="307"/>
      <c r="G42" s="307"/>
      <c r="H42" s="307"/>
      <c r="I42" s="307"/>
      <c r="J42" s="307"/>
      <c r="K42" s="307"/>
      <c r="L42" s="307"/>
      <c r="M42" s="306"/>
      <c r="N42" s="305"/>
      <c r="O42" s="304"/>
      <c r="P42" s="304"/>
      <c r="Q42" s="304"/>
      <c r="R42" s="304"/>
      <c r="S42" s="304"/>
    </row>
    <row r="43" spans="1:19" s="9" customFormat="1" ht="182.25" customHeight="1" x14ac:dyDescent="0.35">
      <c r="A43" s="314"/>
      <c r="B43" s="317"/>
      <c r="C43" s="745" t="s">
        <v>674</v>
      </c>
      <c r="D43" s="746"/>
      <c r="E43" s="731" t="s">
        <v>935</v>
      </c>
      <c r="F43" s="731"/>
      <c r="G43" s="732"/>
      <c r="H43" s="316"/>
      <c r="I43" s="316"/>
      <c r="J43" s="316"/>
      <c r="K43" s="316"/>
      <c r="L43" s="316"/>
      <c r="M43" s="315"/>
      <c r="N43" s="119"/>
      <c r="O43" s="314"/>
      <c r="P43" s="314"/>
      <c r="Q43" s="314"/>
      <c r="R43" s="314"/>
      <c r="S43" s="314"/>
    </row>
    <row r="44" spans="1:19" s="9" customFormat="1" ht="54" customHeight="1" x14ac:dyDescent="0.35">
      <c r="A44" s="314"/>
      <c r="B44" s="317"/>
      <c r="C44" s="747" t="s">
        <v>673</v>
      </c>
      <c r="D44" s="748"/>
      <c r="E44" s="733" t="s">
        <v>936</v>
      </c>
      <c r="F44" s="734"/>
      <c r="G44" s="735"/>
      <c r="H44" s="316"/>
      <c r="I44" s="316"/>
      <c r="J44" s="316"/>
      <c r="K44" s="316"/>
      <c r="L44" s="316"/>
      <c r="M44" s="315"/>
      <c r="N44" s="119"/>
      <c r="O44" s="314"/>
      <c r="P44" s="314"/>
      <c r="Q44" s="314"/>
      <c r="R44" s="314"/>
      <c r="S44" s="314"/>
    </row>
    <row r="45" spans="1:19" s="9" customFormat="1" ht="51.75" customHeight="1" x14ac:dyDescent="0.35">
      <c r="A45" s="314"/>
      <c r="B45" s="317"/>
      <c r="C45" s="747" t="s">
        <v>672</v>
      </c>
      <c r="D45" s="748"/>
      <c r="E45" s="736" t="s">
        <v>937</v>
      </c>
      <c r="F45" s="737"/>
      <c r="G45" s="738"/>
      <c r="H45" s="316"/>
      <c r="I45" s="316"/>
      <c r="J45" s="316"/>
      <c r="K45" s="316"/>
      <c r="L45" s="316"/>
      <c r="M45" s="315"/>
      <c r="N45" s="119"/>
      <c r="O45" s="314"/>
      <c r="P45" s="314"/>
      <c r="Q45" s="314"/>
      <c r="R45" s="314"/>
      <c r="S45" s="314"/>
    </row>
    <row r="46" spans="1:19" s="9" customFormat="1" ht="40.15" customHeight="1" thickBot="1" x14ac:dyDescent="0.4">
      <c r="A46" s="314"/>
      <c r="B46" s="317"/>
      <c r="C46" s="739" t="s">
        <v>671</v>
      </c>
      <c r="D46" s="740"/>
      <c r="E46" s="727" t="s">
        <v>938</v>
      </c>
      <c r="F46" s="727"/>
      <c r="G46" s="728"/>
      <c r="H46" s="316"/>
      <c r="I46" s="316"/>
      <c r="J46" s="316"/>
      <c r="K46" s="316"/>
      <c r="L46" s="316"/>
      <c r="M46" s="315"/>
      <c r="N46" s="119"/>
      <c r="O46" s="314"/>
      <c r="P46" s="314"/>
      <c r="Q46" s="314"/>
      <c r="R46" s="314"/>
      <c r="S46" s="314"/>
    </row>
    <row r="47" spans="1:19" x14ac:dyDescent="0.35">
      <c r="B47" s="284"/>
      <c r="C47" s="293"/>
      <c r="D47" s="286"/>
      <c r="E47" s="286"/>
      <c r="F47" s="286"/>
      <c r="G47" s="286"/>
      <c r="H47" s="286"/>
      <c r="I47" s="286"/>
      <c r="J47" s="286"/>
      <c r="K47" s="286"/>
      <c r="L47" s="286"/>
      <c r="M47" s="285"/>
      <c r="N47" s="278"/>
    </row>
    <row r="48" spans="1:19" x14ac:dyDescent="0.35">
      <c r="B48" s="284"/>
      <c r="C48" s="286"/>
      <c r="D48" s="286"/>
      <c r="E48" s="286"/>
      <c r="F48" s="286"/>
      <c r="G48" s="286"/>
      <c r="H48" s="286"/>
      <c r="I48" s="286"/>
      <c r="J48" s="286"/>
      <c r="K48" s="286"/>
      <c r="L48" s="286"/>
      <c r="M48" s="285"/>
      <c r="N48" s="278"/>
    </row>
    <row r="49" spans="1:21" x14ac:dyDescent="0.35">
      <c r="B49" s="284"/>
      <c r="C49" s="288" t="s">
        <v>823</v>
      </c>
      <c r="D49" s="286"/>
      <c r="E49" s="286"/>
      <c r="F49" s="286"/>
      <c r="G49" s="286"/>
      <c r="H49" s="286"/>
      <c r="I49" s="286"/>
      <c r="J49" s="286"/>
      <c r="K49" s="286"/>
      <c r="L49" s="286"/>
      <c r="M49" s="285"/>
      <c r="N49" s="278"/>
    </row>
    <row r="50" spans="1:21" ht="15" thickBot="1" x14ac:dyDescent="0.4">
      <c r="B50" s="284"/>
      <c r="C50" s="286"/>
      <c r="D50" s="293"/>
      <c r="E50" s="286"/>
      <c r="F50" s="286"/>
      <c r="G50" s="286"/>
      <c r="H50" s="286"/>
      <c r="I50" s="286"/>
      <c r="J50" s="286"/>
      <c r="K50" s="286"/>
      <c r="L50" s="286"/>
      <c r="M50" s="285"/>
      <c r="N50" s="278"/>
    </row>
    <row r="51" spans="1:21" ht="50.15" customHeight="1" x14ac:dyDescent="0.35">
      <c r="B51" s="284"/>
      <c r="C51" s="745" t="s">
        <v>824</v>
      </c>
      <c r="D51" s="746"/>
      <c r="E51" s="753"/>
      <c r="F51" s="753"/>
      <c r="G51" s="754"/>
      <c r="H51" s="313"/>
      <c r="I51" s="313"/>
      <c r="J51" s="313"/>
      <c r="K51" s="293"/>
      <c r="L51" s="293"/>
      <c r="M51" s="292"/>
      <c r="N51" s="291"/>
      <c r="O51" s="290"/>
      <c r="P51" s="290"/>
      <c r="Q51" s="290"/>
      <c r="R51" s="290"/>
      <c r="S51" s="290"/>
      <c r="T51" s="289"/>
      <c r="U51" s="289"/>
    </row>
    <row r="52" spans="1:21" ht="274.5" customHeight="1" x14ac:dyDescent="0.35">
      <c r="B52" s="284"/>
      <c r="C52" s="747" t="s">
        <v>670</v>
      </c>
      <c r="D52" s="748"/>
      <c r="E52" s="723" t="s">
        <v>933</v>
      </c>
      <c r="F52" s="724"/>
      <c r="G52" s="725"/>
      <c r="H52" s="313"/>
      <c r="I52" s="313"/>
      <c r="J52" s="313"/>
      <c r="K52" s="293"/>
      <c r="L52" s="293"/>
      <c r="M52" s="292"/>
      <c r="N52" s="291"/>
      <c r="O52" s="290"/>
      <c r="P52" s="290"/>
      <c r="Q52" s="290"/>
      <c r="R52" s="290"/>
      <c r="S52" s="290"/>
      <c r="T52" s="289"/>
      <c r="U52" s="289"/>
    </row>
    <row r="53" spans="1:21" ht="63.75" customHeight="1" thickBot="1" x14ac:dyDescent="0.4">
      <c r="B53" s="284"/>
      <c r="C53" s="739" t="s">
        <v>825</v>
      </c>
      <c r="D53" s="740"/>
      <c r="E53" s="750" t="s">
        <v>934</v>
      </c>
      <c r="F53" s="751"/>
      <c r="G53" s="752"/>
      <c r="H53" s="313"/>
      <c r="I53" s="313"/>
      <c r="J53" s="313"/>
      <c r="K53" s="293"/>
      <c r="L53" s="293"/>
      <c r="M53" s="292"/>
      <c r="N53" s="291"/>
      <c r="O53" s="290"/>
      <c r="P53" s="290"/>
      <c r="Q53" s="290"/>
      <c r="R53" s="290"/>
      <c r="S53" s="290"/>
      <c r="T53" s="289"/>
      <c r="U53" s="289"/>
    </row>
    <row r="54" spans="1:21" customFormat="1" ht="15" customHeight="1" thickBot="1" x14ac:dyDescent="0.4">
      <c r="A54" s="6"/>
      <c r="B54" s="90"/>
      <c r="C54" s="91"/>
      <c r="D54" s="91"/>
      <c r="E54" s="91"/>
      <c r="F54" s="91"/>
      <c r="G54" s="91"/>
      <c r="H54" s="91"/>
      <c r="I54" s="91"/>
      <c r="J54" s="91"/>
      <c r="K54" s="91"/>
      <c r="L54" s="91"/>
      <c r="M54" s="93"/>
      <c r="N54" s="167"/>
    </row>
    <row r="55" spans="1:21" s="302" customFormat="1" ht="87.75" customHeight="1" x14ac:dyDescent="0.35">
      <c r="A55" s="312"/>
      <c r="B55" s="311"/>
      <c r="C55" s="310" t="s">
        <v>826</v>
      </c>
      <c r="D55" s="309" t="s">
        <v>669</v>
      </c>
      <c r="E55" s="309" t="s">
        <v>668</v>
      </c>
      <c r="F55" s="309" t="s">
        <v>667</v>
      </c>
      <c r="G55" s="309" t="s">
        <v>827</v>
      </c>
      <c r="H55" s="309" t="s">
        <v>666</v>
      </c>
      <c r="I55" s="309" t="s">
        <v>665</v>
      </c>
      <c r="J55" s="308" t="s">
        <v>664</v>
      </c>
      <c r="K55" s="307"/>
      <c r="L55" s="307"/>
      <c r="M55" s="306"/>
      <c r="N55" s="305"/>
      <c r="O55" s="304"/>
      <c r="P55" s="304"/>
      <c r="Q55" s="304"/>
      <c r="R55" s="304"/>
      <c r="S55" s="304"/>
      <c r="T55" s="303"/>
      <c r="U55" s="303"/>
    </row>
    <row r="56" spans="1:21" ht="147" customHeight="1" x14ac:dyDescent="0.35">
      <c r="B56" s="284"/>
      <c r="C56" s="301" t="s">
        <v>930</v>
      </c>
      <c r="D56" s="299" t="s">
        <v>931</v>
      </c>
      <c r="E56" s="299"/>
      <c r="F56" s="299"/>
      <c r="G56" s="299"/>
      <c r="H56" s="299"/>
      <c r="I56" s="299"/>
      <c r="J56" s="298"/>
      <c r="K56" s="293"/>
      <c r="L56" s="293"/>
      <c r="M56" s="292"/>
      <c r="N56" s="291"/>
      <c r="O56" s="290"/>
      <c r="P56" s="290"/>
      <c r="Q56" s="290"/>
      <c r="R56" s="290"/>
      <c r="S56" s="290"/>
      <c r="T56" s="289"/>
      <c r="U56" s="289"/>
    </row>
    <row r="57" spans="1:21" ht="90.75" customHeight="1" x14ac:dyDescent="0.35">
      <c r="B57" s="284"/>
      <c r="C57" s="301" t="s">
        <v>932</v>
      </c>
      <c r="D57" s="299" t="s">
        <v>1174</v>
      </c>
      <c r="E57" s="299"/>
      <c r="F57" s="299"/>
      <c r="G57" s="299"/>
      <c r="H57" s="299"/>
      <c r="I57" s="299"/>
      <c r="J57" s="298"/>
      <c r="K57" s="293"/>
      <c r="L57" s="293"/>
      <c r="M57" s="292"/>
      <c r="N57" s="291"/>
      <c r="O57" s="290"/>
      <c r="P57" s="290"/>
      <c r="Q57" s="290"/>
      <c r="R57" s="290"/>
      <c r="S57" s="290"/>
      <c r="T57" s="289"/>
      <c r="U57" s="289"/>
    </row>
    <row r="58" spans="1:21" ht="30" customHeight="1" x14ac:dyDescent="0.35">
      <c r="B58" s="284"/>
      <c r="C58" s="301" t="s">
        <v>663</v>
      </c>
      <c r="D58" s="299"/>
      <c r="E58" s="299"/>
      <c r="F58" s="299"/>
      <c r="G58" s="299"/>
      <c r="H58" s="299"/>
      <c r="I58" s="299"/>
      <c r="J58" s="298"/>
      <c r="K58" s="293"/>
      <c r="L58" s="293"/>
      <c r="M58" s="292"/>
      <c r="N58" s="291"/>
      <c r="O58" s="290"/>
      <c r="P58" s="290"/>
      <c r="Q58" s="290"/>
      <c r="R58" s="290"/>
      <c r="S58" s="290"/>
      <c r="T58" s="289"/>
      <c r="U58" s="289"/>
    </row>
    <row r="59" spans="1:21" ht="30" customHeight="1" x14ac:dyDescent="0.35">
      <c r="B59" s="284"/>
      <c r="C59" s="301" t="s">
        <v>662</v>
      </c>
      <c r="D59" s="299"/>
      <c r="E59" s="299"/>
      <c r="F59" s="299"/>
      <c r="G59" s="299"/>
      <c r="H59" s="299"/>
      <c r="I59" s="299"/>
      <c r="J59" s="298"/>
      <c r="K59" s="293"/>
      <c r="L59" s="293"/>
      <c r="M59" s="292"/>
      <c r="N59" s="291"/>
      <c r="O59" s="290"/>
      <c r="P59" s="290"/>
      <c r="Q59" s="290"/>
      <c r="R59" s="290"/>
      <c r="S59" s="290"/>
      <c r="T59" s="289"/>
      <c r="U59" s="289"/>
    </row>
    <row r="60" spans="1:21" ht="30" customHeight="1" x14ac:dyDescent="0.35">
      <c r="B60" s="284"/>
      <c r="C60" s="301" t="s">
        <v>661</v>
      </c>
      <c r="D60" s="300"/>
      <c r="E60" s="299"/>
      <c r="F60" s="299"/>
      <c r="G60" s="299"/>
      <c r="H60" s="299"/>
      <c r="I60" s="299"/>
      <c r="J60" s="298"/>
      <c r="K60" s="293"/>
      <c r="L60" s="293"/>
      <c r="M60" s="292"/>
      <c r="N60" s="291"/>
      <c r="O60" s="290"/>
      <c r="P60" s="290"/>
      <c r="Q60" s="290"/>
      <c r="R60" s="290"/>
      <c r="S60" s="290"/>
      <c r="T60" s="289"/>
      <c r="U60" s="289"/>
    </row>
    <row r="61" spans="1:21" ht="30" customHeight="1" thickBot="1" x14ac:dyDescent="0.4">
      <c r="B61" s="284"/>
      <c r="C61" s="297"/>
      <c r="D61" s="296"/>
      <c r="E61" s="295"/>
      <c r="F61" s="295"/>
      <c r="G61" s="295"/>
      <c r="H61" s="295"/>
      <c r="I61" s="295"/>
      <c r="J61" s="294"/>
      <c r="K61" s="293"/>
      <c r="L61" s="293"/>
      <c r="M61" s="292"/>
      <c r="N61" s="291"/>
      <c r="O61" s="290"/>
      <c r="P61" s="290"/>
      <c r="Q61" s="290"/>
      <c r="R61" s="290"/>
      <c r="S61" s="290"/>
      <c r="T61" s="289"/>
      <c r="U61" s="289"/>
    </row>
    <row r="62" spans="1:21" x14ac:dyDescent="0.35">
      <c r="B62" s="284"/>
      <c r="C62" s="286"/>
      <c r="D62" s="286"/>
      <c r="E62" s="286"/>
      <c r="F62" s="286"/>
      <c r="G62" s="286"/>
      <c r="H62" s="286"/>
      <c r="I62" s="286"/>
      <c r="J62" s="286"/>
      <c r="K62" s="286"/>
      <c r="L62" s="286"/>
      <c r="M62" s="285"/>
      <c r="N62" s="278"/>
    </row>
    <row r="63" spans="1:21" x14ac:dyDescent="0.35">
      <c r="B63" s="284"/>
      <c r="C63" s="288" t="s">
        <v>660</v>
      </c>
      <c r="D63" s="286"/>
      <c r="E63" s="286"/>
      <c r="F63" s="286"/>
      <c r="G63" s="286"/>
      <c r="H63" s="286"/>
      <c r="I63" s="286"/>
      <c r="J63" s="286"/>
      <c r="K63" s="286"/>
      <c r="L63" s="286"/>
      <c r="M63" s="285"/>
      <c r="N63" s="278"/>
    </row>
    <row r="64" spans="1:21" ht="15" thickBot="1" x14ac:dyDescent="0.4">
      <c r="B64" s="284"/>
      <c r="C64" s="288"/>
      <c r="D64" s="286"/>
      <c r="E64" s="286"/>
      <c r="F64" s="286"/>
      <c r="G64" s="286"/>
      <c r="H64" s="286"/>
      <c r="I64" s="286"/>
      <c r="J64" s="286"/>
      <c r="K64" s="286"/>
      <c r="L64" s="286"/>
      <c r="M64" s="285"/>
      <c r="N64" s="278"/>
    </row>
    <row r="65" spans="2:14" ht="60" customHeight="1" thickBot="1" x14ac:dyDescent="0.4">
      <c r="B65" s="284"/>
      <c r="C65" s="755" t="s">
        <v>659</v>
      </c>
      <c r="D65" s="756"/>
      <c r="E65" s="729"/>
      <c r="F65" s="730"/>
      <c r="G65" s="286"/>
      <c r="H65" s="286"/>
      <c r="I65" s="286"/>
      <c r="J65" s="286"/>
      <c r="K65" s="286"/>
      <c r="L65" s="286"/>
      <c r="M65" s="285"/>
      <c r="N65" s="278"/>
    </row>
    <row r="66" spans="2:14" ht="15" thickBot="1" x14ac:dyDescent="0.4">
      <c r="B66" s="284"/>
      <c r="C66" s="287"/>
      <c r="D66" s="287"/>
      <c r="E66" s="286"/>
      <c r="F66" s="286"/>
      <c r="G66" s="286"/>
      <c r="H66" s="286"/>
      <c r="I66" s="286"/>
      <c r="J66" s="286"/>
      <c r="K66" s="286"/>
      <c r="L66" s="286"/>
      <c r="M66" s="285"/>
      <c r="N66" s="278"/>
    </row>
    <row r="67" spans="2:14" ht="45" customHeight="1" x14ac:dyDescent="0.35">
      <c r="B67" s="284"/>
      <c r="C67" s="757" t="s">
        <v>828</v>
      </c>
      <c r="D67" s="758"/>
      <c r="E67" s="758" t="s">
        <v>658</v>
      </c>
      <c r="F67" s="759"/>
      <c r="G67" s="286"/>
      <c r="H67" s="286"/>
      <c r="I67" s="286"/>
      <c r="J67" s="286"/>
      <c r="K67" s="286"/>
      <c r="L67" s="286"/>
      <c r="M67" s="285"/>
      <c r="N67" s="278"/>
    </row>
    <row r="68" spans="2:14" ht="45" customHeight="1" x14ac:dyDescent="0.35">
      <c r="B68" s="284"/>
      <c r="C68" s="765" t="s">
        <v>929</v>
      </c>
      <c r="D68" s="766"/>
      <c r="E68" s="763" t="s">
        <v>929</v>
      </c>
      <c r="F68" s="764"/>
      <c r="G68" s="286"/>
      <c r="H68" s="286"/>
      <c r="I68" s="286"/>
      <c r="J68" s="286"/>
      <c r="K68" s="286"/>
      <c r="L68" s="286"/>
      <c r="M68" s="285"/>
      <c r="N68" s="278"/>
    </row>
    <row r="69" spans="2:14" ht="32.25" customHeight="1" thickBot="1" x14ac:dyDescent="0.4">
      <c r="B69" s="284"/>
      <c r="C69" s="760"/>
      <c r="D69" s="761"/>
      <c r="E69" s="761"/>
      <c r="F69" s="762"/>
      <c r="G69" s="286"/>
      <c r="H69" s="286"/>
      <c r="I69" s="286"/>
      <c r="J69" s="286"/>
      <c r="K69" s="286"/>
      <c r="L69" s="286"/>
      <c r="M69" s="285"/>
      <c r="N69" s="278"/>
    </row>
    <row r="70" spans="2:14" x14ac:dyDescent="0.35">
      <c r="B70" s="284"/>
      <c r="C70" s="283"/>
      <c r="D70" s="283"/>
      <c r="E70" s="283"/>
      <c r="F70" s="283"/>
      <c r="G70" s="283"/>
      <c r="H70" s="283"/>
      <c r="I70" s="283"/>
      <c r="J70" s="283"/>
      <c r="K70" s="283"/>
      <c r="L70" s="283"/>
      <c r="M70" s="282"/>
      <c r="N70" s="278"/>
    </row>
    <row r="71" spans="2:14" ht="15" thickBot="1" x14ac:dyDescent="0.4">
      <c r="B71" s="281"/>
      <c r="C71" s="280"/>
      <c r="D71" s="280"/>
      <c r="E71" s="280"/>
      <c r="F71" s="280"/>
      <c r="G71" s="280"/>
      <c r="H71" s="280"/>
      <c r="I71" s="280"/>
      <c r="J71" s="280"/>
      <c r="K71" s="280"/>
      <c r="L71" s="280"/>
      <c r="M71" s="279"/>
      <c r="N71" s="278"/>
    </row>
  </sheetData>
  <mergeCells count="36">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6</xdr:col>
                    <xdr:colOff>222250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50800</xdr:rowOff>
                  </from>
                  <to>
                    <xdr:col>5</xdr:col>
                    <xdr:colOff>1866900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1"/>
  <sheetViews>
    <sheetView zoomScale="81" zoomScaleNormal="81" workbookViewId="0">
      <selection activeCell="E38" sqref="E38:H38"/>
    </sheetView>
  </sheetViews>
  <sheetFormatPr defaultColWidth="9.26953125" defaultRowHeight="14" x14ac:dyDescent="0.35"/>
  <cols>
    <col min="1" max="2" width="1.7265625" style="322" customWidth="1"/>
    <col min="3" max="3" width="50" style="322" customWidth="1"/>
    <col min="4" max="4" width="29.453125" style="322" customWidth="1"/>
    <col min="5" max="5" width="19.453125" style="322" customWidth="1"/>
    <col min="6" max="6" width="21.26953125" style="322" customWidth="1"/>
    <col min="7" max="7" width="26.26953125" style="322" customWidth="1"/>
    <col min="8" max="8" width="57.453125" style="322" bestFit="1" customWidth="1"/>
    <col min="9" max="10" width="1.7265625" style="322" customWidth="1"/>
    <col min="11" max="16384" width="9.26953125" style="322"/>
  </cols>
  <sheetData>
    <row r="1" spans="2:9" ht="14.5" thickBot="1" x14ac:dyDescent="0.4"/>
    <row r="2" spans="2:9" ht="14.5" thickBot="1" x14ac:dyDescent="0.4">
      <c r="B2" s="358"/>
      <c r="C2" s="357"/>
      <c r="D2" s="357"/>
      <c r="E2" s="357"/>
      <c r="F2" s="357"/>
      <c r="G2" s="357"/>
      <c r="H2" s="357"/>
      <c r="I2" s="356"/>
    </row>
    <row r="3" spans="2:9" ht="20.5" thickBot="1" x14ac:dyDescent="0.4">
      <c r="B3" s="327"/>
      <c r="C3" s="770" t="s">
        <v>712</v>
      </c>
      <c r="D3" s="771"/>
      <c r="E3" s="771"/>
      <c r="F3" s="771"/>
      <c r="G3" s="771"/>
      <c r="H3" s="772"/>
      <c r="I3" s="343"/>
    </row>
    <row r="4" spans="2:9" x14ac:dyDescent="0.35">
      <c r="B4" s="327"/>
      <c r="C4" s="344"/>
      <c r="D4" s="344"/>
      <c r="E4" s="344"/>
      <c r="F4" s="344"/>
      <c r="G4" s="344"/>
      <c r="H4" s="344"/>
      <c r="I4" s="343"/>
    </row>
    <row r="5" spans="2:9" x14ac:dyDescent="0.35">
      <c r="B5" s="327"/>
      <c r="C5" s="344"/>
      <c r="D5" s="344"/>
      <c r="E5" s="344"/>
      <c r="F5" s="344"/>
      <c r="G5" s="344"/>
      <c r="H5" s="344"/>
      <c r="I5" s="343"/>
    </row>
    <row r="6" spans="2:9" x14ac:dyDescent="0.35">
      <c r="B6" s="327"/>
      <c r="C6" s="345" t="s">
        <v>769</v>
      </c>
      <c r="D6" s="344"/>
      <c r="E6" s="344"/>
      <c r="F6" s="344"/>
      <c r="G6" s="344"/>
      <c r="H6" s="344"/>
      <c r="I6" s="343"/>
    </row>
    <row r="7" spans="2:9" ht="14.5" thickBot="1" x14ac:dyDescent="0.4">
      <c r="B7" s="327"/>
      <c r="C7" s="344"/>
      <c r="D7" s="344"/>
      <c r="E7" s="344"/>
      <c r="F7" s="344"/>
      <c r="G7" s="344"/>
      <c r="H7" s="344"/>
      <c r="I7" s="343"/>
    </row>
    <row r="8" spans="2:9" ht="45" customHeight="1" x14ac:dyDescent="0.35">
      <c r="B8" s="327"/>
      <c r="C8" s="745" t="s">
        <v>711</v>
      </c>
      <c r="D8" s="746"/>
      <c r="E8" s="774"/>
      <c r="F8" s="774"/>
      <c r="G8" s="774"/>
      <c r="H8" s="775"/>
      <c r="I8" s="343"/>
    </row>
    <row r="9" spans="2:9" ht="45" customHeight="1" thickBot="1" x14ac:dyDescent="0.4">
      <c r="B9" s="327"/>
      <c r="C9" s="739" t="s">
        <v>710</v>
      </c>
      <c r="D9" s="740"/>
      <c r="E9" s="777"/>
      <c r="F9" s="777"/>
      <c r="G9" s="777"/>
      <c r="H9" s="778"/>
      <c r="I9" s="343"/>
    </row>
    <row r="10" spans="2:9" ht="15" customHeight="1" thickBot="1" x14ac:dyDescent="0.4">
      <c r="B10" s="327"/>
      <c r="C10" s="773"/>
      <c r="D10" s="773"/>
      <c r="E10" s="776"/>
      <c r="F10" s="776"/>
      <c r="G10" s="776"/>
      <c r="H10" s="776"/>
      <c r="I10" s="343"/>
    </row>
    <row r="11" spans="2:9" ht="30" customHeight="1" x14ac:dyDescent="0.35">
      <c r="B11" s="327"/>
      <c r="C11" s="767" t="s">
        <v>709</v>
      </c>
      <c r="D11" s="768"/>
      <c r="E11" s="768"/>
      <c r="F11" s="768"/>
      <c r="G11" s="768"/>
      <c r="H11" s="769"/>
      <c r="I11" s="343"/>
    </row>
    <row r="12" spans="2:9" x14ac:dyDescent="0.35">
      <c r="B12" s="327"/>
      <c r="C12" s="355" t="s">
        <v>794</v>
      </c>
      <c r="D12" s="354" t="s">
        <v>795</v>
      </c>
      <c r="E12" s="354" t="s">
        <v>233</v>
      </c>
      <c r="F12" s="354" t="s">
        <v>232</v>
      </c>
      <c r="G12" s="354" t="s">
        <v>708</v>
      </c>
      <c r="H12" s="353" t="s">
        <v>707</v>
      </c>
      <c r="I12" s="343"/>
    </row>
    <row r="13" spans="2:9" ht="30" customHeight="1" x14ac:dyDescent="0.35">
      <c r="B13" s="327"/>
      <c r="C13" s="352"/>
      <c r="D13" s="351"/>
      <c r="E13" s="351"/>
      <c r="F13" s="351"/>
      <c r="G13" s="351"/>
      <c r="H13" s="350"/>
      <c r="I13" s="343"/>
    </row>
    <row r="14" spans="2:9" ht="30" customHeight="1" thickBot="1" x14ac:dyDescent="0.4">
      <c r="B14" s="327"/>
      <c r="C14" s="349"/>
      <c r="D14" s="348"/>
      <c r="E14" s="348"/>
      <c r="F14" s="348"/>
      <c r="G14" s="348"/>
      <c r="H14" s="347"/>
      <c r="I14" s="343"/>
    </row>
    <row r="15" spans="2:9" x14ac:dyDescent="0.35">
      <c r="B15" s="327"/>
      <c r="C15" s="344"/>
      <c r="D15" s="344"/>
      <c r="E15" s="344"/>
      <c r="F15" s="344"/>
      <c r="G15" s="344"/>
      <c r="H15" s="344"/>
      <c r="I15" s="343"/>
    </row>
    <row r="16" spans="2:9" x14ac:dyDescent="0.35">
      <c r="B16" s="327"/>
      <c r="C16" s="287"/>
      <c r="D16" s="344"/>
      <c r="E16" s="344"/>
      <c r="F16" s="344"/>
      <c r="G16" s="344"/>
      <c r="H16" s="344"/>
      <c r="I16" s="343"/>
    </row>
    <row r="17" spans="2:9" s="323" customFormat="1" x14ac:dyDescent="0.35">
      <c r="B17" s="327"/>
      <c r="C17" s="345" t="s">
        <v>770</v>
      </c>
      <c r="D17" s="344"/>
      <c r="E17" s="344"/>
      <c r="F17" s="344"/>
      <c r="G17" s="344"/>
      <c r="H17" s="344"/>
      <c r="I17" s="343"/>
    </row>
    <row r="18" spans="2:9" s="323" customFormat="1" ht="14.5" thickBot="1" x14ac:dyDescent="0.4">
      <c r="B18" s="327"/>
      <c r="C18" s="345"/>
      <c r="D18" s="344"/>
      <c r="E18" s="344"/>
      <c r="F18" s="344"/>
      <c r="G18" s="344"/>
      <c r="H18" s="344"/>
      <c r="I18" s="343"/>
    </row>
    <row r="19" spans="2:9" s="323" customFormat="1" ht="30" customHeight="1" x14ac:dyDescent="0.35">
      <c r="B19" s="327"/>
      <c r="C19" s="784" t="s">
        <v>796</v>
      </c>
      <c r="D19" s="785"/>
      <c r="E19" s="785"/>
      <c r="F19" s="785"/>
      <c r="G19" s="785"/>
      <c r="H19" s="786"/>
      <c r="I19" s="343"/>
    </row>
    <row r="20" spans="2:9" ht="30" customHeight="1" x14ac:dyDescent="0.35">
      <c r="B20" s="327"/>
      <c r="C20" s="779" t="s">
        <v>797</v>
      </c>
      <c r="D20" s="780"/>
      <c r="E20" s="780" t="s">
        <v>707</v>
      </c>
      <c r="F20" s="780"/>
      <c r="G20" s="780"/>
      <c r="H20" s="781"/>
      <c r="I20" s="343"/>
    </row>
    <row r="21" spans="2:9" ht="30" customHeight="1" x14ac:dyDescent="0.35">
      <c r="B21" s="327"/>
      <c r="C21" s="787"/>
      <c r="D21" s="788"/>
      <c r="E21" s="789"/>
      <c r="F21" s="790"/>
      <c r="G21" s="790"/>
      <c r="H21" s="791"/>
      <c r="I21" s="343"/>
    </row>
    <row r="22" spans="2:9" ht="30" customHeight="1" thickBot="1" x14ac:dyDescent="0.4">
      <c r="B22" s="327"/>
      <c r="C22" s="782"/>
      <c r="D22" s="783"/>
      <c r="E22" s="761"/>
      <c r="F22" s="761"/>
      <c r="G22" s="761"/>
      <c r="H22" s="762"/>
      <c r="I22" s="343"/>
    </row>
    <row r="23" spans="2:9" x14ac:dyDescent="0.35">
      <c r="B23" s="327"/>
      <c r="C23" s="344"/>
      <c r="D23" s="344"/>
      <c r="E23" s="344"/>
      <c r="F23" s="344"/>
      <c r="G23" s="344"/>
      <c r="H23" s="344"/>
      <c r="I23" s="343"/>
    </row>
    <row r="24" spans="2:9" x14ac:dyDescent="0.35">
      <c r="B24" s="327"/>
      <c r="C24" s="344"/>
      <c r="D24" s="344"/>
      <c r="E24" s="344"/>
      <c r="F24" s="344"/>
      <c r="G24" s="344"/>
      <c r="H24" s="344"/>
      <c r="I24" s="343"/>
    </row>
    <row r="25" spans="2:9" x14ac:dyDescent="0.35">
      <c r="B25" s="327"/>
      <c r="C25" s="345" t="s">
        <v>706</v>
      </c>
      <c r="D25" s="345"/>
      <c r="E25" s="344"/>
      <c r="F25" s="344"/>
      <c r="G25" s="344"/>
      <c r="H25" s="344"/>
      <c r="I25" s="343"/>
    </row>
    <row r="26" spans="2:9" ht="14.5" thickBot="1" x14ac:dyDescent="0.4">
      <c r="B26" s="327"/>
      <c r="C26" s="346"/>
      <c r="D26" s="344"/>
      <c r="E26" s="344"/>
      <c r="F26" s="344"/>
      <c r="G26" s="344"/>
      <c r="H26" s="344"/>
      <c r="I26" s="343"/>
    </row>
    <row r="27" spans="2:9" ht="93.75" customHeight="1" x14ac:dyDescent="0.35">
      <c r="B27" s="327"/>
      <c r="C27" s="745" t="s">
        <v>705</v>
      </c>
      <c r="D27" s="746"/>
      <c r="E27" s="792" t="s">
        <v>996</v>
      </c>
      <c r="F27" s="792"/>
      <c r="G27" s="792"/>
      <c r="H27" s="793"/>
      <c r="I27" s="343"/>
    </row>
    <row r="28" spans="2:9" ht="78" customHeight="1" x14ac:dyDescent="0.35">
      <c r="B28" s="327"/>
      <c r="C28" s="747" t="s">
        <v>704</v>
      </c>
      <c r="D28" s="748"/>
      <c r="E28" s="794" t="s">
        <v>1000</v>
      </c>
      <c r="F28" s="794"/>
      <c r="G28" s="794"/>
      <c r="H28" s="795"/>
      <c r="I28" s="343"/>
    </row>
    <row r="29" spans="2:9" ht="62.25" customHeight="1" x14ac:dyDescent="0.35">
      <c r="B29" s="327"/>
      <c r="C29" s="747" t="s">
        <v>798</v>
      </c>
      <c r="D29" s="748"/>
      <c r="E29" s="796" t="s">
        <v>997</v>
      </c>
      <c r="F29" s="796"/>
      <c r="G29" s="796"/>
      <c r="H29" s="797"/>
      <c r="I29" s="343"/>
    </row>
    <row r="30" spans="2:9" ht="45" customHeight="1" x14ac:dyDescent="0.35">
      <c r="B30" s="327"/>
      <c r="C30" s="747" t="s">
        <v>799</v>
      </c>
      <c r="D30" s="748"/>
      <c r="E30" s="796" t="s">
        <v>998</v>
      </c>
      <c r="F30" s="796"/>
      <c r="G30" s="796"/>
      <c r="H30" s="797"/>
      <c r="I30" s="343"/>
    </row>
    <row r="31" spans="2:9" ht="61.5" customHeight="1" thickBot="1" x14ac:dyDescent="0.4">
      <c r="B31" s="327"/>
      <c r="C31" s="739" t="s">
        <v>703</v>
      </c>
      <c r="D31" s="740"/>
      <c r="E31" s="796" t="s">
        <v>999</v>
      </c>
      <c r="F31" s="796"/>
      <c r="G31" s="796"/>
      <c r="H31" s="797"/>
      <c r="I31" s="343"/>
    </row>
    <row r="32" spans="2:9" customFormat="1" ht="15" customHeight="1" x14ac:dyDescent="0.35">
      <c r="B32" s="90"/>
      <c r="C32" s="91"/>
      <c r="D32" s="91"/>
      <c r="E32" s="91"/>
      <c r="F32" s="91"/>
      <c r="G32" s="91"/>
      <c r="H32" s="91"/>
      <c r="I32" s="93"/>
    </row>
    <row r="33" spans="2:9" x14ac:dyDescent="0.35">
      <c r="B33" s="327"/>
      <c r="C33" s="287"/>
      <c r="D33" s="344"/>
      <c r="E33" s="344"/>
      <c r="F33" s="344"/>
      <c r="G33" s="344"/>
      <c r="H33" s="344"/>
      <c r="I33" s="343"/>
    </row>
    <row r="34" spans="2:9" x14ac:dyDescent="0.35">
      <c r="B34" s="327"/>
      <c r="C34" s="345" t="s">
        <v>702</v>
      </c>
      <c r="D34" s="344"/>
      <c r="E34" s="344"/>
      <c r="F34" s="344"/>
      <c r="G34" s="344"/>
      <c r="H34" s="344"/>
      <c r="I34" s="343"/>
    </row>
    <row r="35" spans="2:9" ht="14.5" thickBot="1" x14ac:dyDescent="0.4">
      <c r="B35" s="327"/>
      <c r="C35" s="345"/>
      <c r="D35" s="344"/>
      <c r="E35" s="344"/>
      <c r="F35" s="344"/>
      <c r="G35" s="344"/>
      <c r="H35" s="344"/>
      <c r="I35" s="343"/>
    </row>
    <row r="36" spans="2:9" ht="45" customHeight="1" x14ac:dyDescent="0.35">
      <c r="B36" s="327"/>
      <c r="C36" s="745" t="s">
        <v>768</v>
      </c>
      <c r="D36" s="746"/>
      <c r="E36" s="798"/>
      <c r="F36" s="798"/>
      <c r="G36" s="798"/>
      <c r="H36" s="799"/>
      <c r="I36" s="343"/>
    </row>
    <row r="37" spans="2:9" ht="45" customHeight="1" x14ac:dyDescent="0.35">
      <c r="B37" s="327"/>
      <c r="C37" s="779" t="s">
        <v>800</v>
      </c>
      <c r="D37" s="780"/>
      <c r="E37" s="780" t="s">
        <v>658</v>
      </c>
      <c r="F37" s="780"/>
      <c r="G37" s="780"/>
      <c r="H37" s="781"/>
      <c r="I37" s="343"/>
    </row>
    <row r="38" spans="2:9" ht="45" customHeight="1" x14ac:dyDescent="0.35">
      <c r="B38" s="327"/>
      <c r="C38" s="765" t="s">
        <v>1001</v>
      </c>
      <c r="D38" s="766"/>
      <c r="E38" s="789"/>
      <c r="F38" s="790"/>
      <c r="G38" s="790"/>
      <c r="H38" s="791"/>
      <c r="I38" s="343"/>
    </row>
    <row r="39" spans="2:9" ht="45" customHeight="1" thickBot="1" x14ac:dyDescent="0.4">
      <c r="B39" s="327"/>
      <c r="C39" s="800"/>
      <c r="D39" s="801"/>
      <c r="E39" s="802"/>
      <c r="F39" s="803"/>
      <c r="G39" s="803"/>
      <c r="H39" s="804"/>
      <c r="I39" s="343"/>
    </row>
    <row r="40" spans="2:9" x14ac:dyDescent="0.35">
      <c r="B40" s="327"/>
      <c r="C40" s="344"/>
      <c r="D40" s="344"/>
      <c r="E40" s="344"/>
      <c r="F40" s="344"/>
      <c r="G40" s="344"/>
      <c r="H40" s="344"/>
      <c r="I40" s="343"/>
    </row>
    <row r="41" spans="2:9" ht="14.5" thickBot="1" x14ac:dyDescent="0.4">
      <c r="B41" s="342"/>
      <c r="C41" s="341"/>
      <c r="D41" s="341"/>
      <c r="E41" s="341"/>
      <c r="F41" s="341"/>
      <c r="G41" s="341"/>
      <c r="H41" s="341"/>
      <c r="I41" s="340"/>
    </row>
  </sheetData>
  <mergeCells count="33">
    <mergeCell ref="C36:D36"/>
    <mergeCell ref="C37:D37"/>
    <mergeCell ref="E36:H36"/>
    <mergeCell ref="E37:H37"/>
    <mergeCell ref="C39:D39"/>
    <mergeCell ref="E39:H39"/>
    <mergeCell ref="C38:D38"/>
    <mergeCell ref="E38:H38"/>
    <mergeCell ref="E27:H27"/>
    <mergeCell ref="E28:H28"/>
    <mergeCell ref="E29:H29"/>
    <mergeCell ref="E30:H30"/>
    <mergeCell ref="E31:H31"/>
    <mergeCell ref="C27:D27"/>
    <mergeCell ref="C28:D28"/>
    <mergeCell ref="C29:D29"/>
    <mergeCell ref="C30:D30"/>
    <mergeCell ref="C31:D31"/>
    <mergeCell ref="C20:D20"/>
    <mergeCell ref="E20:H20"/>
    <mergeCell ref="C22:D22"/>
    <mergeCell ref="E22:H22"/>
    <mergeCell ref="C19:H19"/>
    <mergeCell ref="C21:D21"/>
    <mergeCell ref="E21:H21"/>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35</xdr:row>
                    <xdr:rowOff>0</xdr:rowOff>
                  </from>
                  <to>
                    <xdr:col>4</xdr:col>
                    <xdr:colOff>508000</xdr:colOff>
                    <xdr:row>36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35</xdr:row>
                    <xdr:rowOff>0</xdr:rowOff>
                  </from>
                  <to>
                    <xdr:col>4</xdr:col>
                    <xdr:colOff>1054100</xdr:colOff>
                    <xdr:row>36</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1041400</xdr:colOff>
                    <xdr:row>35</xdr:row>
                    <xdr:rowOff>0</xdr:rowOff>
                  </from>
                  <to>
                    <xdr:col>5</xdr:col>
                    <xdr:colOff>476250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16" workbookViewId="0">
      <selection activeCell="D8" sqref="D8"/>
    </sheetView>
  </sheetViews>
  <sheetFormatPr defaultColWidth="9.26953125" defaultRowHeight="14" x14ac:dyDescent="0.3"/>
  <cols>
    <col min="1" max="2" width="1.7265625" style="22" customWidth="1"/>
    <col min="3" max="3" width="11.453125" style="360" customWidth="1"/>
    <col min="4" max="4" width="116" style="359" customWidth="1"/>
    <col min="5" max="6" width="1.7265625" style="22" customWidth="1"/>
    <col min="7" max="16384" width="9.26953125" style="22"/>
  </cols>
  <sheetData>
    <row r="1" spans="2:6" ht="10.5" customHeight="1" thickBot="1" x14ac:dyDescent="0.35"/>
    <row r="2" spans="2:6" ht="14.5" thickBot="1" x14ac:dyDescent="0.35">
      <c r="B2" s="379"/>
      <c r="C2" s="378"/>
      <c r="D2" s="377"/>
      <c r="E2" s="376"/>
    </row>
    <row r="3" spans="2:6" ht="20.5" thickBot="1" x14ac:dyDescent="0.45">
      <c r="B3" s="368"/>
      <c r="C3" s="711" t="s">
        <v>734</v>
      </c>
      <c r="D3" s="713"/>
      <c r="E3" s="366"/>
    </row>
    <row r="4" spans="2:6" ht="20" x14ac:dyDescent="0.4">
      <c r="B4" s="368"/>
      <c r="C4" s="375"/>
      <c r="D4" s="375"/>
      <c r="E4" s="366"/>
    </row>
    <row r="5" spans="2:6" ht="20" x14ac:dyDescent="0.4">
      <c r="B5" s="368"/>
      <c r="C5" s="288" t="s">
        <v>733</v>
      </c>
      <c r="D5" s="375"/>
      <c r="E5" s="366"/>
    </row>
    <row r="6" spans="2:6" ht="14.5" thickBot="1" x14ac:dyDescent="0.35">
      <c r="B6" s="368"/>
      <c r="C6" s="373"/>
      <c r="D6" s="318"/>
      <c r="E6" s="366"/>
    </row>
    <row r="7" spans="2:6" ht="30" customHeight="1" x14ac:dyDescent="0.3">
      <c r="B7" s="368"/>
      <c r="C7" s="372" t="s">
        <v>720</v>
      </c>
      <c r="D7" s="371" t="s">
        <v>719</v>
      </c>
      <c r="E7" s="366"/>
    </row>
    <row r="8" spans="2:6" ht="42" x14ac:dyDescent="0.3">
      <c r="B8" s="368"/>
      <c r="C8" s="369">
        <v>1</v>
      </c>
      <c r="D8" s="298" t="s">
        <v>732</v>
      </c>
      <c r="E8" s="366"/>
      <c r="F8" s="361"/>
    </row>
    <row r="9" spans="2:6" x14ac:dyDescent="0.3">
      <c r="B9" s="368"/>
      <c r="C9" s="369">
        <v>2</v>
      </c>
      <c r="D9" s="298" t="s">
        <v>731</v>
      </c>
      <c r="E9" s="366"/>
    </row>
    <row r="10" spans="2:6" ht="42" x14ac:dyDescent="0.3">
      <c r="B10" s="368"/>
      <c r="C10" s="369">
        <v>3</v>
      </c>
      <c r="D10" s="298" t="s">
        <v>730</v>
      </c>
      <c r="E10" s="366"/>
    </row>
    <row r="11" spans="2:6" x14ac:dyDescent="0.3">
      <c r="B11" s="368"/>
      <c r="C11" s="369">
        <v>4</v>
      </c>
      <c r="D11" s="298" t="s">
        <v>729</v>
      </c>
      <c r="E11" s="366"/>
    </row>
    <row r="12" spans="2:6" ht="28" x14ac:dyDescent="0.3">
      <c r="B12" s="368"/>
      <c r="C12" s="369">
        <v>5</v>
      </c>
      <c r="D12" s="298" t="s">
        <v>728</v>
      </c>
      <c r="E12" s="366"/>
    </row>
    <row r="13" spans="2:6" x14ac:dyDescent="0.3">
      <c r="B13" s="368"/>
      <c r="C13" s="369">
        <v>6</v>
      </c>
      <c r="D13" s="298" t="s">
        <v>727</v>
      </c>
      <c r="E13" s="366"/>
    </row>
    <row r="14" spans="2:6" ht="28" x14ac:dyDescent="0.3">
      <c r="B14" s="368"/>
      <c r="C14" s="369">
        <v>7</v>
      </c>
      <c r="D14" s="298" t="s">
        <v>726</v>
      </c>
      <c r="E14" s="366"/>
    </row>
    <row r="15" spans="2:6" x14ac:dyDescent="0.3">
      <c r="B15" s="368"/>
      <c r="C15" s="369">
        <v>8</v>
      </c>
      <c r="D15" s="298" t="s">
        <v>725</v>
      </c>
      <c r="E15" s="366"/>
    </row>
    <row r="16" spans="2:6" x14ac:dyDescent="0.3">
      <c r="B16" s="368"/>
      <c r="C16" s="369">
        <v>9</v>
      </c>
      <c r="D16" s="298" t="s">
        <v>724</v>
      </c>
      <c r="E16" s="366"/>
    </row>
    <row r="17" spans="2:5" x14ac:dyDescent="0.3">
      <c r="B17" s="368"/>
      <c r="C17" s="369">
        <v>10</v>
      </c>
      <c r="D17" s="370" t="s">
        <v>723</v>
      </c>
      <c r="E17" s="366"/>
    </row>
    <row r="18" spans="2:5" ht="28.5" thickBot="1" x14ac:dyDescent="0.35">
      <c r="B18" s="368"/>
      <c r="C18" s="367">
        <v>11</v>
      </c>
      <c r="D18" s="328" t="s">
        <v>722</v>
      </c>
      <c r="E18" s="366"/>
    </row>
    <row r="19" spans="2:5" x14ac:dyDescent="0.3">
      <c r="B19" s="368"/>
      <c r="C19" s="374"/>
      <c r="D19" s="313"/>
      <c r="E19" s="366"/>
    </row>
    <row r="20" spans="2:5" x14ac:dyDescent="0.3">
      <c r="B20" s="368"/>
      <c r="C20" s="288" t="s">
        <v>721</v>
      </c>
      <c r="D20" s="313"/>
      <c r="E20" s="366"/>
    </row>
    <row r="21" spans="2:5" ht="14.5" thickBot="1" x14ac:dyDescent="0.35">
      <c r="B21" s="368"/>
      <c r="C21" s="373"/>
      <c r="D21" s="313"/>
      <c r="E21" s="366"/>
    </row>
    <row r="22" spans="2:5" ht="30" customHeight="1" x14ac:dyDescent="0.3">
      <c r="B22" s="368"/>
      <c r="C22" s="372" t="s">
        <v>720</v>
      </c>
      <c r="D22" s="371" t="s">
        <v>719</v>
      </c>
      <c r="E22" s="366"/>
    </row>
    <row r="23" spans="2:5" x14ac:dyDescent="0.3">
      <c r="B23" s="368"/>
      <c r="C23" s="369">
        <v>1</v>
      </c>
      <c r="D23" s="370" t="s">
        <v>718</v>
      </c>
      <c r="E23" s="366"/>
    </row>
    <row r="24" spans="2:5" x14ac:dyDescent="0.3">
      <c r="B24" s="368"/>
      <c r="C24" s="369">
        <v>2</v>
      </c>
      <c r="D24" s="298" t="s">
        <v>717</v>
      </c>
      <c r="E24" s="366"/>
    </row>
    <row r="25" spans="2:5" x14ac:dyDescent="0.3">
      <c r="B25" s="368"/>
      <c r="C25" s="369">
        <v>3</v>
      </c>
      <c r="D25" s="298" t="s">
        <v>716</v>
      </c>
      <c r="E25" s="366"/>
    </row>
    <row r="26" spans="2:5" x14ac:dyDescent="0.3">
      <c r="B26" s="368"/>
      <c r="C26" s="369">
        <v>4</v>
      </c>
      <c r="D26" s="298" t="s">
        <v>715</v>
      </c>
      <c r="E26" s="366"/>
    </row>
    <row r="27" spans="2:5" x14ac:dyDescent="0.3">
      <c r="B27" s="368"/>
      <c r="C27" s="369">
        <v>5</v>
      </c>
      <c r="D27" s="298" t="s">
        <v>714</v>
      </c>
      <c r="E27" s="366"/>
    </row>
    <row r="28" spans="2:5" ht="42.5" thickBot="1" x14ac:dyDescent="0.35">
      <c r="B28" s="368"/>
      <c r="C28" s="367">
        <v>6</v>
      </c>
      <c r="D28" s="328" t="s">
        <v>713</v>
      </c>
      <c r="E28" s="366"/>
    </row>
    <row r="29" spans="2:5" ht="14.5" thickBot="1" x14ac:dyDescent="0.35">
      <c r="B29" s="365"/>
      <c r="C29" s="364"/>
      <c r="D29" s="363"/>
      <c r="E29" s="362"/>
    </row>
    <row r="30" spans="2:5" x14ac:dyDescent="0.3">
      <c r="D30" s="361"/>
    </row>
    <row r="31" spans="2:5" x14ac:dyDescent="0.3">
      <c r="D31" s="361"/>
    </row>
    <row r="32" spans="2:5" x14ac:dyDescent="0.3">
      <c r="D32" s="361"/>
    </row>
    <row r="33" spans="4:4" x14ac:dyDescent="0.3">
      <c r="D33" s="361"/>
    </row>
    <row r="34" spans="4:4" x14ac:dyDescent="0.3">
      <c r="D34" s="361"/>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27"/>
  <sheetViews>
    <sheetView topLeftCell="A10" zoomScale="80" zoomScaleNormal="80" zoomScalePageLayoutView="80" workbookViewId="0">
      <selection activeCell="C10" sqref="C10"/>
    </sheetView>
  </sheetViews>
  <sheetFormatPr defaultColWidth="8.7265625" defaultRowHeight="14.5" x14ac:dyDescent="0.35"/>
  <cols>
    <col min="1" max="2" width="2.26953125" customWidth="1"/>
    <col min="3" max="3" width="22.453125" style="9" customWidth="1"/>
    <col min="4" max="4" width="15.453125" customWidth="1"/>
    <col min="5" max="5" width="9.453125" customWidth="1"/>
    <col min="6" max="6" width="14.7265625" customWidth="1"/>
    <col min="7" max="7" width="4.1796875" customWidth="1"/>
    <col min="8" max="8" width="16.1796875" customWidth="1"/>
    <col min="9" max="9" width="8.81640625" customWidth="1"/>
    <col min="10" max="10" width="119.1796875" customWidth="1"/>
    <col min="11" max="11" width="13.7265625" customWidth="1"/>
    <col min="12" max="12" width="2.7265625" customWidth="1"/>
    <col min="13" max="13" width="2" customWidth="1"/>
    <col min="14" max="14" width="40.7265625" customWidth="1"/>
  </cols>
  <sheetData>
    <row r="1" spans="1:54" ht="15" thickBot="1" x14ac:dyDescent="0.4">
      <c r="A1" s="21"/>
      <c r="B1" s="21"/>
      <c r="C1" s="20"/>
      <c r="D1" s="21"/>
      <c r="E1" s="21"/>
      <c r="F1" s="21"/>
      <c r="G1" s="21"/>
      <c r="H1" s="21"/>
      <c r="I1" s="21"/>
      <c r="J1" s="97"/>
      <c r="K1" s="97"/>
      <c r="L1" s="21"/>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row>
    <row r="2" spans="1:54" ht="15" thickBot="1" x14ac:dyDescent="0.4">
      <c r="A2" s="21"/>
      <c r="B2" s="39"/>
      <c r="C2" s="40"/>
      <c r="D2" s="41"/>
      <c r="E2" s="41"/>
      <c r="F2" s="41"/>
      <c r="G2" s="41"/>
      <c r="H2" s="41"/>
      <c r="I2" s="41"/>
      <c r="J2" s="114"/>
      <c r="K2" s="114"/>
      <c r="L2" s="42"/>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row>
    <row r="3" spans="1:54" ht="20.5" thickBot="1" x14ac:dyDescent="0.45">
      <c r="A3" s="21"/>
      <c r="B3" s="90"/>
      <c r="C3" s="611" t="s">
        <v>240</v>
      </c>
      <c r="D3" s="612"/>
      <c r="E3" s="612"/>
      <c r="F3" s="612"/>
      <c r="G3" s="612"/>
      <c r="H3" s="612"/>
      <c r="I3" s="612"/>
      <c r="J3" s="612"/>
      <c r="K3" s="613"/>
      <c r="L3" s="92"/>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4" ht="15" customHeight="1" x14ac:dyDescent="0.35">
      <c r="A4" s="21"/>
      <c r="B4" s="43"/>
      <c r="C4" s="837" t="s">
        <v>801</v>
      </c>
      <c r="D4" s="837"/>
      <c r="E4" s="837"/>
      <c r="F4" s="837"/>
      <c r="G4" s="837"/>
      <c r="H4" s="837"/>
      <c r="I4" s="837"/>
      <c r="J4" s="837"/>
      <c r="K4" s="837"/>
      <c r="L4" s="44"/>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row>
    <row r="5" spans="1:54" ht="15" customHeight="1" x14ac:dyDescent="0.35">
      <c r="A5" s="21"/>
      <c r="B5" s="43"/>
      <c r="C5" s="811" t="s">
        <v>819</v>
      </c>
      <c r="D5" s="811"/>
      <c r="E5" s="811"/>
      <c r="F5" s="811"/>
      <c r="G5" s="811"/>
      <c r="H5" s="811"/>
      <c r="I5" s="811"/>
      <c r="J5" s="811"/>
      <c r="K5" s="811"/>
      <c r="L5" s="44"/>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row>
    <row r="6" spans="1:54" x14ac:dyDescent="0.35">
      <c r="A6" s="21"/>
      <c r="B6" s="43"/>
      <c r="C6" s="45"/>
      <c r="D6" s="46"/>
      <c r="E6" s="46"/>
      <c r="F6" s="46"/>
      <c r="G6" s="46"/>
      <c r="H6" s="46"/>
      <c r="I6" s="46"/>
      <c r="J6" s="115"/>
      <c r="K6" s="115"/>
      <c r="L6" s="44"/>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row>
    <row r="7" spans="1:54" ht="28.9" customHeight="1" thickBot="1" x14ac:dyDescent="0.4">
      <c r="A7" s="21"/>
      <c r="B7" s="43"/>
      <c r="C7" s="45"/>
      <c r="D7" s="820" t="s">
        <v>829</v>
      </c>
      <c r="E7" s="820"/>
      <c r="F7" s="820" t="s">
        <v>782</v>
      </c>
      <c r="G7" s="820"/>
      <c r="H7" s="821" t="s">
        <v>244</v>
      </c>
      <c r="I7" s="821"/>
      <c r="J7" s="111" t="s">
        <v>245</v>
      </c>
      <c r="K7" s="111" t="s">
        <v>226</v>
      </c>
      <c r="L7" s="44"/>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row>
    <row r="8" spans="1:54" s="9" customFormat="1" ht="248.25" customHeight="1" thickBot="1" x14ac:dyDescent="0.4">
      <c r="A8" s="20"/>
      <c r="B8" s="48"/>
      <c r="C8" s="447" t="s">
        <v>781</v>
      </c>
      <c r="D8" s="812" t="s">
        <v>1002</v>
      </c>
      <c r="E8" s="813"/>
      <c r="F8" s="818" t="s">
        <v>805</v>
      </c>
      <c r="G8" s="819"/>
      <c r="H8" s="812" t="s">
        <v>1008</v>
      </c>
      <c r="I8" s="813"/>
      <c r="J8" s="518" t="s">
        <v>1111</v>
      </c>
      <c r="K8" s="518" t="s">
        <v>1106</v>
      </c>
      <c r="L8" s="49"/>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row>
    <row r="9" spans="1:54" s="9" customFormat="1" ht="234" customHeight="1" thickBot="1" x14ac:dyDescent="0.4">
      <c r="A9" s="20"/>
      <c r="B9" s="48"/>
      <c r="C9" s="447"/>
      <c r="D9" s="812" t="s">
        <v>1003</v>
      </c>
      <c r="E9" s="813"/>
      <c r="F9" s="818" t="s">
        <v>804</v>
      </c>
      <c r="G9" s="819"/>
      <c r="H9" s="812" t="s">
        <v>1009</v>
      </c>
      <c r="I9" s="813"/>
      <c r="J9" s="518" t="s">
        <v>1112</v>
      </c>
      <c r="K9" s="518" t="s">
        <v>1107</v>
      </c>
      <c r="L9" s="49"/>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row>
    <row r="10" spans="1:54" s="9" customFormat="1" ht="409.5" customHeight="1" thickBot="1" x14ac:dyDescent="0.4">
      <c r="A10" s="20"/>
      <c r="B10" s="48"/>
      <c r="C10" s="447"/>
      <c r="D10" s="812" t="s">
        <v>1004</v>
      </c>
      <c r="E10" s="813"/>
      <c r="F10" s="818" t="s">
        <v>1007</v>
      </c>
      <c r="G10" s="819"/>
      <c r="H10" s="812" t="s">
        <v>1011</v>
      </c>
      <c r="I10" s="813"/>
      <c r="J10" s="518" t="s">
        <v>1176</v>
      </c>
      <c r="K10" s="518" t="s">
        <v>1106</v>
      </c>
      <c r="L10" s="49"/>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row>
    <row r="11" spans="1:54" s="9" customFormat="1" ht="137.25" customHeight="1" thickBot="1" x14ac:dyDescent="0.4">
      <c r="A11" s="20"/>
      <c r="B11" s="48"/>
      <c r="C11" s="110"/>
      <c r="D11" s="812" t="s">
        <v>1005</v>
      </c>
      <c r="E11" s="813"/>
      <c r="F11" s="818" t="s">
        <v>1007</v>
      </c>
      <c r="G11" s="819"/>
      <c r="H11" s="812" t="s">
        <v>1012</v>
      </c>
      <c r="I11" s="813"/>
      <c r="J11" s="518" t="s">
        <v>1113</v>
      </c>
      <c r="K11" s="518" t="s">
        <v>1106</v>
      </c>
      <c r="L11" s="49"/>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row>
    <row r="12" spans="1:54" s="9" customFormat="1" ht="153" customHeight="1" thickBot="1" x14ac:dyDescent="0.4">
      <c r="A12" s="20"/>
      <c r="B12" s="48"/>
      <c r="C12" s="110"/>
      <c r="D12" s="812" t="s">
        <v>1006</v>
      </c>
      <c r="E12" s="813"/>
      <c r="F12" s="818" t="s">
        <v>806</v>
      </c>
      <c r="G12" s="819"/>
      <c r="H12" s="812" t="s">
        <v>1013</v>
      </c>
      <c r="I12" s="813"/>
      <c r="J12" s="518" t="s">
        <v>1114</v>
      </c>
      <c r="K12" s="518" t="s">
        <v>1106</v>
      </c>
      <c r="L12" s="49"/>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row>
    <row r="13" spans="1:54" s="9" customFormat="1" ht="37.5" customHeight="1" thickBot="1" x14ac:dyDescent="0.4">
      <c r="A13" s="20"/>
      <c r="B13" s="48"/>
      <c r="C13" s="108"/>
      <c r="D13" s="50"/>
      <c r="E13" s="50"/>
      <c r="F13" s="50"/>
      <c r="G13" s="50"/>
      <c r="H13" s="50"/>
      <c r="I13" s="50"/>
      <c r="J13" s="120" t="s">
        <v>241</v>
      </c>
      <c r="K13" s="521" t="s">
        <v>1106</v>
      </c>
      <c r="L13" s="49"/>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row>
    <row r="14" spans="1:54" s="9" customFormat="1" ht="18.75" customHeight="1" x14ac:dyDescent="0.35">
      <c r="A14" s="20"/>
      <c r="B14" s="48"/>
      <c r="C14" s="166"/>
      <c r="D14" s="50"/>
      <c r="E14" s="50"/>
      <c r="F14" s="50"/>
      <c r="G14" s="50"/>
      <c r="H14" s="50"/>
      <c r="I14" s="50"/>
      <c r="J14" s="121"/>
      <c r="K14" s="45"/>
      <c r="L14" s="49"/>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row>
    <row r="15" spans="1:54" s="9" customFormat="1" ht="15" thickBot="1" x14ac:dyDescent="0.4">
      <c r="A15" s="20"/>
      <c r="B15" s="48"/>
      <c r="C15" s="142"/>
      <c r="D15" s="841" t="s">
        <v>264</v>
      </c>
      <c r="E15" s="841"/>
      <c r="F15" s="841"/>
      <c r="G15" s="841"/>
      <c r="H15" s="841"/>
      <c r="I15" s="841"/>
      <c r="J15" s="841"/>
      <c r="K15" s="841"/>
      <c r="L15" s="49"/>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row>
    <row r="16" spans="1:54" s="9" customFormat="1" ht="15" thickBot="1" x14ac:dyDescent="0.4">
      <c r="A16" s="20"/>
      <c r="B16" s="48"/>
      <c r="C16" s="142"/>
      <c r="D16" s="84" t="s">
        <v>57</v>
      </c>
      <c r="E16" s="838" t="s">
        <v>1015</v>
      </c>
      <c r="F16" s="839"/>
      <c r="G16" s="839"/>
      <c r="H16" s="839"/>
      <c r="I16" s="839"/>
      <c r="J16" s="840"/>
      <c r="K16" s="50"/>
      <c r="L16" s="49"/>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row>
    <row r="17" spans="1:54" s="9" customFormat="1" ht="15" thickBot="1" x14ac:dyDescent="0.4">
      <c r="A17" s="20"/>
      <c r="B17" s="48"/>
      <c r="C17" s="142"/>
      <c r="D17" s="84" t="s">
        <v>59</v>
      </c>
      <c r="E17" s="825" t="s">
        <v>1014</v>
      </c>
      <c r="F17" s="823"/>
      <c r="G17" s="823"/>
      <c r="H17" s="823"/>
      <c r="I17" s="823"/>
      <c r="J17" s="824"/>
      <c r="K17" s="50"/>
      <c r="L17" s="49"/>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row>
    <row r="18" spans="1:54" s="9" customFormat="1" ht="13.5" customHeight="1" x14ac:dyDescent="0.35">
      <c r="A18" s="20"/>
      <c r="B18" s="48"/>
      <c r="C18" s="142"/>
      <c r="D18" s="50"/>
      <c r="E18" s="50"/>
      <c r="F18" s="50"/>
      <c r="G18" s="50"/>
      <c r="H18" s="50"/>
      <c r="I18" s="50"/>
      <c r="J18" s="50"/>
      <c r="K18" s="50"/>
      <c r="L18" s="49"/>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s="9" customFormat="1" ht="30.75" customHeight="1" thickBot="1" x14ac:dyDescent="0.4">
      <c r="A19" s="20"/>
      <c r="B19" s="48"/>
      <c r="C19" s="836" t="s">
        <v>771</v>
      </c>
      <c r="D19" s="836"/>
      <c r="E19" s="836"/>
      <c r="F19" s="836"/>
      <c r="G19" s="836"/>
      <c r="H19" s="836"/>
      <c r="I19" s="836"/>
      <c r="J19" s="836"/>
      <c r="K19" s="115"/>
      <c r="L19" s="49"/>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s="9" customFormat="1" ht="86.25" customHeight="1" x14ac:dyDescent="0.35">
      <c r="A20" s="20"/>
      <c r="B20" s="48"/>
      <c r="C20" s="118"/>
      <c r="D20" s="827" t="s">
        <v>1110</v>
      </c>
      <c r="E20" s="828"/>
      <c r="F20" s="828"/>
      <c r="G20" s="828"/>
      <c r="H20" s="828"/>
      <c r="I20" s="828"/>
      <c r="J20" s="828"/>
      <c r="K20" s="829"/>
      <c r="L20" s="49"/>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s="9" customFormat="1" ht="74.25" customHeight="1" x14ac:dyDescent="0.35">
      <c r="A21" s="20"/>
      <c r="B21" s="48"/>
      <c r="C21" s="118"/>
      <c r="D21" s="830"/>
      <c r="E21" s="831"/>
      <c r="F21" s="831"/>
      <c r="G21" s="831"/>
      <c r="H21" s="831"/>
      <c r="I21" s="831"/>
      <c r="J21" s="831"/>
      <c r="K21" s="832"/>
      <c r="L21" s="49"/>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54" s="9" customFormat="1" ht="65.25" customHeight="1" x14ac:dyDescent="0.35">
      <c r="A22" s="20"/>
      <c r="B22" s="48"/>
      <c r="C22" s="118"/>
      <c r="D22" s="830"/>
      <c r="E22" s="831"/>
      <c r="F22" s="831"/>
      <c r="G22" s="831"/>
      <c r="H22" s="831"/>
      <c r="I22" s="831"/>
      <c r="J22" s="831"/>
      <c r="K22" s="832"/>
      <c r="L22" s="49"/>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row>
    <row r="23" spans="1:54" s="9" customFormat="1" ht="112.5" customHeight="1" thickBot="1" x14ac:dyDescent="0.4">
      <c r="A23" s="20"/>
      <c r="B23" s="48"/>
      <c r="C23" s="118"/>
      <c r="D23" s="833"/>
      <c r="E23" s="834"/>
      <c r="F23" s="834"/>
      <c r="G23" s="834"/>
      <c r="H23" s="834"/>
      <c r="I23" s="834"/>
      <c r="J23" s="834"/>
      <c r="K23" s="835"/>
      <c r="L23" s="49"/>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row>
    <row r="24" spans="1:54" s="9" customFormat="1" ht="16.5" customHeight="1" x14ac:dyDescent="0.35">
      <c r="A24" s="20"/>
      <c r="B24" s="48"/>
      <c r="C24" s="109"/>
      <c r="D24" s="109"/>
      <c r="E24" s="109"/>
      <c r="F24" s="424"/>
      <c r="G24" s="424"/>
      <c r="H24" s="118"/>
      <c r="I24" s="109"/>
      <c r="J24" s="115"/>
      <c r="K24" s="115"/>
      <c r="L24" s="49"/>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row>
    <row r="25" spans="1:54" ht="34.5" customHeight="1" thickBot="1" x14ac:dyDescent="0.4">
      <c r="A25" s="21"/>
      <c r="B25" s="48"/>
      <c r="C25" s="51"/>
      <c r="D25" s="820" t="s">
        <v>829</v>
      </c>
      <c r="E25" s="820"/>
      <c r="F25" s="820" t="s">
        <v>782</v>
      </c>
      <c r="G25" s="820"/>
      <c r="H25" s="821" t="s">
        <v>244</v>
      </c>
      <c r="I25" s="821"/>
      <c r="J25" s="111" t="s">
        <v>245</v>
      </c>
      <c r="K25" s="111" t="s">
        <v>226</v>
      </c>
      <c r="L25" s="49"/>
      <c r="M25" s="6"/>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row>
    <row r="26" spans="1:54" ht="259.5" customHeight="1" thickBot="1" x14ac:dyDescent="0.4">
      <c r="A26" s="21"/>
      <c r="B26" s="48"/>
      <c r="C26" s="447" t="s">
        <v>780</v>
      </c>
      <c r="D26" s="812" t="s">
        <v>1002</v>
      </c>
      <c r="E26" s="813"/>
      <c r="F26" s="818" t="s">
        <v>805</v>
      </c>
      <c r="G26" s="819"/>
      <c r="H26" s="812" t="s">
        <v>1008</v>
      </c>
      <c r="I26" s="813"/>
      <c r="J26" s="518" t="s">
        <v>1105</v>
      </c>
      <c r="K26" s="518" t="s">
        <v>1106</v>
      </c>
      <c r="L26" s="49"/>
      <c r="M26" s="6"/>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row>
    <row r="27" spans="1:54" ht="261" customHeight="1" thickBot="1" x14ac:dyDescent="0.4">
      <c r="A27" s="21"/>
      <c r="B27" s="48"/>
      <c r="C27" s="110"/>
      <c r="D27" s="812" t="s">
        <v>1003</v>
      </c>
      <c r="E27" s="813"/>
      <c r="F27" s="818" t="s">
        <v>804</v>
      </c>
      <c r="G27" s="819"/>
      <c r="H27" s="812" t="s">
        <v>1009</v>
      </c>
      <c r="I27" s="813"/>
      <c r="J27" s="518" t="s">
        <v>1104</v>
      </c>
      <c r="K27" s="519" t="s">
        <v>1107</v>
      </c>
      <c r="L27" s="49"/>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row>
    <row r="28" spans="1:54" ht="409.5" customHeight="1" thickBot="1" x14ac:dyDescent="0.4">
      <c r="A28" s="21"/>
      <c r="B28" s="48"/>
      <c r="C28" s="110"/>
      <c r="D28" s="812" t="s">
        <v>1004</v>
      </c>
      <c r="E28" s="813"/>
      <c r="F28" s="818" t="s">
        <v>1007</v>
      </c>
      <c r="G28" s="819"/>
      <c r="H28" s="812" t="s">
        <v>1011</v>
      </c>
      <c r="I28" s="813"/>
      <c r="J28" s="520" t="s">
        <v>1175</v>
      </c>
      <c r="K28" s="519" t="s">
        <v>1107</v>
      </c>
      <c r="L28" s="49"/>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row>
    <row r="29" spans="1:54" ht="170.25" customHeight="1" thickBot="1" x14ac:dyDescent="0.4">
      <c r="A29" s="21"/>
      <c r="B29" s="48"/>
      <c r="C29" s="110"/>
      <c r="D29" s="812" t="s">
        <v>1005</v>
      </c>
      <c r="E29" s="813"/>
      <c r="F29" s="818" t="s">
        <v>1007</v>
      </c>
      <c r="G29" s="819"/>
      <c r="H29" s="812" t="s">
        <v>1012</v>
      </c>
      <c r="I29" s="813"/>
      <c r="J29" s="518" t="s">
        <v>1108</v>
      </c>
      <c r="K29" s="518" t="s">
        <v>1106</v>
      </c>
      <c r="L29" s="49"/>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row>
    <row r="30" spans="1:54" ht="113.25" customHeight="1" thickBot="1" x14ac:dyDescent="0.4">
      <c r="A30" s="21"/>
      <c r="B30" s="48"/>
      <c r="C30" s="110"/>
      <c r="D30" s="812" t="s">
        <v>1006</v>
      </c>
      <c r="E30" s="813"/>
      <c r="F30" s="818" t="s">
        <v>806</v>
      </c>
      <c r="G30" s="819"/>
      <c r="H30" s="812" t="s">
        <v>1013</v>
      </c>
      <c r="I30" s="813"/>
      <c r="J30" s="518" t="s">
        <v>1109</v>
      </c>
      <c r="K30" s="518" t="s">
        <v>1106</v>
      </c>
      <c r="L30" s="49"/>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row>
    <row r="31" spans="1:54" ht="41.25" customHeight="1" thickBot="1" x14ac:dyDescent="0.4">
      <c r="A31" s="21"/>
      <c r="B31" s="48"/>
      <c r="C31" s="45"/>
      <c r="D31" s="45"/>
      <c r="E31" s="45"/>
      <c r="F31" s="45"/>
      <c r="G31" s="45"/>
      <c r="H31" s="45"/>
      <c r="I31" s="45"/>
      <c r="J31" s="120" t="s">
        <v>241</v>
      </c>
      <c r="K31" s="521" t="s">
        <v>1106</v>
      </c>
      <c r="L31" s="49"/>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row>
    <row r="32" spans="1:54" ht="15" thickBot="1" x14ac:dyDescent="0.4">
      <c r="A32" s="21"/>
      <c r="B32" s="48"/>
      <c r="C32" s="45"/>
      <c r="D32" s="164" t="s">
        <v>264</v>
      </c>
      <c r="E32" s="167"/>
      <c r="F32" s="167"/>
      <c r="G32" s="167"/>
      <c r="H32" s="45"/>
      <c r="I32" s="45"/>
      <c r="J32" s="121"/>
      <c r="K32" s="45"/>
      <c r="L32" s="49"/>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row>
    <row r="33" spans="1:54" ht="15" thickBot="1" x14ac:dyDescent="0.4">
      <c r="A33" s="21"/>
      <c r="B33" s="48"/>
      <c r="C33" s="45"/>
      <c r="D33" s="84" t="s">
        <v>57</v>
      </c>
      <c r="E33" s="822" t="s">
        <v>1016</v>
      </c>
      <c r="F33" s="823"/>
      <c r="G33" s="823"/>
      <c r="H33" s="823"/>
      <c r="I33" s="823"/>
      <c r="J33" s="824"/>
      <c r="K33" s="45"/>
      <c r="L33" s="49"/>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row>
    <row r="34" spans="1:54" ht="15" thickBot="1" x14ac:dyDescent="0.4">
      <c r="A34" s="21"/>
      <c r="B34" s="48"/>
      <c r="C34" s="45"/>
      <c r="D34" s="84" t="s">
        <v>59</v>
      </c>
      <c r="E34" s="825" t="s">
        <v>1018</v>
      </c>
      <c r="F34" s="823"/>
      <c r="G34" s="823"/>
      <c r="H34" s="823"/>
      <c r="I34" s="823"/>
      <c r="J34" s="824"/>
      <c r="K34" s="45"/>
      <c r="L34" s="49"/>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row>
    <row r="35" spans="1:54" x14ac:dyDescent="0.35">
      <c r="A35" s="21"/>
      <c r="B35" s="48"/>
      <c r="C35" s="45"/>
      <c r="D35" s="45"/>
      <c r="E35" s="45"/>
      <c r="F35" s="45"/>
      <c r="G35" s="45"/>
      <c r="H35" s="45"/>
      <c r="I35" s="45"/>
      <c r="J35" s="121"/>
      <c r="K35" s="45"/>
      <c r="L35" s="49"/>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row>
    <row r="36" spans="1:54" ht="32.65" customHeight="1" thickBot="1" x14ac:dyDescent="0.4">
      <c r="A36" s="21"/>
      <c r="B36" s="48"/>
      <c r="C36" s="836" t="s">
        <v>771</v>
      </c>
      <c r="D36" s="836"/>
      <c r="E36" s="836"/>
      <c r="F36" s="836"/>
      <c r="G36" s="836"/>
      <c r="H36" s="836"/>
      <c r="I36" s="836"/>
      <c r="J36" s="836"/>
      <c r="K36" s="115"/>
      <c r="L36" s="49"/>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row>
    <row r="37" spans="1:54" ht="36" customHeight="1" x14ac:dyDescent="0.35">
      <c r="A37" s="21"/>
      <c r="B37" s="48"/>
      <c r="C37" s="406"/>
      <c r="D37" s="827" t="s">
        <v>1017</v>
      </c>
      <c r="E37" s="828"/>
      <c r="F37" s="828"/>
      <c r="G37" s="828"/>
      <c r="H37" s="828"/>
      <c r="I37" s="828"/>
      <c r="J37" s="828"/>
      <c r="K37" s="829"/>
      <c r="L37" s="49"/>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row>
    <row r="38" spans="1:54" ht="43.5" customHeight="1" x14ac:dyDescent="0.35">
      <c r="A38" s="21"/>
      <c r="B38" s="48"/>
      <c r="C38" s="406"/>
      <c r="D38" s="830"/>
      <c r="E38" s="831"/>
      <c r="F38" s="831"/>
      <c r="G38" s="831"/>
      <c r="H38" s="831"/>
      <c r="I38" s="831"/>
      <c r="J38" s="831"/>
      <c r="K38" s="832"/>
      <c r="L38" s="49"/>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row>
    <row r="39" spans="1:54" ht="30.75" customHeight="1" x14ac:dyDescent="0.35">
      <c r="A39" s="21"/>
      <c r="B39" s="48"/>
      <c r="C39" s="406"/>
      <c r="D39" s="830"/>
      <c r="E39" s="831"/>
      <c r="F39" s="831"/>
      <c r="G39" s="831"/>
      <c r="H39" s="831"/>
      <c r="I39" s="831"/>
      <c r="J39" s="831"/>
      <c r="K39" s="832"/>
      <c r="L39" s="49"/>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row>
    <row r="40" spans="1:54" ht="54" customHeight="1" x14ac:dyDescent="0.35">
      <c r="A40" s="21"/>
      <c r="B40" s="48"/>
      <c r="C40" s="406"/>
      <c r="D40" s="830"/>
      <c r="E40" s="831"/>
      <c r="F40" s="831"/>
      <c r="G40" s="831"/>
      <c r="H40" s="831"/>
      <c r="I40" s="831"/>
      <c r="J40" s="831"/>
      <c r="K40" s="832"/>
      <c r="L40" s="49"/>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row>
    <row r="41" spans="1:54" ht="49.5" customHeight="1" x14ac:dyDescent="0.35">
      <c r="A41" s="21"/>
      <c r="B41" s="48"/>
      <c r="C41" s="406"/>
      <c r="D41" s="830"/>
      <c r="E41" s="831"/>
      <c r="F41" s="831"/>
      <c r="G41" s="831"/>
      <c r="H41" s="831"/>
      <c r="I41" s="831"/>
      <c r="J41" s="831"/>
      <c r="K41" s="832"/>
      <c r="L41" s="49"/>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row>
    <row r="42" spans="1:54" ht="21.75" customHeight="1" x14ac:dyDescent="0.35">
      <c r="A42" s="21"/>
      <c r="B42" s="48"/>
      <c r="C42" s="406"/>
      <c r="D42" s="830"/>
      <c r="E42" s="831"/>
      <c r="F42" s="831"/>
      <c r="G42" s="831"/>
      <c r="H42" s="831"/>
      <c r="I42" s="831"/>
      <c r="J42" s="831"/>
      <c r="K42" s="832"/>
      <c r="L42" s="49"/>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row>
    <row r="43" spans="1:54" ht="45.75" customHeight="1" x14ac:dyDescent="0.35">
      <c r="A43" s="21"/>
      <c r="B43" s="48"/>
      <c r="C43" s="406"/>
      <c r="D43" s="830"/>
      <c r="E43" s="831"/>
      <c r="F43" s="831"/>
      <c r="G43" s="831"/>
      <c r="H43" s="831"/>
      <c r="I43" s="831"/>
      <c r="J43" s="831"/>
      <c r="K43" s="832"/>
      <c r="L43" s="49"/>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row>
    <row r="44" spans="1:54" ht="6" customHeight="1" thickBot="1" x14ac:dyDescent="0.4">
      <c r="A44" s="21"/>
      <c r="B44" s="48"/>
      <c r="C44" s="406"/>
      <c r="D44" s="833"/>
      <c r="E44" s="834"/>
      <c r="F44" s="834"/>
      <c r="G44" s="834"/>
      <c r="H44" s="834"/>
      <c r="I44" s="834"/>
      <c r="J44" s="834"/>
      <c r="K44" s="835"/>
      <c r="L44" s="49"/>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row>
    <row r="45" spans="1:54" ht="15" customHeight="1" x14ac:dyDescent="0.35">
      <c r="A45" s="21"/>
      <c r="B45" s="48"/>
      <c r="C45" s="45"/>
      <c r="D45" s="45"/>
      <c r="E45" s="45"/>
      <c r="F45" s="45"/>
      <c r="G45" s="45"/>
      <c r="H45" s="45"/>
      <c r="I45" s="45"/>
      <c r="J45" s="121"/>
      <c r="K45" s="45"/>
      <c r="L45" s="49"/>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row>
    <row r="46" spans="1:54" ht="5.25" customHeight="1" x14ac:dyDescent="0.35">
      <c r="A46" s="21"/>
      <c r="B46" s="48"/>
      <c r="C46" s="45"/>
      <c r="D46" s="45"/>
      <c r="E46" s="45"/>
      <c r="F46" s="45"/>
      <c r="G46" s="45"/>
      <c r="H46" s="45"/>
      <c r="I46" s="45"/>
      <c r="J46" s="121"/>
      <c r="K46" s="45"/>
      <c r="L46" s="49"/>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row>
    <row r="47" spans="1:54" ht="30.75" customHeight="1" thickBot="1" x14ac:dyDescent="0.4">
      <c r="A47" s="21"/>
      <c r="B47" s="48"/>
      <c r="C47" s="51"/>
      <c r="D47" s="820" t="s">
        <v>829</v>
      </c>
      <c r="E47" s="820"/>
      <c r="F47" s="820" t="s">
        <v>782</v>
      </c>
      <c r="G47" s="820"/>
      <c r="H47" s="821" t="s">
        <v>244</v>
      </c>
      <c r="I47" s="821"/>
      <c r="J47" s="111" t="s">
        <v>245</v>
      </c>
      <c r="K47" s="111" t="s">
        <v>226</v>
      </c>
      <c r="L47" s="49"/>
      <c r="M47" s="6"/>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row>
    <row r="48" spans="1:54" ht="40.15" customHeight="1" thickBot="1" x14ac:dyDescent="0.4">
      <c r="A48" s="21"/>
      <c r="B48" s="48"/>
      <c r="C48" s="817" t="s">
        <v>779</v>
      </c>
      <c r="D48" s="818"/>
      <c r="E48" s="819"/>
      <c r="F48" s="818"/>
      <c r="G48" s="819"/>
      <c r="H48" s="818"/>
      <c r="I48" s="819"/>
      <c r="J48" s="117"/>
      <c r="K48" s="117"/>
      <c r="L48" s="49"/>
      <c r="M48" s="6"/>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row>
    <row r="49" spans="1:54" ht="40.15" customHeight="1" thickBot="1" x14ac:dyDescent="0.4">
      <c r="A49" s="21"/>
      <c r="B49" s="48"/>
      <c r="C49" s="817"/>
      <c r="D49" s="818"/>
      <c r="E49" s="819"/>
      <c r="F49" s="818"/>
      <c r="G49" s="819"/>
      <c r="H49" s="818"/>
      <c r="I49" s="819"/>
      <c r="J49" s="117"/>
      <c r="K49" s="117"/>
      <c r="L49" s="49"/>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row>
    <row r="50" spans="1:54" ht="40.15" customHeight="1" thickBot="1" x14ac:dyDescent="0.4">
      <c r="A50" s="21"/>
      <c r="B50" s="48"/>
      <c r="C50" s="817"/>
      <c r="D50" s="818"/>
      <c r="E50" s="819"/>
      <c r="F50" s="818"/>
      <c r="G50" s="819"/>
      <c r="H50" s="818"/>
      <c r="I50" s="819"/>
      <c r="J50" s="117"/>
      <c r="K50" s="117"/>
      <c r="L50" s="4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row>
    <row r="51" spans="1:54" ht="40.15" customHeight="1" thickBot="1" x14ac:dyDescent="0.4">
      <c r="A51" s="21"/>
      <c r="B51" s="48"/>
      <c r="C51" s="817"/>
      <c r="D51" s="818"/>
      <c r="E51" s="819"/>
      <c r="F51" s="818"/>
      <c r="G51" s="819"/>
      <c r="H51" s="818"/>
      <c r="I51" s="819"/>
      <c r="J51" s="117"/>
      <c r="K51" s="117"/>
      <c r="L51" s="49"/>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row>
    <row r="52" spans="1:54" ht="48" customHeight="1" thickBot="1" x14ac:dyDescent="0.4">
      <c r="A52" s="21"/>
      <c r="B52" s="48"/>
      <c r="C52" s="817"/>
      <c r="D52" s="818"/>
      <c r="E52" s="819"/>
      <c r="F52" s="818"/>
      <c r="G52" s="819"/>
      <c r="H52" s="818"/>
      <c r="I52" s="819"/>
      <c r="J52" s="117"/>
      <c r="K52" s="117"/>
      <c r="L52" s="49"/>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row>
    <row r="53" spans="1:54" ht="25.9" customHeight="1" thickBot="1" x14ac:dyDescent="0.4">
      <c r="A53" s="21"/>
      <c r="B53" s="48"/>
      <c r="C53" s="817"/>
      <c r="D53" s="45"/>
      <c r="E53" s="45"/>
      <c r="F53" s="45"/>
      <c r="G53" s="45"/>
      <c r="H53" s="45"/>
      <c r="I53" s="45"/>
      <c r="J53" s="120" t="s">
        <v>241</v>
      </c>
      <c r="K53" s="122"/>
      <c r="L53" s="49"/>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row>
    <row r="54" spans="1:54" ht="15" thickBot="1" x14ac:dyDescent="0.4">
      <c r="A54" s="21"/>
      <c r="B54" s="48"/>
      <c r="C54" s="45"/>
      <c r="D54" s="164" t="s">
        <v>264</v>
      </c>
      <c r="E54" s="167"/>
      <c r="F54" s="167"/>
      <c r="G54" s="167"/>
      <c r="H54" s="45"/>
      <c r="I54" s="45"/>
      <c r="J54" s="121"/>
      <c r="K54" s="45"/>
      <c r="L54" s="49"/>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row>
    <row r="55" spans="1:54" ht="15" thickBot="1" x14ac:dyDescent="0.4">
      <c r="A55" s="21"/>
      <c r="B55" s="48"/>
      <c r="C55" s="45"/>
      <c r="D55" s="84" t="s">
        <v>57</v>
      </c>
      <c r="E55" s="822"/>
      <c r="F55" s="823"/>
      <c r="G55" s="823"/>
      <c r="H55" s="823"/>
      <c r="I55" s="823"/>
      <c r="J55" s="824"/>
      <c r="K55" s="45"/>
      <c r="L55" s="49"/>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row>
    <row r="56" spans="1:54" ht="15" thickBot="1" x14ac:dyDescent="0.4">
      <c r="A56" s="21"/>
      <c r="B56" s="48"/>
      <c r="C56" s="45"/>
      <c r="D56" s="84" t="s">
        <v>59</v>
      </c>
      <c r="E56" s="822"/>
      <c r="F56" s="823"/>
      <c r="G56" s="823"/>
      <c r="H56" s="823"/>
      <c r="I56" s="823"/>
      <c r="J56" s="824"/>
      <c r="K56" s="45"/>
      <c r="L56" s="49"/>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row>
    <row r="57" spans="1:54" ht="15" thickBot="1" x14ac:dyDescent="0.4">
      <c r="A57" s="21"/>
      <c r="B57" s="48"/>
      <c r="C57" s="45"/>
      <c r="D57" s="84"/>
      <c r="E57" s="45"/>
      <c r="F57" s="45"/>
      <c r="G57" s="45"/>
      <c r="H57" s="45"/>
      <c r="I57" s="45"/>
      <c r="J57" s="45"/>
      <c r="K57" s="45"/>
      <c r="L57" s="49"/>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row>
    <row r="58" spans="1:54" ht="190.9" customHeight="1" thickBot="1" x14ac:dyDescent="0.4">
      <c r="A58" s="21"/>
      <c r="B58" s="48"/>
      <c r="C58" s="826" t="s">
        <v>246</v>
      </c>
      <c r="D58" s="826"/>
      <c r="E58" s="826"/>
      <c r="F58" s="427"/>
      <c r="G58" s="428"/>
      <c r="H58" s="425"/>
      <c r="I58" s="425"/>
      <c r="J58" s="425"/>
      <c r="K58" s="426"/>
      <c r="L58" s="49"/>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row>
    <row r="59" spans="1:54" s="9" customFormat="1" ht="18.75" customHeight="1" x14ac:dyDescent="0.35">
      <c r="A59" s="20"/>
      <c r="B59" s="48"/>
      <c r="C59" s="52"/>
      <c r="D59" s="52"/>
      <c r="E59" s="52"/>
      <c r="F59" s="52"/>
      <c r="G59" s="52"/>
      <c r="H59" s="52"/>
      <c r="I59" s="52"/>
      <c r="J59" s="115"/>
      <c r="K59" s="115"/>
      <c r="L59" s="49"/>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row>
    <row r="60" spans="1:54" s="9" customFormat="1" ht="15.75" customHeight="1" thickBot="1" x14ac:dyDescent="0.4">
      <c r="A60" s="20"/>
      <c r="B60" s="48"/>
      <c r="C60" s="45"/>
      <c r="D60" s="432" t="s">
        <v>802</v>
      </c>
      <c r="E60" s="46"/>
      <c r="F60" s="46"/>
      <c r="G60" s="46"/>
      <c r="H60" s="46"/>
      <c r="I60" s="83" t="s">
        <v>219</v>
      </c>
      <c r="J60" s="115"/>
      <c r="K60" s="115"/>
      <c r="L60" s="49"/>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row>
    <row r="61" spans="1:54" s="9" customFormat="1" ht="78" customHeight="1" x14ac:dyDescent="0.35">
      <c r="A61" s="20"/>
      <c r="B61" s="48"/>
      <c r="C61" s="448" t="s">
        <v>804</v>
      </c>
      <c r="D61" s="814" t="s">
        <v>803</v>
      </c>
      <c r="E61" s="815"/>
      <c r="F61" s="816"/>
      <c r="G61" s="46"/>
      <c r="H61" s="29" t="s">
        <v>220</v>
      </c>
      <c r="I61" s="814" t="s">
        <v>274</v>
      </c>
      <c r="J61" s="815"/>
      <c r="K61" s="816"/>
      <c r="L61" s="49"/>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row>
    <row r="62" spans="1:54" s="9" customFormat="1" ht="54.75" customHeight="1" x14ac:dyDescent="0.35">
      <c r="A62" s="20"/>
      <c r="B62" s="48"/>
      <c r="C62" s="449" t="s">
        <v>805</v>
      </c>
      <c r="D62" s="805" t="s">
        <v>810</v>
      </c>
      <c r="E62" s="806"/>
      <c r="F62" s="807"/>
      <c r="G62" s="46"/>
      <c r="H62" s="30" t="s">
        <v>221</v>
      </c>
      <c r="I62" s="805" t="s">
        <v>275</v>
      </c>
      <c r="J62" s="806"/>
      <c r="K62" s="807"/>
      <c r="L62" s="49"/>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row>
    <row r="63" spans="1:54" s="9" customFormat="1" ht="58.5" customHeight="1" x14ac:dyDescent="0.35">
      <c r="A63" s="20"/>
      <c r="B63" s="48"/>
      <c r="C63" s="449" t="s">
        <v>806</v>
      </c>
      <c r="D63" s="805" t="s">
        <v>811</v>
      </c>
      <c r="E63" s="806"/>
      <c r="F63" s="807"/>
      <c r="G63" s="46"/>
      <c r="H63" s="30" t="s">
        <v>222</v>
      </c>
      <c r="I63" s="805" t="s">
        <v>276</v>
      </c>
      <c r="J63" s="806"/>
      <c r="K63" s="807"/>
      <c r="L63" s="49"/>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row>
    <row r="64" spans="1:54" ht="60" customHeight="1" x14ac:dyDescent="0.35">
      <c r="A64" s="21"/>
      <c r="B64" s="48"/>
      <c r="C64" s="449" t="s">
        <v>807</v>
      </c>
      <c r="D64" s="805" t="s">
        <v>812</v>
      </c>
      <c r="E64" s="806"/>
      <c r="F64" s="807"/>
      <c r="G64" s="46"/>
      <c r="H64" s="30" t="s">
        <v>223</v>
      </c>
      <c r="I64" s="805" t="s">
        <v>277</v>
      </c>
      <c r="J64" s="806"/>
      <c r="K64" s="807"/>
      <c r="L64" s="49"/>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row>
    <row r="65" spans="1:54" ht="54" customHeight="1" x14ac:dyDescent="0.35">
      <c r="A65" s="21"/>
      <c r="B65" s="43"/>
      <c r="C65" s="449" t="s">
        <v>808</v>
      </c>
      <c r="D65" s="805" t="s">
        <v>813</v>
      </c>
      <c r="E65" s="806"/>
      <c r="F65" s="807"/>
      <c r="G65" s="46"/>
      <c r="H65" s="30" t="s">
        <v>224</v>
      </c>
      <c r="I65" s="805" t="s">
        <v>278</v>
      </c>
      <c r="J65" s="806"/>
      <c r="K65" s="807"/>
      <c r="L65" s="44"/>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row>
    <row r="66" spans="1:54" ht="61.5" customHeight="1" thickBot="1" x14ac:dyDescent="0.4">
      <c r="A66" s="21"/>
      <c r="B66" s="43"/>
      <c r="C66" s="449" t="s">
        <v>809</v>
      </c>
      <c r="D66" s="805" t="s">
        <v>814</v>
      </c>
      <c r="E66" s="806"/>
      <c r="F66" s="807"/>
      <c r="G66" s="46"/>
      <c r="H66" s="31" t="s">
        <v>225</v>
      </c>
      <c r="I66" s="808" t="s">
        <v>279</v>
      </c>
      <c r="J66" s="809"/>
      <c r="K66" s="810"/>
      <c r="L66" s="44"/>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row>
    <row r="67" spans="1:54" ht="61.5" customHeight="1" x14ac:dyDescent="0.35">
      <c r="A67" s="21"/>
      <c r="B67" s="43"/>
      <c r="C67" s="450" t="s">
        <v>815</v>
      </c>
      <c r="D67" s="805" t="s">
        <v>817</v>
      </c>
      <c r="E67" s="806"/>
      <c r="F67" s="807"/>
      <c r="G67" s="43"/>
      <c r="H67" s="165"/>
      <c r="I67" s="433"/>
      <c r="J67" s="433"/>
      <c r="K67" s="433"/>
      <c r="L67" s="44"/>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row>
    <row r="68" spans="1:54" ht="61.5" customHeight="1" thickBot="1" x14ac:dyDescent="0.4">
      <c r="A68" s="21"/>
      <c r="B68" s="412"/>
      <c r="C68" s="451" t="s">
        <v>816</v>
      </c>
      <c r="D68" s="808" t="s">
        <v>818</v>
      </c>
      <c r="E68" s="809"/>
      <c r="F68" s="810"/>
      <c r="G68" s="43"/>
      <c r="H68" s="165"/>
      <c r="I68" s="433"/>
      <c r="J68" s="433"/>
      <c r="K68" s="433"/>
      <c r="L68" s="44"/>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row>
    <row r="69" spans="1:54" ht="15" thickBot="1" x14ac:dyDescent="0.4">
      <c r="A69" s="21"/>
      <c r="B69" s="53"/>
      <c r="C69" s="54"/>
      <c r="D69" s="55"/>
      <c r="E69" s="55"/>
      <c r="F69" s="55"/>
      <c r="G69" s="55"/>
      <c r="H69" s="55"/>
      <c r="I69" s="55"/>
      <c r="J69" s="116"/>
      <c r="K69" s="116"/>
      <c r="L69" s="56"/>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54" ht="49.9" customHeight="1" x14ac:dyDescent="0.35">
      <c r="A70" s="21"/>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54" ht="49.9" customHeight="1" x14ac:dyDescent="0.35">
      <c r="A71" s="21"/>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54" ht="49.5" customHeight="1" x14ac:dyDescent="0.35">
      <c r="A72" s="21"/>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54" ht="49.9" customHeight="1" x14ac:dyDescent="0.35">
      <c r="A73" s="21"/>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54" ht="49.9" customHeight="1" x14ac:dyDescent="0.35">
      <c r="A74" s="21"/>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54" ht="49.9" customHeight="1" x14ac:dyDescent="0.35">
      <c r="A75" s="21"/>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54" x14ac:dyDescent="0.35">
      <c r="A76" s="21"/>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54" x14ac:dyDescent="0.35">
      <c r="A77" s="21"/>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54" x14ac:dyDescent="0.35">
      <c r="A78" s="21"/>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54" x14ac:dyDescent="0.35">
      <c r="A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row>
    <row r="80" spans="1:54" x14ac:dyDescent="0.3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row>
    <row r="81" spans="1:54" x14ac:dyDescent="0.3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row>
    <row r="82" spans="1:54" x14ac:dyDescent="0.3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row>
    <row r="83" spans="1:54" x14ac:dyDescent="0.35">
      <c r="A83" s="97"/>
      <c r="B83" s="97"/>
      <c r="C83" s="97"/>
      <c r="D83" s="97"/>
      <c r="E83" s="97"/>
      <c r="F83" s="97"/>
      <c r="G83" s="97"/>
      <c r="H83" s="97"/>
      <c r="I83" s="97"/>
      <c r="J83" s="97"/>
      <c r="K83" s="97"/>
      <c r="L83" s="97"/>
      <c r="M83" s="97"/>
    </row>
    <row r="84" spans="1:54" x14ac:dyDescent="0.35">
      <c r="A84" s="97"/>
      <c r="B84" s="97"/>
      <c r="C84" s="97"/>
      <c r="D84" s="97"/>
      <c r="E84" s="97"/>
      <c r="F84" s="97"/>
      <c r="G84" s="97"/>
      <c r="H84" s="97"/>
      <c r="I84" s="97"/>
      <c r="J84" s="97"/>
      <c r="K84" s="97"/>
      <c r="L84" s="97"/>
      <c r="M84" s="97"/>
    </row>
    <row r="85" spans="1:54" x14ac:dyDescent="0.35">
      <c r="A85" s="97"/>
      <c r="B85" s="97"/>
      <c r="C85" s="97"/>
      <c r="D85" s="97"/>
      <c r="E85" s="97"/>
      <c r="F85" s="97"/>
      <c r="G85" s="97"/>
      <c r="H85" s="97"/>
      <c r="I85" s="97"/>
      <c r="J85" s="97"/>
      <c r="K85" s="97"/>
      <c r="L85" s="97"/>
      <c r="M85" s="97"/>
    </row>
    <row r="86" spans="1:54" x14ac:dyDescent="0.35">
      <c r="A86" s="97"/>
      <c r="B86" s="97"/>
      <c r="C86" s="97"/>
      <c r="D86" s="97"/>
      <c r="E86" s="97"/>
      <c r="F86" s="97"/>
      <c r="G86" s="97"/>
      <c r="H86" s="97"/>
      <c r="I86" s="97"/>
      <c r="J86" s="97"/>
      <c r="K86" s="97"/>
      <c r="L86" s="97"/>
      <c r="M86" s="97"/>
    </row>
    <row r="87" spans="1:54" x14ac:dyDescent="0.35">
      <c r="A87" s="97"/>
      <c r="B87" s="97"/>
      <c r="C87" s="97"/>
      <c r="D87" s="97"/>
      <c r="E87" s="97"/>
      <c r="F87" s="97"/>
      <c r="G87" s="97"/>
      <c r="H87" s="97"/>
      <c r="I87" s="97"/>
      <c r="J87" s="97"/>
      <c r="K87" s="97"/>
      <c r="L87" s="97"/>
      <c r="M87" s="97"/>
    </row>
    <row r="88" spans="1:54" x14ac:dyDescent="0.35">
      <c r="A88" s="97"/>
      <c r="B88" s="97"/>
      <c r="C88" s="97"/>
      <c r="D88" s="97"/>
      <c r="E88" s="97"/>
      <c r="F88" s="97"/>
      <c r="G88" s="97"/>
      <c r="H88" s="97"/>
      <c r="I88" s="97"/>
      <c r="J88" s="97"/>
      <c r="K88" s="97"/>
      <c r="L88" s="97"/>
      <c r="M88" s="97"/>
    </row>
    <row r="89" spans="1:54" x14ac:dyDescent="0.35">
      <c r="A89" s="97"/>
      <c r="B89" s="97"/>
      <c r="C89" s="97"/>
      <c r="D89" s="97"/>
      <c r="E89" s="97"/>
      <c r="F89" s="97"/>
      <c r="G89" s="97"/>
      <c r="H89" s="97"/>
      <c r="I89" s="97"/>
      <c r="J89" s="97"/>
      <c r="K89" s="97"/>
      <c r="L89" s="97"/>
      <c r="M89" s="97"/>
    </row>
    <row r="90" spans="1:54" x14ac:dyDescent="0.35">
      <c r="A90" s="97"/>
      <c r="B90" s="97"/>
      <c r="C90" s="97"/>
      <c r="D90" s="97"/>
      <c r="E90" s="97"/>
      <c r="F90" s="97"/>
      <c r="G90" s="97"/>
      <c r="H90" s="97"/>
      <c r="I90" s="97"/>
      <c r="J90" s="97"/>
      <c r="K90" s="97"/>
      <c r="L90" s="97"/>
      <c r="M90" s="97"/>
    </row>
    <row r="91" spans="1:54" x14ac:dyDescent="0.35">
      <c r="A91" s="97"/>
      <c r="B91" s="97"/>
      <c r="C91" s="97"/>
      <c r="D91" s="97"/>
      <c r="E91" s="97"/>
      <c r="F91" s="97"/>
      <c r="G91" s="97"/>
      <c r="H91" s="97"/>
      <c r="I91" s="97"/>
      <c r="J91" s="97"/>
      <c r="K91" s="97"/>
      <c r="L91" s="97"/>
      <c r="M91" s="97"/>
    </row>
    <row r="92" spans="1:54" x14ac:dyDescent="0.35">
      <c r="A92" s="97"/>
      <c r="B92" s="97"/>
      <c r="C92" s="97"/>
      <c r="D92" s="97"/>
      <c r="E92" s="97"/>
      <c r="F92" s="97"/>
      <c r="G92" s="97"/>
      <c r="H92" s="97"/>
      <c r="I92" s="97"/>
      <c r="J92" s="97"/>
      <c r="K92" s="97"/>
      <c r="L92" s="97"/>
      <c r="M92" s="97"/>
    </row>
    <row r="93" spans="1:54" x14ac:dyDescent="0.35">
      <c r="A93" s="97"/>
      <c r="B93" s="97"/>
      <c r="C93" s="97"/>
      <c r="D93" s="97"/>
      <c r="E93" s="97"/>
      <c r="F93" s="97"/>
      <c r="G93" s="97"/>
      <c r="H93" s="97"/>
      <c r="I93" s="97"/>
      <c r="J93" s="97"/>
      <c r="K93" s="97"/>
      <c r="L93" s="97"/>
      <c r="M93" s="97"/>
    </row>
    <row r="94" spans="1:54" x14ac:dyDescent="0.35">
      <c r="A94" s="97"/>
      <c r="B94" s="97"/>
      <c r="C94" s="97"/>
      <c r="D94" s="97"/>
      <c r="E94" s="97"/>
      <c r="F94" s="97"/>
      <c r="G94" s="97"/>
      <c r="H94" s="97"/>
      <c r="I94" s="97"/>
      <c r="J94" s="97"/>
      <c r="K94" s="97"/>
      <c r="L94" s="97"/>
      <c r="M94" s="97"/>
    </row>
    <row r="95" spans="1:54" x14ac:dyDescent="0.35">
      <c r="A95" s="97"/>
      <c r="B95" s="97"/>
      <c r="C95" s="97"/>
      <c r="D95" s="97"/>
      <c r="E95" s="97"/>
      <c r="F95" s="97"/>
      <c r="G95" s="97"/>
      <c r="H95" s="97"/>
      <c r="I95" s="97"/>
      <c r="J95" s="97"/>
      <c r="K95" s="97"/>
      <c r="L95" s="97"/>
      <c r="M95" s="97"/>
    </row>
    <row r="96" spans="1:54" x14ac:dyDescent="0.35">
      <c r="A96" s="97"/>
      <c r="B96" s="97"/>
      <c r="C96" s="97"/>
      <c r="D96" s="97"/>
      <c r="E96" s="97"/>
      <c r="F96" s="97"/>
      <c r="G96" s="97"/>
      <c r="H96" s="97"/>
      <c r="I96" s="97"/>
      <c r="J96" s="97"/>
      <c r="K96" s="97"/>
      <c r="L96" s="97"/>
      <c r="M96" s="97"/>
    </row>
    <row r="97" spans="1:13" x14ac:dyDescent="0.35">
      <c r="A97" s="97"/>
      <c r="B97" s="97"/>
      <c r="C97" s="97"/>
      <c r="D97" s="97"/>
      <c r="E97" s="97"/>
      <c r="F97" s="97"/>
      <c r="G97" s="97"/>
      <c r="H97" s="97"/>
      <c r="I97" s="97"/>
      <c r="J97" s="97"/>
      <c r="K97" s="97"/>
      <c r="L97" s="97"/>
      <c r="M97" s="97"/>
    </row>
    <row r="98" spans="1:13" x14ac:dyDescent="0.35">
      <c r="A98" s="97"/>
      <c r="B98" s="97"/>
      <c r="C98" s="97"/>
      <c r="D98" s="97"/>
      <c r="E98" s="97"/>
      <c r="F98" s="97"/>
      <c r="G98" s="97"/>
      <c r="H98" s="97"/>
      <c r="I98" s="97"/>
      <c r="J98" s="97"/>
      <c r="K98" s="97"/>
      <c r="L98" s="97"/>
      <c r="M98" s="97"/>
    </row>
    <row r="99" spans="1:13" x14ac:dyDescent="0.35">
      <c r="A99" s="97"/>
      <c r="B99" s="97"/>
      <c r="C99" s="97"/>
      <c r="D99" s="97"/>
      <c r="E99" s="97"/>
      <c r="F99" s="97"/>
      <c r="G99" s="97"/>
      <c r="H99" s="97"/>
      <c r="I99" s="97"/>
      <c r="J99" s="97"/>
      <c r="K99" s="97"/>
      <c r="L99" s="97"/>
      <c r="M99" s="97"/>
    </row>
    <row r="100" spans="1:13" x14ac:dyDescent="0.35">
      <c r="A100" s="97"/>
      <c r="B100" s="97"/>
      <c r="C100" s="97"/>
      <c r="D100" s="97"/>
      <c r="E100" s="97"/>
      <c r="F100" s="97"/>
      <c r="G100" s="97"/>
      <c r="H100" s="97"/>
      <c r="I100" s="97"/>
      <c r="J100" s="97"/>
      <c r="K100" s="97"/>
      <c r="L100" s="97"/>
      <c r="M100" s="97"/>
    </row>
    <row r="101" spans="1:13" x14ac:dyDescent="0.35">
      <c r="A101" s="97"/>
      <c r="B101" s="97"/>
      <c r="C101" s="97"/>
      <c r="D101" s="97"/>
      <c r="E101" s="97"/>
      <c r="F101" s="97"/>
      <c r="G101" s="97"/>
      <c r="H101" s="97"/>
      <c r="I101" s="97"/>
      <c r="J101" s="97"/>
      <c r="K101" s="97"/>
      <c r="L101" s="97"/>
      <c r="M101" s="97"/>
    </row>
    <row r="102" spans="1:13" x14ac:dyDescent="0.35">
      <c r="A102" s="97"/>
      <c r="B102" s="97"/>
      <c r="C102" s="97"/>
      <c r="D102" s="97"/>
      <c r="E102" s="97"/>
      <c r="F102" s="97"/>
      <c r="G102" s="97"/>
      <c r="H102" s="97"/>
      <c r="I102" s="97"/>
      <c r="J102" s="97"/>
      <c r="K102" s="97"/>
      <c r="L102" s="97"/>
      <c r="M102" s="97"/>
    </row>
    <row r="103" spans="1:13" x14ac:dyDescent="0.35">
      <c r="A103" s="97"/>
      <c r="B103" s="97"/>
      <c r="C103" s="97"/>
      <c r="D103" s="97"/>
      <c r="E103" s="97"/>
      <c r="F103" s="97"/>
      <c r="G103" s="97"/>
      <c r="H103" s="97"/>
      <c r="I103" s="97"/>
      <c r="J103" s="97"/>
      <c r="K103" s="97"/>
      <c r="L103" s="97"/>
      <c r="M103" s="97"/>
    </row>
    <row r="104" spans="1:13" x14ac:dyDescent="0.35">
      <c r="A104" s="97"/>
      <c r="B104" s="97"/>
      <c r="C104" s="97"/>
      <c r="D104" s="97"/>
      <c r="E104" s="97"/>
      <c r="F104" s="97"/>
      <c r="G104" s="97"/>
      <c r="H104" s="97"/>
      <c r="I104" s="97"/>
      <c r="J104" s="97"/>
      <c r="K104" s="97"/>
      <c r="L104" s="97"/>
      <c r="M104" s="97"/>
    </row>
    <row r="105" spans="1:13" x14ac:dyDescent="0.35">
      <c r="A105" s="97"/>
      <c r="B105" s="97"/>
      <c r="C105" s="97"/>
      <c r="D105" s="97"/>
      <c r="E105" s="97"/>
      <c r="F105" s="97"/>
      <c r="G105" s="97"/>
      <c r="H105" s="97"/>
      <c r="I105" s="97"/>
      <c r="J105" s="97"/>
      <c r="K105" s="97"/>
      <c r="L105" s="97"/>
      <c r="M105" s="97"/>
    </row>
    <row r="106" spans="1:13" x14ac:dyDescent="0.35">
      <c r="A106" s="97"/>
      <c r="B106" s="97"/>
      <c r="C106" s="97"/>
      <c r="D106" s="97"/>
      <c r="E106" s="97"/>
      <c r="F106" s="97"/>
      <c r="G106" s="97"/>
      <c r="H106" s="97"/>
      <c r="I106" s="97"/>
      <c r="J106" s="97"/>
      <c r="K106" s="97"/>
      <c r="L106" s="97"/>
      <c r="M106" s="97"/>
    </row>
    <row r="107" spans="1:13" x14ac:dyDescent="0.35">
      <c r="A107" s="97"/>
      <c r="B107" s="97"/>
      <c r="C107" s="97"/>
      <c r="D107" s="97"/>
      <c r="E107" s="97"/>
      <c r="F107" s="97"/>
      <c r="G107" s="97"/>
      <c r="H107" s="97"/>
      <c r="I107" s="97"/>
      <c r="J107" s="97"/>
      <c r="K107" s="97"/>
      <c r="L107" s="97"/>
      <c r="M107" s="97"/>
    </row>
    <row r="108" spans="1:13" x14ac:dyDescent="0.35">
      <c r="A108" s="97"/>
      <c r="B108" s="97"/>
      <c r="C108" s="97"/>
      <c r="D108" s="97"/>
      <c r="E108" s="97"/>
      <c r="F108" s="97"/>
      <c r="G108" s="97"/>
      <c r="H108" s="97"/>
      <c r="I108" s="97"/>
      <c r="J108" s="97"/>
      <c r="K108" s="97"/>
      <c r="L108" s="97"/>
      <c r="M108" s="97"/>
    </row>
    <row r="109" spans="1:13" x14ac:dyDescent="0.35">
      <c r="A109" s="97"/>
      <c r="B109" s="97"/>
      <c r="C109" s="97"/>
      <c r="D109" s="97"/>
      <c r="E109" s="97"/>
      <c r="F109" s="97"/>
      <c r="G109" s="97"/>
      <c r="H109" s="97"/>
      <c r="I109" s="97"/>
      <c r="J109" s="97"/>
      <c r="K109" s="97"/>
      <c r="L109" s="97"/>
      <c r="M109" s="97"/>
    </row>
    <row r="110" spans="1:13" x14ac:dyDescent="0.35">
      <c r="A110" s="97"/>
      <c r="B110" s="97"/>
      <c r="C110" s="97"/>
      <c r="D110" s="97"/>
      <c r="E110" s="97"/>
      <c r="F110" s="97"/>
      <c r="G110" s="97"/>
      <c r="H110" s="97"/>
      <c r="I110" s="97"/>
      <c r="J110" s="97"/>
      <c r="K110" s="97"/>
      <c r="L110" s="97"/>
      <c r="M110" s="97"/>
    </row>
    <row r="111" spans="1:13" x14ac:dyDescent="0.35">
      <c r="A111" s="97"/>
      <c r="B111" s="97"/>
      <c r="C111" s="97"/>
      <c r="D111" s="97"/>
      <c r="E111" s="97"/>
      <c r="F111" s="97"/>
      <c r="G111" s="97"/>
      <c r="H111" s="97"/>
      <c r="I111" s="97"/>
      <c r="J111" s="97"/>
      <c r="K111" s="97"/>
      <c r="L111" s="97"/>
      <c r="M111" s="97"/>
    </row>
    <row r="112" spans="1:13" x14ac:dyDescent="0.35">
      <c r="A112" s="97"/>
      <c r="B112" s="97"/>
      <c r="C112" s="97"/>
      <c r="D112" s="97"/>
      <c r="E112" s="97"/>
      <c r="F112" s="97"/>
      <c r="G112" s="97"/>
      <c r="H112" s="97"/>
      <c r="I112" s="97"/>
      <c r="J112" s="97"/>
      <c r="K112" s="97"/>
      <c r="L112" s="97"/>
      <c r="M112" s="97"/>
    </row>
    <row r="113" spans="1:13" x14ac:dyDescent="0.35">
      <c r="A113" s="97"/>
      <c r="B113" s="97"/>
      <c r="C113" s="97"/>
      <c r="D113" s="97"/>
      <c r="E113" s="97"/>
      <c r="F113" s="97"/>
      <c r="G113" s="97"/>
      <c r="H113" s="97"/>
      <c r="I113" s="97"/>
      <c r="J113" s="97"/>
      <c r="K113" s="97"/>
      <c r="L113" s="97"/>
      <c r="M113" s="97"/>
    </row>
    <row r="114" spans="1:13" x14ac:dyDescent="0.35">
      <c r="A114" s="97"/>
      <c r="B114" s="97"/>
      <c r="C114" s="97"/>
      <c r="D114" s="97"/>
      <c r="E114" s="97"/>
      <c r="F114" s="97"/>
      <c r="G114" s="97"/>
      <c r="H114" s="97"/>
      <c r="I114" s="97"/>
      <c r="J114" s="97"/>
      <c r="K114" s="97"/>
      <c r="L114" s="97"/>
      <c r="M114" s="97"/>
    </row>
    <row r="115" spans="1:13" x14ac:dyDescent="0.35">
      <c r="A115" s="97"/>
      <c r="B115" s="97"/>
      <c r="C115" s="97"/>
      <c r="D115" s="97"/>
      <c r="E115" s="97"/>
      <c r="F115" s="97"/>
      <c r="G115" s="97"/>
      <c r="H115" s="97"/>
      <c r="I115" s="97"/>
      <c r="J115" s="97"/>
      <c r="K115" s="97"/>
      <c r="L115" s="97"/>
      <c r="M115" s="97"/>
    </row>
    <row r="116" spans="1:13" x14ac:dyDescent="0.35">
      <c r="A116" s="97"/>
      <c r="B116" s="97"/>
      <c r="C116" s="97"/>
      <c r="D116" s="97"/>
      <c r="E116" s="97"/>
      <c r="F116" s="97"/>
      <c r="G116" s="97"/>
      <c r="H116" s="97"/>
      <c r="I116" s="97"/>
      <c r="J116" s="97"/>
      <c r="K116" s="97"/>
      <c r="L116" s="97"/>
      <c r="M116" s="97"/>
    </row>
    <row r="117" spans="1:13" x14ac:dyDescent="0.35">
      <c r="A117" s="97"/>
      <c r="B117" s="97"/>
      <c r="C117" s="97"/>
      <c r="D117" s="97"/>
      <c r="E117" s="97"/>
      <c r="F117" s="97"/>
      <c r="G117" s="97"/>
      <c r="H117" s="97"/>
      <c r="I117" s="97"/>
      <c r="J117" s="97"/>
      <c r="K117" s="97"/>
      <c r="L117" s="97"/>
      <c r="M117" s="97"/>
    </row>
    <row r="118" spans="1:13" x14ac:dyDescent="0.35">
      <c r="A118" s="97"/>
      <c r="B118" s="97"/>
      <c r="J118" s="97"/>
      <c r="K118" s="97"/>
      <c r="L118" s="97"/>
      <c r="M118" s="97"/>
    </row>
    <row r="119" spans="1:13" x14ac:dyDescent="0.35">
      <c r="A119" s="97"/>
      <c r="B119" s="97"/>
      <c r="J119" s="97"/>
      <c r="K119" s="97"/>
      <c r="L119" s="97"/>
      <c r="M119" s="97"/>
    </row>
    <row r="120" spans="1:13" x14ac:dyDescent="0.35">
      <c r="A120" s="97"/>
      <c r="B120" s="97"/>
      <c r="J120" s="97"/>
      <c r="K120" s="97"/>
      <c r="L120" s="97"/>
      <c r="M120" s="97"/>
    </row>
    <row r="121" spans="1:13" x14ac:dyDescent="0.35">
      <c r="A121" s="97"/>
      <c r="B121" s="97"/>
      <c r="J121" s="97"/>
      <c r="K121" s="97"/>
      <c r="L121" s="97"/>
      <c r="M121" s="97"/>
    </row>
    <row r="122" spans="1:13" x14ac:dyDescent="0.35">
      <c r="A122" s="97"/>
      <c r="B122" s="97"/>
      <c r="J122" s="97"/>
      <c r="K122" s="97"/>
      <c r="L122" s="97"/>
      <c r="M122" s="97"/>
    </row>
    <row r="123" spans="1:13" x14ac:dyDescent="0.35">
      <c r="A123" s="97"/>
      <c r="B123" s="97"/>
      <c r="J123" s="97"/>
      <c r="K123" s="97"/>
      <c r="L123" s="97"/>
      <c r="M123" s="97"/>
    </row>
    <row r="124" spans="1:13" x14ac:dyDescent="0.35">
      <c r="A124" s="97"/>
      <c r="B124" s="97"/>
      <c r="J124" s="97"/>
      <c r="K124" s="97"/>
      <c r="L124" s="97"/>
      <c r="M124" s="97"/>
    </row>
    <row r="125" spans="1:13" x14ac:dyDescent="0.35">
      <c r="A125" s="97"/>
      <c r="B125" s="97"/>
      <c r="J125" s="97"/>
      <c r="K125" s="97"/>
      <c r="L125" s="97"/>
      <c r="M125" s="97"/>
    </row>
    <row r="126" spans="1:13" x14ac:dyDescent="0.35">
      <c r="A126" s="97"/>
      <c r="B126" s="97"/>
      <c r="J126" s="97"/>
      <c r="K126" s="97"/>
      <c r="L126" s="97"/>
      <c r="M126" s="97"/>
    </row>
    <row r="127" spans="1:13" x14ac:dyDescent="0.35">
      <c r="B127" s="97"/>
      <c r="L127" s="97"/>
    </row>
  </sheetData>
  <mergeCells count="84">
    <mergeCell ref="D9:E9"/>
    <mergeCell ref="D10:E10"/>
    <mergeCell ref="F10:G10"/>
    <mergeCell ref="F9:G9"/>
    <mergeCell ref="H9:I9"/>
    <mergeCell ref="H10:I10"/>
    <mergeCell ref="C3:K3"/>
    <mergeCell ref="C4:K4"/>
    <mergeCell ref="C19:J19"/>
    <mergeCell ref="D8:E8"/>
    <mergeCell ref="D11:E11"/>
    <mergeCell ref="D12:E12"/>
    <mergeCell ref="D7:E7"/>
    <mergeCell ref="H7:I7"/>
    <mergeCell ref="H12:I12"/>
    <mergeCell ref="H11:I11"/>
    <mergeCell ref="H8:I8"/>
    <mergeCell ref="E16:J16"/>
    <mergeCell ref="E17:J17"/>
    <mergeCell ref="D15:K15"/>
    <mergeCell ref="F7:G7"/>
    <mergeCell ref="F8:G8"/>
    <mergeCell ref="F27:G27"/>
    <mergeCell ref="F26:G26"/>
    <mergeCell ref="F30:G30"/>
    <mergeCell ref="C36:J36"/>
    <mergeCell ref="D37:K44"/>
    <mergeCell ref="D26:E26"/>
    <mergeCell ref="D27:E27"/>
    <mergeCell ref="D28:E28"/>
    <mergeCell ref="D29:E29"/>
    <mergeCell ref="F28:G28"/>
    <mergeCell ref="F29:G29"/>
    <mergeCell ref="H28:I28"/>
    <mergeCell ref="H29:I29"/>
    <mergeCell ref="F11:G11"/>
    <mergeCell ref="F12:G12"/>
    <mergeCell ref="F25:G25"/>
    <mergeCell ref="D20:K23"/>
    <mergeCell ref="D25:E25"/>
    <mergeCell ref="H25:I25"/>
    <mergeCell ref="I66:K66"/>
    <mergeCell ref="H49:I49"/>
    <mergeCell ref="I61:K61"/>
    <mergeCell ref="I62:K62"/>
    <mergeCell ref="I63:K63"/>
    <mergeCell ref="I64:K64"/>
    <mergeCell ref="I65:K65"/>
    <mergeCell ref="E56:J56"/>
    <mergeCell ref="D49:E49"/>
    <mergeCell ref="H52:I52"/>
    <mergeCell ref="E55:J55"/>
    <mergeCell ref="C58:E58"/>
    <mergeCell ref="F52:G52"/>
    <mergeCell ref="D50:E50"/>
    <mergeCell ref="F50:G50"/>
    <mergeCell ref="F51:G51"/>
    <mergeCell ref="D47:E47"/>
    <mergeCell ref="D52:E52"/>
    <mergeCell ref="H47:I47"/>
    <mergeCell ref="E33:J33"/>
    <mergeCell ref="E34:J34"/>
    <mergeCell ref="D48:E48"/>
    <mergeCell ref="H48:I48"/>
    <mergeCell ref="F47:G47"/>
    <mergeCell ref="H50:I50"/>
    <mergeCell ref="H51:I51"/>
    <mergeCell ref="D51:E51"/>
    <mergeCell ref="D67:F67"/>
    <mergeCell ref="D68:F68"/>
    <mergeCell ref="C5:K5"/>
    <mergeCell ref="D62:F62"/>
    <mergeCell ref="D63:F63"/>
    <mergeCell ref="D64:F64"/>
    <mergeCell ref="D65:F65"/>
    <mergeCell ref="D66:F66"/>
    <mergeCell ref="D30:E30"/>
    <mergeCell ref="H26:I26"/>
    <mergeCell ref="H27:I27"/>
    <mergeCell ref="H30:I30"/>
    <mergeCell ref="D61:F61"/>
    <mergeCell ref="C48:C53"/>
    <mergeCell ref="F48:G48"/>
    <mergeCell ref="F49:G49"/>
  </mergeCells>
  <dataValidations count="6">
    <dataValidation type="list" allowBlank="1" showInputMessage="1" showErrorMessage="1" sqref="G52 F11:G12 F49:F52 G49 F27:F30 G27 G30"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5 J47" xr:uid="{00000000-0002-0000-0700-000001000000}"/>
    <dataValidation allowBlank="1" showInputMessage="1" showErrorMessage="1" prompt="Refers to the progress expected to be reached at project finalization. " sqref="H7:I7 H25:I25 H47:I47" xr:uid="{00000000-0002-0000-0700-000002000000}"/>
    <dataValidation allowBlank="1" showInputMessage="1" showErrorMessage="1" prompt="Please use the drop-down menu to fill this section" sqref="F7:G7 F25:G25 F47:G47" xr:uid="{00000000-0002-0000-0700-000003000000}"/>
    <dataValidation allowBlank="1" showInputMessage="1" showErrorMessage="1" prompt="Report the project components/outcomes as in the project document " sqref="D7:E7 D25:E25 D47:E47" xr:uid="{00000000-0002-0000-0700-000004000000}"/>
    <dataValidation type="list" allowBlank="1" showInputMessage="1" showErrorMessage="1" prompt="Please use drop down menu to enter data " sqref="F48:G48 F26:G26 F8:F10 G8" xr:uid="{00000000-0002-0000-0700-000005000000}">
      <formula1>"Outcome 1, Outcome 2, Outcome 3, Outcome 4, Outcome 5, Outcome 6, Outcome 7, Outcome 8"</formula1>
    </dataValidation>
  </dataValidations>
  <hyperlinks>
    <hyperlink ref="E17" r:id="rId1" xr:uid="{00000000-0004-0000-0700-000000000000}"/>
    <hyperlink ref="E34" r:id="rId2" display="Bwire@lvbcom.org   " xr:uid="{00000000-0004-0000-0700-000001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2"/>
  <sheetViews>
    <sheetView topLeftCell="A13" zoomScale="90" zoomScaleNormal="90" workbookViewId="0">
      <selection activeCell="G9" sqref="G9"/>
    </sheetView>
  </sheetViews>
  <sheetFormatPr defaultColWidth="8.7265625" defaultRowHeight="14.5" x14ac:dyDescent="0.35"/>
  <cols>
    <col min="1" max="1" width="1.453125" customWidth="1"/>
    <col min="2" max="2" width="1.7265625" customWidth="1"/>
    <col min="3" max="3" width="17.26953125" customWidth="1"/>
    <col min="4" max="4" width="11.453125" customWidth="1"/>
    <col min="5" max="5" width="11.7265625" customWidth="1"/>
    <col min="6" max="6" width="28" customWidth="1"/>
    <col min="7" max="7" width="70" customWidth="1"/>
    <col min="8" max="8" width="44.26953125" customWidth="1"/>
    <col min="9" max="9" width="3.54296875" customWidth="1"/>
    <col min="10" max="10" width="1.7265625" customWidth="1"/>
  </cols>
  <sheetData>
    <row r="1" spans="2:9" ht="15" thickBot="1" x14ac:dyDescent="0.4"/>
    <row r="2" spans="2:9" ht="15" thickBot="1" x14ac:dyDescent="0.4">
      <c r="B2" s="39"/>
      <c r="C2" s="40"/>
      <c r="D2" s="41"/>
      <c r="E2" s="41"/>
      <c r="F2" s="41"/>
      <c r="G2" s="41"/>
      <c r="H2" s="41"/>
      <c r="I2" s="42"/>
    </row>
    <row r="3" spans="2:9" ht="20.5" thickBot="1" x14ac:dyDescent="0.45">
      <c r="B3" s="90"/>
      <c r="C3" s="611" t="s">
        <v>235</v>
      </c>
      <c r="D3" s="842"/>
      <c r="E3" s="842"/>
      <c r="F3" s="842"/>
      <c r="G3" s="842"/>
      <c r="H3" s="843"/>
      <c r="I3" s="92"/>
    </row>
    <row r="4" spans="2:9" x14ac:dyDescent="0.35">
      <c r="B4" s="43"/>
      <c r="C4" s="844" t="s">
        <v>236</v>
      </c>
      <c r="D4" s="844"/>
      <c r="E4" s="844"/>
      <c r="F4" s="844"/>
      <c r="G4" s="844"/>
      <c r="H4" s="844"/>
      <c r="I4" s="44"/>
    </row>
    <row r="5" spans="2:9" x14ac:dyDescent="0.35">
      <c r="B5" s="43"/>
      <c r="C5" s="811"/>
      <c r="D5" s="811"/>
      <c r="E5" s="811"/>
      <c r="F5" s="811"/>
      <c r="G5" s="811"/>
      <c r="H5" s="811"/>
      <c r="I5" s="44"/>
    </row>
    <row r="6" spans="2:9" ht="46.15" customHeight="1" thickBot="1" x14ac:dyDescent="0.4">
      <c r="B6" s="43"/>
      <c r="C6" s="849" t="s">
        <v>237</v>
      </c>
      <c r="D6" s="849"/>
      <c r="E6" s="46"/>
      <c r="F6" s="46"/>
      <c r="G6" s="46"/>
      <c r="H6" s="46"/>
      <c r="I6" s="44"/>
    </row>
    <row r="7" spans="2:9" ht="30" customHeight="1" thickBot="1" x14ac:dyDescent="0.4">
      <c r="B7" s="43"/>
      <c r="C7" s="168" t="s">
        <v>234</v>
      </c>
      <c r="D7" s="845" t="s">
        <v>233</v>
      </c>
      <c r="E7" s="846"/>
      <c r="F7" s="101" t="s">
        <v>232</v>
      </c>
      <c r="G7" s="102" t="s">
        <v>261</v>
      </c>
      <c r="H7" s="101" t="s">
        <v>267</v>
      </c>
      <c r="I7" s="44"/>
    </row>
    <row r="8" spans="2:9" ht="119.25" customHeight="1" x14ac:dyDescent="0.35">
      <c r="B8" s="48"/>
      <c r="C8" s="511" t="s">
        <v>1019</v>
      </c>
      <c r="D8" s="847" t="s">
        <v>1020</v>
      </c>
      <c r="E8" s="848"/>
      <c r="F8" s="29" t="s">
        <v>1021</v>
      </c>
      <c r="G8" s="29" t="s">
        <v>1022</v>
      </c>
      <c r="H8" s="29" t="s">
        <v>1023</v>
      </c>
      <c r="I8" s="49"/>
    </row>
    <row r="9" spans="2:9" ht="105.75" customHeight="1" x14ac:dyDescent="0.35">
      <c r="B9" s="48"/>
      <c r="C9" s="512" t="s">
        <v>1024</v>
      </c>
      <c r="D9" s="850" t="s">
        <v>1025</v>
      </c>
      <c r="E9" s="851"/>
      <c r="F9" s="30" t="s">
        <v>1026</v>
      </c>
      <c r="G9" s="516" t="s">
        <v>1027</v>
      </c>
      <c r="H9" s="30" t="s">
        <v>1028</v>
      </c>
      <c r="I9" s="49"/>
    </row>
    <row r="10" spans="2:9" ht="124.5" customHeight="1" x14ac:dyDescent="0.35">
      <c r="B10" s="48"/>
      <c r="C10" s="513" t="s">
        <v>1029</v>
      </c>
      <c r="D10" s="852" t="s">
        <v>1020</v>
      </c>
      <c r="E10" s="853"/>
      <c r="F10" s="515" t="s">
        <v>1021</v>
      </c>
      <c r="G10" s="30" t="s">
        <v>1030</v>
      </c>
      <c r="H10" s="30" t="s">
        <v>1031</v>
      </c>
      <c r="I10" s="49"/>
    </row>
    <row r="11" spans="2:9" ht="156" customHeight="1" x14ac:dyDescent="0.35">
      <c r="B11" s="48"/>
      <c r="C11" s="512" t="s">
        <v>1032</v>
      </c>
      <c r="D11" s="850" t="s">
        <v>1033</v>
      </c>
      <c r="E11" s="851"/>
      <c r="F11" s="30" t="s">
        <v>1034</v>
      </c>
      <c r="G11" s="507" t="s">
        <v>1035</v>
      </c>
      <c r="H11" s="507" t="s">
        <v>1036</v>
      </c>
      <c r="I11" s="49"/>
    </row>
    <row r="12" spans="2:9" ht="182.25" customHeight="1" x14ac:dyDescent="0.35">
      <c r="B12" s="48"/>
      <c r="C12" s="512" t="s">
        <v>1037</v>
      </c>
      <c r="D12" s="871" t="s">
        <v>1038</v>
      </c>
      <c r="E12" s="872"/>
      <c r="F12" s="508" t="s">
        <v>1039</v>
      </c>
      <c r="G12" s="517" t="s">
        <v>1040</v>
      </c>
      <c r="H12" s="508" t="s">
        <v>1041</v>
      </c>
      <c r="I12" s="49"/>
    </row>
    <row r="13" spans="2:9" ht="81" customHeight="1" x14ac:dyDescent="0.35">
      <c r="B13" s="48"/>
      <c r="C13" s="512" t="s">
        <v>1042</v>
      </c>
      <c r="D13" s="858" t="s">
        <v>1043</v>
      </c>
      <c r="E13" s="859"/>
      <c r="F13" s="30" t="s">
        <v>1044</v>
      </c>
      <c r="G13" s="507" t="s">
        <v>1045</v>
      </c>
      <c r="H13" s="507" t="s">
        <v>1046</v>
      </c>
      <c r="I13" s="49"/>
    </row>
    <row r="14" spans="2:9" ht="186" customHeight="1" x14ac:dyDescent="0.35">
      <c r="B14" s="48"/>
      <c r="C14" s="868" t="s">
        <v>1047</v>
      </c>
      <c r="D14" s="850" t="s">
        <v>1048</v>
      </c>
      <c r="E14" s="851"/>
      <c r="F14" s="30" t="s">
        <v>1049</v>
      </c>
      <c r="G14" s="509" t="s">
        <v>1050</v>
      </c>
      <c r="H14" s="509" t="s">
        <v>1010</v>
      </c>
      <c r="I14" s="49"/>
    </row>
    <row r="15" spans="2:9" ht="44.25" customHeight="1" x14ac:dyDescent="0.35">
      <c r="B15" s="48"/>
      <c r="C15" s="869"/>
      <c r="D15" s="862" t="s">
        <v>1051</v>
      </c>
      <c r="E15" s="863"/>
      <c r="F15" s="30">
        <v>0</v>
      </c>
      <c r="G15" s="30" t="s">
        <v>1052</v>
      </c>
      <c r="H15" s="30" t="s">
        <v>1053</v>
      </c>
      <c r="I15" s="49"/>
    </row>
    <row r="16" spans="2:9" ht="233.25" customHeight="1" x14ac:dyDescent="0.35">
      <c r="B16" s="48"/>
      <c r="C16" s="514" t="s">
        <v>1054</v>
      </c>
      <c r="D16" s="866" t="s">
        <v>1055</v>
      </c>
      <c r="E16" s="867"/>
      <c r="F16" s="30" t="s">
        <v>1056</v>
      </c>
      <c r="G16" s="507" t="s">
        <v>1057</v>
      </c>
      <c r="H16" s="507" t="s">
        <v>1058</v>
      </c>
      <c r="I16" s="49"/>
    </row>
    <row r="17" spans="2:9" ht="244.5" customHeight="1" x14ac:dyDescent="0.35">
      <c r="B17" s="48"/>
      <c r="C17" s="512" t="s">
        <v>1059</v>
      </c>
      <c r="D17" s="862" t="s">
        <v>1060</v>
      </c>
      <c r="E17" s="863"/>
      <c r="F17" s="30">
        <v>0</v>
      </c>
      <c r="G17" s="507" t="s">
        <v>1061</v>
      </c>
      <c r="H17" s="507" t="s">
        <v>1062</v>
      </c>
      <c r="I17" s="49"/>
    </row>
    <row r="18" spans="2:9" ht="64.5" customHeight="1" x14ac:dyDescent="0.35">
      <c r="B18" s="48"/>
      <c r="C18" s="868" t="s">
        <v>1063</v>
      </c>
      <c r="D18" s="850" t="s">
        <v>1064</v>
      </c>
      <c r="E18" s="851"/>
      <c r="F18" s="30">
        <v>0</v>
      </c>
      <c r="G18" s="30" t="s">
        <v>1065</v>
      </c>
      <c r="H18" s="507" t="s">
        <v>1066</v>
      </c>
      <c r="I18" s="49"/>
    </row>
    <row r="19" spans="2:9" ht="231" customHeight="1" x14ac:dyDescent="0.35">
      <c r="B19" s="48"/>
      <c r="C19" s="870"/>
      <c r="D19" s="850" t="s">
        <v>1067</v>
      </c>
      <c r="E19" s="851"/>
      <c r="F19" s="30">
        <v>0</v>
      </c>
      <c r="G19" s="507" t="s">
        <v>1068</v>
      </c>
      <c r="H19" s="507" t="s">
        <v>1069</v>
      </c>
      <c r="I19" s="49"/>
    </row>
    <row r="20" spans="2:9" ht="198" customHeight="1" x14ac:dyDescent="0.35">
      <c r="B20" s="48"/>
      <c r="C20" s="869"/>
      <c r="D20" s="858" t="s">
        <v>1070</v>
      </c>
      <c r="E20" s="859"/>
      <c r="F20" s="30">
        <v>0</v>
      </c>
      <c r="G20" s="507" t="s">
        <v>1071</v>
      </c>
      <c r="H20" s="507" t="s">
        <v>1072</v>
      </c>
      <c r="I20" s="49"/>
    </row>
    <row r="21" spans="2:9" ht="146.25" customHeight="1" x14ac:dyDescent="0.35">
      <c r="B21" s="48"/>
      <c r="C21" s="512" t="s">
        <v>1073</v>
      </c>
      <c r="D21" s="856" t="s">
        <v>1074</v>
      </c>
      <c r="E21" s="857"/>
      <c r="F21" s="510">
        <v>0</v>
      </c>
      <c r="G21" s="510" t="s">
        <v>1075</v>
      </c>
      <c r="H21" s="510" t="s">
        <v>1076</v>
      </c>
      <c r="I21" s="49"/>
    </row>
    <row r="22" spans="2:9" ht="310.5" customHeight="1" x14ac:dyDescent="0.35">
      <c r="B22" s="48"/>
      <c r="C22" s="512" t="s">
        <v>1077</v>
      </c>
      <c r="D22" s="856" t="s">
        <v>1078</v>
      </c>
      <c r="E22" s="857"/>
      <c r="F22" s="510">
        <v>0</v>
      </c>
      <c r="G22" s="510" t="s">
        <v>1079</v>
      </c>
      <c r="H22" s="510" t="s">
        <v>1080</v>
      </c>
      <c r="I22" s="49"/>
    </row>
    <row r="23" spans="2:9" ht="96" customHeight="1" x14ac:dyDescent="0.35">
      <c r="B23" s="48"/>
      <c r="C23" s="512" t="s">
        <v>1081</v>
      </c>
      <c r="D23" s="862" t="s">
        <v>1082</v>
      </c>
      <c r="E23" s="863"/>
      <c r="F23" s="510">
        <v>0</v>
      </c>
      <c r="G23" s="510" t="s">
        <v>1083</v>
      </c>
      <c r="H23" s="510" t="s">
        <v>1084</v>
      </c>
      <c r="I23" s="49"/>
    </row>
    <row r="24" spans="2:9" ht="174" customHeight="1" x14ac:dyDescent="0.35">
      <c r="B24" s="48"/>
      <c r="C24" s="512" t="s">
        <v>1085</v>
      </c>
      <c r="D24" s="856" t="s">
        <v>1086</v>
      </c>
      <c r="E24" s="857"/>
      <c r="F24" s="510" t="s">
        <v>1087</v>
      </c>
      <c r="G24" s="510" t="s">
        <v>1088</v>
      </c>
      <c r="H24" s="510" t="s">
        <v>1089</v>
      </c>
      <c r="I24" s="49"/>
    </row>
    <row r="25" spans="2:9" ht="176.25" customHeight="1" x14ac:dyDescent="0.35">
      <c r="B25" s="48"/>
      <c r="C25" s="512" t="s">
        <v>1090</v>
      </c>
      <c r="D25" s="856" t="s">
        <v>1091</v>
      </c>
      <c r="E25" s="857"/>
      <c r="F25" s="510" t="s">
        <v>1092</v>
      </c>
      <c r="G25" s="510" t="s">
        <v>1093</v>
      </c>
      <c r="H25" s="510" t="s">
        <v>1094</v>
      </c>
      <c r="I25" s="49"/>
    </row>
    <row r="26" spans="2:9" x14ac:dyDescent="0.35">
      <c r="B26" s="48"/>
      <c r="C26" s="106"/>
      <c r="D26" s="864"/>
      <c r="E26" s="865"/>
      <c r="F26" s="100"/>
      <c r="G26" s="100"/>
      <c r="H26" s="98"/>
      <c r="I26" s="49"/>
    </row>
    <row r="27" spans="2:9" x14ac:dyDescent="0.35">
      <c r="B27" s="48"/>
      <c r="C27" s="106"/>
      <c r="D27" s="860"/>
      <c r="E27" s="861"/>
      <c r="F27" s="98"/>
      <c r="G27" s="98"/>
      <c r="H27" s="98"/>
      <c r="I27" s="49"/>
    </row>
    <row r="28" spans="2:9" x14ac:dyDescent="0.35">
      <c r="B28" s="48"/>
      <c r="C28" s="106"/>
      <c r="D28" s="860"/>
      <c r="E28" s="861"/>
      <c r="F28" s="98"/>
      <c r="G28" s="98"/>
      <c r="H28" s="98"/>
      <c r="I28" s="49"/>
    </row>
    <row r="29" spans="2:9" x14ac:dyDescent="0.35">
      <c r="B29" s="48"/>
      <c r="C29" s="106"/>
      <c r="D29" s="860"/>
      <c r="E29" s="861"/>
      <c r="F29" s="98"/>
      <c r="G29" s="98"/>
      <c r="H29" s="98"/>
      <c r="I29" s="49"/>
    </row>
    <row r="30" spans="2:9" x14ac:dyDescent="0.35">
      <c r="B30" s="48"/>
      <c r="C30" s="106"/>
      <c r="D30" s="860"/>
      <c r="E30" s="861"/>
      <c r="F30" s="98"/>
      <c r="G30" s="98"/>
      <c r="H30" s="98"/>
      <c r="I30" s="49"/>
    </row>
    <row r="31" spans="2:9" ht="15" thickBot="1" x14ac:dyDescent="0.4">
      <c r="B31" s="48"/>
      <c r="C31" s="107"/>
      <c r="D31" s="854"/>
      <c r="E31" s="855"/>
      <c r="F31" s="99"/>
      <c r="G31" s="99"/>
      <c r="H31" s="99"/>
      <c r="I31" s="49"/>
    </row>
    <row r="32" spans="2:9" ht="15" thickBot="1" x14ac:dyDescent="0.4">
      <c r="B32" s="103"/>
      <c r="C32" s="104"/>
      <c r="D32" s="104"/>
      <c r="E32" s="104"/>
      <c r="F32" s="104"/>
      <c r="G32" s="104"/>
      <c r="H32" s="104"/>
      <c r="I32" s="105"/>
    </row>
  </sheetData>
  <mergeCells count="31">
    <mergeCell ref="C14:C15"/>
    <mergeCell ref="C18:C20"/>
    <mergeCell ref="D22:E22"/>
    <mergeCell ref="D20:E20"/>
    <mergeCell ref="D11:E11"/>
    <mergeCell ref="D12:E12"/>
    <mergeCell ref="D14:E14"/>
    <mergeCell ref="D15:E15"/>
    <mergeCell ref="D17:E17"/>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C3:H3"/>
    <mergeCell ref="C4:H4"/>
    <mergeCell ref="C5:H5"/>
    <mergeCell ref="D7:E7"/>
    <mergeCell ref="D8:E8"/>
    <mergeCell ref="C6:D6"/>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28" zoomScale="90" zoomScaleNormal="90" workbookViewId="0">
      <selection activeCell="G7" sqref="G7"/>
    </sheetView>
  </sheetViews>
  <sheetFormatPr defaultColWidth="8.7265625" defaultRowHeight="14.5" x14ac:dyDescent="0.35"/>
  <cols>
    <col min="1" max="1" width="1.26953125" customWidth="1"/>
    <col min="2" max="2" width="2" customWidth="1"/>
    <col min="3" max="3" width="49.1796875" customWidth="1"/>
    <col min="4" max="4" width="150.453125" customWidth="1"/>
    <col min="5" max="5" width="2.26953125" customWidth="1"/>
    <col min="6" max="6" width="1.453125" customWidth="1"/>
  </cols>
  <sheetData>
    <row r="1" spans="2:5" ht="15" thickBot="1" x14ac:dyDescent="0.4"/>
    <row r="2" spans="2:5" ht="15" thickBot="1" x14ac:dyDescent="0.4">
      <c r="B2" s="123"/>
      <c r="C2" s="65"/>
      <c r="D2" s="65"/>
      <c r="E2" s="66"/>
    </row>
    <row r="3" spans="2:5" ht="18" thickBot="1" x14ac:dyDescent="0.4">
      <c r="B3" s="124"/>
      <c r="C3" s="875" t="s">
        <v>247</v>
      </c>
      <c r="D3" s="876"/>
      <c r="E3" s="125"/>
    </row>
    <row r="4" spans="2:5" x14ac:dyDescent="0.35">
      <c r="B4" s="124"/>
      <c r="C4" s="126"/>
      <c r="D4" s="126"/>
      <c r="E4" s="125"/>
    </row>
    <row r="5" spans="2:5" ht="15" thickBot="1" x14ac:dyDescent="0.4">
      <c r="B5" s="124"/>
      <c r="C5" s="127" t="s">
        <v>281</v>
      </c>
      <c r="D5" s="126"/>
      <c r="E5" s="125"/>
    </row>
    <row r="6" spans="2:5" ht="15" thickBot="1" x14ac:dyDescent="0.4">
      <c r="B6" s="124"/>
      <c r="C6" s="137" t="s">
        <v>248</v>
      </c>
      <c r="D6" s="138" t="s">
        <v>249</v>
      </c>
      <c r="E6" s="125"/>
    </row>
    <row r="7" spans="2:5" ht="377.25" customHeight="1" thickBot="1" x14ac:dyDescent="0.4">
      <c r="B7" s="124"/>
      <c r="C7" s="128" t="s">
        <v>285</v>
      </c>
      <c r="D7" s="129" t="s">
        <v>1177</v>
      </c>
      <c r="E7" s="125"/>
    </row>
    <row r="8" spans="2:5" ht="140.5" thickBot="1" x14ac:dyDescent="0.4">
      <c r="B8" s="124"/>
      <c r="C8" s="130" t="s">
        <v>286</v>
      </c>
      <c r="D8" s="131" t="s">
        <v>1095</v>
      </c>
      <c r="E8" s="125"/>
    </row>
    <row r="9" spans="2:5" ht="238.5" thickBot="1" x14ac:dyDescent="0.4">
      <c r="B9" s="124"/>
      <c r="C9" s="454" t="s">
        <v>763</v>
      </c>
      <c r="D9" s="133" t="s">
        <v>1096</v>
      </c>
      <c r="E9" s="125"/>
    </row>
    <row r="10" spans="2:5" ht="49.5" customHeight="1" thickBot="1" x14ac:dyDescent="0.4">
      <c r="B10" s="124"/>
      <c r="C10" s="409" t="s">
        <v>756</v>
      </c>
      <c r="D10" s="129" t="s">
        <v>1103</v>
      </c>
      <c r="E10" s="125"/>
    </row>
    <row r="11" spans="2:5" ht="123" customHeight="1" thickBot="1" x14ac:dyDescent="0.4">
      <c r="B11" s="124"/>
      <c r="C11" s="128" t="s">
        <v>757</v>
      </c>
      <c r="D11" s="129" t="s">
        <v>1097</v>
      </c>
      <c r="E11" s="125"/>
    </row>
    <row r="12" spans="2:5" ht="40.15" customHeight="1" x14ac:dyDescent="0.35">
      <c r="B12" s="124"/>
      <c r="C12" s="874" t="s">
        <v>764</v>
      </c>
      <c r="D12" s="874"/>
      <c r="E12" s="125"/>
    </row>
    <row r="13" spans="2:5" x14ac:dyDescent="0.35">
      <c r="B13" s="124"/>
      <c r="C13" s="126"/>
      <c r="D13" s="126"/>
      <c r="E13" s="125"/>
    </row>
    <row r="14" spans="2:5" ht="15" thickBot="1" x14ac:dyDescent="0.4">
      <c r="B14" s="124"/>
      <c r="C14" s="877" t="s">
        <v>282</v>
      </c>
      <c r="D14" s="877"/>
      <c r="E14" s="125"/>
    </row>
    <row r="15" spans="2:5" ht="15" thickBot="1" x14ac:dyDescent="0.4">
      <c r="B15" s="124"/>
      <c r="C15" s="139" t="s">
        <v>250</v>
      </c>
      <c r="D15" s="139" t="s">
        <v>249</v>
      </c>
      <c r="E15" s="125"/>
    </row>
    <row r="16" spans="2:5" ht="15" thickBot="1" x14ac:dyDescent="0.4">
      <c r="B16" s="124"/>
      <c r="C16" s="873" t="s">
        <v>283</v>
      </c>
      <c r="D16" s="873"/>
      <c r="E16" s="125"/>
    </row>
    <row r="17" spans="2:5" ht="81" customHeight="1" thickBot="1" x14ac:dyDescent="0.4">
      <c r="B17" s="124"/>
      <c r="C17" s="132" t="s">
        <v>287</v>
      </c>
      <c r="D17" s="134" t="s">
        <v>1098</v>
      </c>
      <c r="E17" s="125"/>
    </row>
    <row r="18" spans="2:5" ht="45.75" customHeight="1" thickBot="1" x14ac:dyDescent="0.4">
      <c r="B18" s="124"/>
      <c r="C18" s="132" t="s">
        <v>288</v>
      </c>
      <c r="D18" s="134" t="s">
        <v>1098</v>
      </c>
      <c r="E18" s="125"/>
    </row>
    <row r="19" spans="2:5" ht="15" thickBot="1" x14ac:dyDescent="0.4">
      <c r="B19" s="124"/>
      <c r="C19" s="878" t="s">
        <v>656</v>
      </c>
      <c r="D19" s="878"/>
      <c r="E19" s="125"/>
    </row>
    <row r="20" spans="2:5" ht="75.75" customHeight="1" thickBot="1" x14ac:dyDescent="0.4">
      <c r="B20" s="124"/>
      <c r="C20" s="275" t="s">
        <v>654</v>
      </c>
      <c r="D20" s="274" t="s">
        <v>1098</v>
      </c>
      <c r="E20" s="125"/>
    </row>
    <row r="21" spans="2:5" ht="106.5" customHeight="1" thickBot="1" x14ac:dyDescent="0.4">
      <c r="B21" s="124"/>
      <c r="C21" s="275" t="s">
        <v>655</v>
      </c>
      <c r="D21" s="274" t="s">
        <v>1098</v>
      </c>
      <c r="E21" s="125"/>
    </row>
    <row r="22" spans="2:5" ht="15" thickBot="1" x14ac:dyDescent="0.4">
      <c r="B22" s="124"/>
      <c r="C22" s="873" t="s">
        <v>284</v>
      </c>
      <c r="D22" s="873"/>
      <c r="E22" s="125"/>
    </row>
    <row r="23" spans="2:5" ht="78" customHeight="1" thickBot="1" x14ac:dyDescent="0.4">
      <c r="B23" s="124"/>
      <c r="C23" s="132" t="s">
        <v>289</v>
      </c>
      <c r="D23" s="134" t="s">
        <v>1098</v>
      </c>
      <c r="E23" s="125"/>
    </row>
    <row r="24" spans="2:5" ht="64.5" customHeight="1" thickBot="1" x14ac:dyDescent="0.4">
      <c r="B24" s="124"/>
      <c r="C24" s="132" t="s">
        <v>280</v>
      </c>
      <c r="D24" s="134" t="s">
        <v>1098</v>
      </c>
      <c r="E24" s="125"/>
    </row>
    <row r="25" spans="2:5" ht="15" thickBot="1" x14ac:dyDescent="0.4">
      <c r="B25" s="124"/>
      <c r="C25" s="873" t="s">
        <v>251</v>
      </c>
      <c r="D25" s="873"/>
      <c r="E25" s="125"/>
    </row>
    <row r="26" spans="2:5" ht="28.5" thickBot="1" x14ac:dyDescent="0.4">
      <c r="B26" s="124"/>
      <c r="C26" s="135" t="s">
        <v>252</v>
      </c>
      <c r="D26" s="135" t="s">
        <v>1098</v>
      </c>
      <c r="E26" s="125"/>
    </row>
    <row r="27" spans="2:5" ht="30.75" customHeight="1" thickBot="1" x14ac:dyDescent="0.4">
      <c r="B27" s="124"/>
      <c r="C27" s="135" t="s">
        <v>253</v>
      </c>
      <c r="D27" s="135" t="s">
        <v>1098</v>
      </c>
      <c r="E27" s="125"/>
    </row>
    <row r="28" spans="2:5" ht="28.5" thickBot="1" x14ac:dyDescent="0.4">
      <c r="B28" s="124"/>
      <c r="C28" s="135" t="s">
        <v>254</v>
      </c>
      <c r="D28" s="135" t="s">
        <v>1098</v>
      </c>
      <c r="E28" s="125"/>
    </row>
    <row r="29" spans="2:5" ht="15" thickBot="1" x14ac:dyDescent="0.4">
      <c r="B29" s="124"/>
      <c r="C29" s="873" t="s">
        <v>255</v>
      </c>
      <c r="D29" s="873"/>
      <c r="E29" s="125"/>
    </row>
    <row r="30" spans="2:5" ht="45.75" customHeight="1" thickBot="1" x14ac:dyDescent="0.4">
      <c r="B30" s="124"/>
      <c r="C30" s="132" t="s">
        <v>290</v>
      </c>
      <c r="D30" s="134" t="s">
        <v>1098</v>
      </c>
      <c r="E30" s="125"/>
    </row>
    <row r="31" spans="2:5" ht="45.75" customHeight="1" thickBot="1" x14ac:dyDescent="0.4">
      <c r="B31" s="124"/>
      <c r="C31" s="275" t="s">
        <v>758</v>
      </c>
      <c r="D31" s="134" t="s">
        <v>1098</v>
      </c>
      <c r="E31" s="125"/>
    </row>
    <row r="32" spans="2:5" ht="81" customHeight="1" thickBot="1" x14ac:dyDescent="0.4">
      <c r="B32" s="124"/>
      <c r="C32" s="275" t="s">
        <v>759</v>
      </c>
      <c r="D32" s="134" t="s">
        <v>1098</v>
      </c>
      <c r="E32" s="125"/>
    </row>
    <row r="33" spans="2:5" ht="30.75" customHeight="1" thickBot="1" x14ac:dyDescent="0.4">
      <c r="B33" s="124"/>
      <c r="C33" s="132" t="s">
        <v>291</v>
      </c>
      <c r="D33" s="134" t="s">
        <v>1098</v>
      </c>
      <c r="E33" s="125"/>
    </row>
    <row r="34" spans="2:5" ht="66" customHeight="1" thickBot="1" x14ac:dyDescent="0.4">
      <c r="B34" s="124"/>
      <c r="C34" s="132" t="s">
        <v>256</v>
      </c>
      <c r="D34" s="134" t="s">
        <v>1098</v>
      </c>
      <c r="E34" s="125"/>
    </row>
    <row r="35" spans="2:5" ht="45" customHeight="1" thickBot="1" x14ac:dyDescent="0.4">
      <c r="B35" s="124"/>
      <c r="C35" s="132" t="s">
        <v>292</v>
      </c>
      <c r="D35" s="134" t="s">
        <v>1098</v>
      </c>
      <c r="E35" s="125"/>
    </row>
    <row r="36" spans="2:5" ht="15" thickBot="1" x14ac:dyDescent="0.4">
      <c r="B36" s="124"/>
      <c r="C36" s="873" t="s">
        <v>760</v>
      </c>
      <c r="D36" s="873"/>
      <c r="E36" s="125"/>
    </row>
    <row r="37" spans="2:5" ht="34.5" customHeight="1" thickBot="1" x14ac:dyDescent="0.4">
      <c r="B37" s="415"/>
      <c r="C37" s="452" t="s">
        <v>761</v>
      </c>
      <c r="D37" s="134" t="s">
        <v>1098</v>
      </c>
      <c r="E37" s="415"/>
    </row>
    <row r="38" spans="2:5" ht="15" thickBot="1" x14ac:dyDescent="0.4">
      <c r="B38" s="124"/>
      <c r="C38" s="873" t="s">
        <v>762</v>
      </c>
      <c r="D38" s="873"/>
      <c r="E38" s="125"/>
    </row>
    <row r="39" spans="2:5" ht="45.4" customHeight="1" thickBot="1" x14ac:dyDescent="0.4">
      <c r="B39" s="124"/>
      <c r="C39" s="453" t="s">
        <v>833</v>
      </c>
      <c r="D39" s="134"/>
      <c r="E39" s="125"/>
    </row>
    <row r="40" spans="2:5" ht="28.5" thickBot="1" x14ac:dyDescent="0.4">
      <c r="B40" s="124"/>
      <c r="C40" s="453" t="s">
        <v>832</v>
      </c>
      <c r="D40" s="437" t="s">
        <v>1098</v>
      </c>
      <c r="E40" s="125"/>
    </row>
    <row r="41" spans="2:5" ht="15" thickBot="1" x14ac:dyDescent="0.4">
      <c r="B41" s="169"/>
      <c r="C41" s="136"/>
      <c r="D41" s="136"/>
      <c r="E41" s="170"/>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450850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501650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1434</ProjectId>
    <ReportingPeriod xmlns="dc9b7735-1e97-4a24-b7a2-47bf824ab39e" xsi:nil="true"/>
    <WBDocsDocURL xmlns="dc9b7735-1e97-4a24-b7a2-47bf824ab39e">http://wbdocsservices.worldbank.org/services?I4_SERVICE=VC&amp;I4_KEY=TF069013&amp;I4_DOCID=090224b088219d6e</WBDocsDocURL>
    <WBDocsDocURLPublicOnly xmlns="dc9b7735-1e97-4a24-b7a2-47bf824ab39e">http://pubdocs.worldbank.org/en/427171611694246565/1434-WEB-Project-2019-2020-ppr.xlsx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A37C020-1753-417B-8A05-0E8720D82ECB}"/>
</file>

<file path=customXml/itemProps2.xml><?xml version="1.0" encoding="utf-8"?>
<ds:datastoreItem xmlns:ds="http://schemas.openxmlformats.org/officeDocument/2006/customXml" ds:itemID="{52CC4348-A56A-4C56-A500-AE194CA69922}"/>
</file>

<file path=customXml/itemProps3.xml><?xml version="1.0" encoding="utf-8"?>
<ds:datastoreItem xmlns:ds="http://schemas.openxmlformats.org/officeDocument/2006/customXml" ds:itemID="{D1B07A72-1372-469A-B217-A3D6579FA1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2021-01-26T20:40:40Z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