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4. BOAD - Regional\"/>
    </mc:Choice>
  </mc:AlternateContent>
  <bookViews>
    <workbookView xWindow="-105" yWindow="-105" windowWidth="23250" windowHeight="12570" tabRatio="946" activeTab="2"/>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8" i="15" l="1"/>
  <c r="N39" i="15" s="1"/>
  <c r="F39" i="15"/>
  <c r="N24" i="15"/>
  <c r="N25" i="15"/>
  <c r="N19" i="15"/>
  <c r="N17" i="15"/>
  <c r="N26" i="15" s="1"/>
  <c r="F26" i="15"/>
  <c r="AL39" i="15"/>
  <c r="AL26" i="15"/>
  <c r="AD39" i="15"/>
  <c r="AD26" i="15"/>
  <c r="V39" i="15"/>
  <c r="V26" i="15"/>
</calcChain>
</file>

<file path=xl/sharedStrings.xml><?xml version="1.0" encoding="utf-8"?>
<sst xmlns="http://schemas.openxmlformats.org/spreadsheetml/2006/main" count="2304" uniqueCount="1162">
  <si>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</si>
  <si>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</si>
  <si>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</si>
  <si>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</si>
  <si>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</si>
  <si>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</si>
  <si>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</si>
  <si>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</si>
  <si>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</si>
  <si>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</si>
  <si>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</si>
  <si>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</si>
  <si>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</si>
  <si>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</si>
  <si>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</si>
  <si>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</si>
  <si>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</si>
  <si>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</si>
  <si>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</si>
  <si>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</si>
  <si>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</si>
  <si>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</si>
  <si>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</si>
  <si>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</si>
  <si>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</si>
  <si>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</si>
  <si>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</si>
  <si>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</si>
  <si>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</si>
  <si>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</si>
  <si>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</si>
  <si>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</si>
  <si>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</si>
  <si>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</si>
  <si>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</si>
  <si>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</si>
  <si>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</si>
  <si>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</si>
  <si>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</si>
  <si>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</si>
  <si>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</si>
  <si>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</si>
  <si>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</si>
  <si>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</si>
  <si>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</si>
  <si>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</si>
  <si>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</si>
  <si>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</si>
  <si>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</si>
  <si>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</si>
  <si>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</si>
  <si>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</si>
  <si>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</si>
  <si>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</si>
  <si>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</si>
  <si>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</si>
  <si>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</si>
  <si>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</si>
  <si>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</si>
  <si>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</si>
  <si>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</si>
  <si>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</si>
  <si>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</si>
  <si>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</si>
  <si>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</si>
  <si>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</si>
  <si>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</si>
  <si>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</si>
  <si>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</si>
  <si>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</si>
  <si>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</si>
  <si>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</si>
  <si>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</si>
  <si>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</si>
  <si>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</si>
  <si>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</si>
  <si>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</si>
  <si>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</si>
  <si>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</si>
  <si>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</si>
  <si>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</si>
  <si>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</si>
  <si>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</si>
  <si>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</si>
  <si>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</si>
  <si>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</si>
  <si>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</si>
  <si>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</si>
  <si>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</si>
  <si>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</si>
  <si>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</si>
  <si>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</si>
  <si>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</si>
  <si>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</si>
  <si>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</si>
  <si>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</si>
  <si>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</si>
  <si>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</si>
  <si>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</si>
  <si>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</si>
  <si>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</si>
  <si>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</si>
  <si>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</si>
  <si>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</si>
  <si>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</si>
  <si>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</si>
  <si>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</si>
  <si>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</si>
  <si>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</si>
  <si>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</si>
  <si>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</si>
  <si>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</si>
  <si>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</si>
  <si>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</si>
  <si>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</si>
  <si>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</si>
  <si>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</si>
  <si>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</si>
  <si>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</si>
  <si>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</si>
  <si>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</si>
  <si>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</si>
  <si>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</si>
  <si>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</si>
  <si>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</si>
  <si>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</si>
  <si>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</si>
  <si>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</si>
  <si>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</si>
  <si>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</si>
  <si>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</si>
  <si>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</si>
  <si>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</si>
  <si>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</si>
  <si>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</si>
  <si>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</si>
  <si>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</si>
  <si>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</si>
  <si>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</si>
  <si>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</si>
  <si>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</si>
  <si>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</si>
  <si>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</si>
  <si>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</si>
  <si>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</si>
  <si>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</si>
  <si>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</si>
  <si>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</si>
  <si>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</si>
  <si>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</si>
  <si>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</si>
  <si>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</si>
  <si>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</si>
  <si>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</si>
  <si>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</si>
  <si>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</si>
  <si>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</si>
  <si>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</si>
  <si>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</si>
  <si>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</si>
  <si>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</si>
  <si>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</si>
  <si>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</si>
  <si>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</si>
  <si>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</si>
  <si>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</si>
  <si>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</si>
  <si>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</si>
  <si>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</si>
  <si>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</si>
  <si>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</si>
  <si>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</si>
  <si>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</si>
  <si>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</si>
  <si>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</si>
  <si>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</si>
  <si>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</si>
  <si>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</si>
  <si>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</si>
  <si>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</si>
  <si>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</si>
  <si>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</si>
  <si>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</si>
  <si>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</si>
  <si>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</si>
  <si>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</si>
  <si>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</si>
  <si>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</si>
  <si>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</si>
  <si>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</si>
  <si>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</si>
  <si>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</si>
  <si>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</si>
  <si>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</si>
  <si>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</si>
  <si>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</si>
  <si>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</si>
  <si>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</si>
  <si>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</si>
  <si>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</si>
  <si>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</si>
  <si>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</si>
  <si>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</si>
  <si>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</si>
  <si>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</si>
  <si>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</si>
  <si>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</si>
  <si>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</si>
  <si>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</si>
  <si>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</si>
  <si>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</si>
  <si>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</si>
  <si>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</si>
  <si>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</si>
  <si>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</si>
  <si>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</si>
  <si>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</si>
  <si>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</si>
  <si>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</si>
  <si>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</si>
  <si>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</si>
  <si>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</si>
  <si>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</si>
  <si>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</si>
  <si>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</si>
  <si>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</si>
  <si>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</si>
  <si>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</si>
  <si>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</si>
  <si>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</si>
  <si>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</si>
  <si>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</si>
  <si>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</si>
  <si>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</si>
  <si>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</si>
  <si>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</si>
  <si>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</si>
  <si>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</si>
  <si>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</si>
  <si>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</si>
  <si>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</si>
  <si>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</si>
  <si>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</si>
  <si>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</si>
  <si>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</si>
  <si>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</si>
  <si>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</si>
  <si>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</si>
  <si>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</si>
  <si>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</si>
  <si>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</si>
  <si>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</si>
  <si>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</si>
  <si>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</si>
  <si>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</si>
  <si>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</si>
  <si>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</si>
  <si>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</si>
  <si>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</si>
  <si>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</si>
  <si>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</si>
  <si>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</si>
  <si>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</si>
  <si>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</si>
  <si>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</si>
  <si>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</si>
  <si>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</si>
  <si>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</si>
  <si>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</si>
  <si>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</si>
  <si>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</si>
  <si>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</si>
  <si>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</si>
  <si>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</si>
  <si>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</si>
  <si>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</si>
  <si>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</si>
  <si>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</si>
  <si>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</si>
  <si>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</si>
  <si>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</si>
  <si>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</si>
  <si>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</si>
  <si>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</si>
  <si>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</si>
  <si>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</si>
  <si>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</si>
  <si>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</si>
  <si>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</si>
  <si>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</si>
  <si>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</si>
  <si>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</si>
  <si>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</si>
  <si>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</si>
  <si>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</si>
  <si>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</si>
  <si>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</si>
  <si>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</si>
  <si>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</si>
  <si>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</si>
  <si>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</si>
  <si>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</si>
  <si>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</si>
  <si>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</si>
  <si>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</si>
  <si>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</si>
  <si>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</si>
  <si>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</si>
  <si>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</si>
  <si>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</si>
  <si>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</si>
  <si>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</si>
  <si>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</si>
  <si>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</si>
  <si>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</si>
  <si>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</si>
  <si>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</si>
  <si>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</si>
  <si>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</si>
  <si>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</si>
  <si>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</si>
  <si>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</si>
  <si>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</si>
  <si>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</si>
  <si>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</si>
  <si>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</si>
  <si>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</si>
  <si>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</si>
  <si>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</si>
  <si>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</si>
  <si>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</si>
  <si>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</si>
  <si>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</si>
  <si>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</si>
  <si>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</si>
  <si>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</si>
  <si>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</si>
  <si>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</si>
  <si>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</si>
  <si>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</si>
  <si>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</si>
  <si>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</si>
  <si>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</si>
  <si>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</si>
  <si>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</si>
  <si>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</si>
  <si>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</si>
  <si>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</si>
  <si>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</si>
  <si>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</si>
  <si>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</si>
  <si>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</si>
  <si>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</si>
  <si>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</si>
  <si>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</si>
  <si>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</si>
  <si>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</si>
  <si>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</si>
  <si>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</si>
  <si>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</si>
  <si>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</si>
  <si>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</si>
  <si>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</si>
  <si>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</si>
  <si>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</si>
  <si>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</si>
  <si>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</si>
  <si>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</si>
  <si>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</si>
  <si>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</si>
  <si>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</si>
  <si>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</si>
  <si>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</si>
  <si>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</si>
  <si>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</si>
  <si>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</si>
  <si>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</si>
  <si>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</si>
  <si>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</si>
  <si>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</si>
  <si>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</si>
  <si>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</si>
  <si>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</si>
  <si>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</si>
  <si>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</si>
  <si>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</si>
  <si>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</si>
  <si>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</si>
  <si>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</si>
  <si>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</si>
  <si>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</si>
  <si>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</si>
  <si>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</si>
  <si>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</si>
  <si>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</si>
  <si>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</si>
  <si>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</si>
  <si>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</si>
  <si>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</si>
  <si>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</si>
  <si>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</si>
  <si>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</si>
  <si>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</si>
  <si>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</si>
  <si>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</si>
  <si>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</si>
  <si>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</si>
  <si>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</si>
  <si>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</si>
  <si>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</si>
  <si>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</si>
  <si>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</si>
  <si>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</si>
  <si>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</si>
  <si>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</si>
  <si>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</si>
  <si>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</si>
  <si>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</si>
  <si>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</si>
  <si>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</si>
  <si>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</si>
  <si>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</si>
  <si>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</si>
  <si>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</si>
  <si>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</si>
  <si>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</si>
  <si>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</si>
  <si>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</si>
  <si>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</si>
  <si>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</si>
  <si>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</si>
  <si>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</si>
  <si>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</si>
  <si>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</si>
  <si>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</si>
  <si>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</si>
  <si>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</si>
  <si>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</si>
  <si>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</si>
  <si>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</si>
  <si>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</si>
  <si>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</si>
  <si>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</si>
  <si>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</si>
  <si>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</si>
  <si>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</si>
  <si>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</si>
  <si>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</si>
  <si>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</si>
  <si>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</si>
  <si>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</si>
  <si>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</si>
  <si>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</si>
  <si>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</si>
  <si>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</si>
  <si>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</si>
  <si>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</si>
  <si>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</si>
  <si>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</si>
  <si>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</si>
  <si>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</si>
  <si>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</si>
  <si>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</si>
  <si>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</si>
  <si>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</si>
  <si>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</si>
  <si>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</si>
  <si>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</si>
  <si>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</si>
  <si>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</si>
  <si>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</si>
  <si>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</si>
  <si>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</si>
  <si>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</si>
  <si>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</si>
  <si>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</si>
  <si>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</si>
  <si>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</si>
  <si>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</si>
  <si>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</si>
  <si>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</si>
  <si>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</si>
  <si>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</si>
  <si>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</si>
  <si>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</si>
  <si>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</si>
  <si>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</si>
  <si>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</si>
  <si>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</si>
  <si>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</si>
  <si>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</si>
  <si>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</si>
  <si>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</si>
  <si>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</si>
  <si>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</si>
  <si>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</si>
  <si>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</si>
  <si>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</si>
  <si>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</si>
  <si>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</si>
  <si>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</si>
  <si>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</si>
  <si>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</si>
  <si>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</si>
  <si>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</si>
  <si>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</si>
  <si>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</si>
  <si>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</si>
  <si>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</si>
  <si>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</si>
  <si>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</si>
  <si>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</si>
  <si>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</si>
  <si>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</si>
  <si>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</si>
  <si>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</si>
  <si>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</si>
  <si>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</si>
  <si>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</si>
  <si>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</si>
  <si>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</si>
  <si>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</si>
  <si>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</si>
  <si>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</si>
  <si>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</si>
  <si>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</si>
  <si>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</si>
  <si>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</si>
  <si>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</si>
  <si>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</si>
  <si>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</si>
  <si>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</si>
  <si>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</si>
  <si>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</si>
  <si>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</si>
  <si>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</si>
  <si>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</si>
  <si>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</si>
  <si>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</si>
  <si>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</si>
  <si>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</si>
  <si>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</si>
  <si>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</si>
  <si>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</si>
  <si>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</si>
  <si>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</si>
  <si>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</si>
  <si>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</si>
  <si>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</si>
  <si>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</si>
  <si>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</si>
  <si>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</si>
  <si>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</si>
  <si>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</si>
  <si>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</si>
  <si>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</si>
  <si>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</si>
  <si>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</si>
  <si>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</si>
  <si>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</si>
  <si>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</si>
  <si>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</si>
  <si>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</si>
  <si>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</si>
  <si>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</si>
  <si>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</si>
  <si>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</si>
  <si>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</si>
  <si>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</si>
  <si>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</si>
  <si>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</si>
  <si>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</si>
  <si>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</si>
  <si>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</si>
  <si>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</si>
  <si>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</si>
  <si>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</si>
  <si>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</si>
  <si>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</si>
  <si>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</si>
  <si>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</si>
  <si>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</si>
  <si>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</si>
  <si>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</si>
  <si>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</si>
  <si>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</si>
  <si>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</si>
  <si>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</si>
  <si>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</si>
  <si>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</si>
  <si>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</si>
  <si>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</si>
  <si>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</si>
  <si>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</si>
  <si>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</si>
  <si>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</si>
  <si>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</si>
  <si>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</si>
  <si>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</si>
  <si>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</si>
  <si>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</si>
  <si>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</si>
  <si>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</si>
  <si>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</si>
  <si>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</si>
  <si>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</si>
  <si>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</si>
  <si>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</si>
  <si>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</si>
  <si>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</si>
  <si>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</si>
  <si>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</si>
  <si>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</si>
  <si>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</si>
  <si>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</si>
  <si>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</si>
  <si>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</si>
  <si>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</si>
  <si>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</si>
  <si>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</si>
  <si>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</si>
  <si>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</si>
  <si>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</si>
  <si>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</si>
  <si>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</si>
  <si>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</si>
  <si>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</si>
  <si>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</si>
  <si>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</si>
  <si>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</si>
  <si>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</si>
  <si>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</si>
  <si>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</si>
  <si>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</si>
  <si>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</si>
  <si>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</si>
  <si>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</si>
  <si>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</si>
  <si>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</si>
  <si>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</si>
  <si>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</si>
  <si>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</si>
  <si>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</si>
  <si>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</si>
  <si>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</si>
  <si>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</si>
  <si>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</si>
  <si>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</si>
  <si>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</si>
  <si>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</si>
  <si>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</si>
  <si>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</si>
  <si>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</si>
  <si>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</si>
  <si>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</si>
  <si>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</si>
  <si>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</si>
  <si>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</si>
  <si>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</si>
  <si>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</si>
  <si>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</si>
  <si>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</si>
  <si>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</si>
  <si>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</si>
  <si>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</si>
  <si>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</si>
  <si>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</si>
  <si>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</si>
  <si>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</si>
  <si>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</si>
  <si>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</si>
  <si>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</si>
  <si>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</si>
  <si>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</si>
  <si>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</si>
  <si>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</si>
  <si>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</si>
  <si>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</si>
  <si>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</si>
  <si>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</si>
  <si>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</si>
  <si>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</si>
  <si>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</si>
  <si>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</si>
  <si>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</si>
  <si>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</si>
  <si>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</si>
  <si>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</si>
  <si>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</si>
  <si>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</si>
  <si>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</si>
  <si>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</si>
  <si>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</si>
  <si>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</si>
  <si>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</si>
  <si>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</si>
  <si>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</si>
  <si>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</si>
  <si>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</si>
  <si>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</si>
  <si>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</si>
  <si>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</si>
  <si>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</si>
  <si>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</si>
  <si>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</si>
  <si>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</si>
  <si>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</si>
  <si>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</si>
  <si>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</si>
  <si>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</si>
  <si>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</si>
  <si>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</si>
  <si>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</si>
  <si>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</si>
  <si>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</si>
  <si>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</si>
  <si>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</si>
  <si>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</si>
  <si>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</si>
  <si>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</si>
  <si>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</si>
  <si>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</si>
  <si>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</si>
  <si>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</si>
  <si>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</si>
  <si>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</si>
  <si>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</si>
  <si>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</si>
  <si>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</si>
  <si>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</si>
  <si>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</si>
  <si>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</si>
  <si>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</si>
  <si>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</si>
  <si>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</si>
  <si>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</si>
  <si>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</si>
  <si>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</si>
  <si>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</si>
  <si>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</si>
  <si>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</si>
  <si>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</si>
  <si>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</si>
  <si>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</si>
  <si>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</si>
  <si>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</si>
  <si>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</si>
  <si>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</si>
  <si>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</si>
  <si>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</si>
  <si>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</si>
  <si>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</si>
  <si>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</si>
  <si>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</si>
  <si>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</si>
  <si>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</si>
  <si>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</si>
  <si>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</si>
  <si>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</si>
  <si>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</si>
  <si>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</si>
  <si>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</si>
  <si>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</si>
  <si>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</si>
  <si>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</si>
  <si>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</si>
  <si>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</si>
  <si>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</si>
  <si>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</si>
  <si>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</si>
  <si>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</si>
  <si>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</si>
  <si>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</si>
  <si>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</si>
  <si>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</si>
  <si>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</si>
  <si>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</si>
  <si>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</si>
  <si>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1:  cumulative from project start to [insert date]</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</si>
  <si>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</si>
  <si>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</si>
  <si>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</si>
  <si>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</si>
  <si>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</si>
  <si>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</si>
  <si>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</si>
  <si>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</si>
  <si>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</si>
  <si>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</si>
  <si>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</si>
  <si>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</si>
  <si>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</si>
  <si>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</si>
  <si>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</si>
  <si>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</si>
  <si>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</si>
  <si>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</si>
  <si>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</si>
  <si>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</si>
  <si>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</si>
  <si>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</si>
  <si>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</si>
  <si>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</si>
  <si>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</si>
  <si>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</si>
  <si>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</si>
  <si>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</si>
  <si>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</si>
  <si>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</si>
  <si>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</si>
  <si>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</si>
  <si>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</si>
  <si>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</si>
  <si>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</si>
  <si>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</si>
  <si>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</si>
  <si>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</si>
  <si>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</si>
  <si>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</si>
  <si>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</si>
  <si>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</si>
  <si>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</si>
  <si>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</si>
  <si>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</si>
  <si>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</si>
  <si>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</si>
  <si>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</si>
  <si>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</si>
  <si>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</si>
  <si>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</si>
  <si>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</si>
  <si>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</si>
  <si>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</si>
  <si>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</si>
  <si>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</si>
  <si>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</si>
  <si>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</si>
  <si>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</si>
  <si>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</si>
  <si>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</si>
  <si>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</si>
  <si>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</si>
  <si>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</si>
  <si>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</si>
  <si>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Promoting Climate-Smart Agriculture in West Africa (Benin, Burkina Faso, Ghana, Niger, Togo)</t>
  </si>
  <si>
    <t>1431-Full-Prop-CSA-WA-14-5-18-clean</t>
  </si>
  <si>
    <t>Banque Ouest Africaine de Developpement</t>
  </si>
  <si>
    <t>Regional Implenting Entity</t>
  </si>
  <si>
    <t>Benin, Burkina Faso, Ghana, Niger and Togo</t>
  </si>
  <si>
    <t>Benin (Atacora, Alibori), Burkina Faso (Centre sud, Centre est, Est) , Ghana (Upper west, Norden) , Niger (Tilaberi, Dosso), Togo (Kara, Savanes)</t>
  </si>
  <si>
    <t>16 July 2018</t>
  </si>
  <si>
    <t>18, September 2020</t>
  </si>
  <si>
    <t>17 November, 2020</t>
  </si>
  <si>
    <t>September 2022</t>
  </si>
  <si>
    <t>May 2024</t>
  </si>
  <si>
    <t>Environmental and Social Safeguards</t>
  </si>
  <si>
    <t>(i) Finalization of the terms of reference of the perimeter committees and fee management structure; (ii) Identification of a list of permitted activities, including inherent risks, and in line with national requirements, according to the 15 principles of the Environmental and Social Policy; (iii) For each Environmental and Social Policy principle, preparation, by project inception, of methodology for the identification of relevant risks during unidentified sub-project identification, and for each participating country, country-specific elements that will be required for risk identification and included in the methodology; (iv) An assessment for each participating country of the personnel and capacity requirements to apply the Environmental and Social Management Plan, and the financial implications reflected in a revised budget, as needed; and (v) Adoption of guidelines for environmentally responsible pesticide use.</t>
  </si>
  <si>
    <t>https://araa.org/fr/programme/promotion-de-l%E2%80%99agriculture-intelligente-face-au-climat-en-afrique-de-l%E2%80%99ouest-aic</t>
  </si>
  <si>
    <t>M. Jacques-André NDIONE</t>
  </si>
  <si>
    <t xml:space="preserve">jndione@araa.org </t>
  </si>
  <si>
    <t>Wilfried BIAO MONGAZI (BENIN)</t>
  </si>
  <si>
    <t>wilmongazi@yahoo.fr</t>
  </si>
  <si>
    <t>Ambroise KAFANDO (BURKINA FASO)</t>
  </si>
  <si>
    <t xml:space="preserve">ambkafando@gmail.com  </t>
  </si>
  <si>
    <t>Fredua Agyeman (GHANA)</t>
  </si>
  <si>
    <t>Fredua_a@yahoo.com ; Fredua_agyeman@hotmail.com</t>
  </si>
  <si>
    <t>Dr. Kamaye Maazou (NIGER)</t>
  </si>
  <si>
    <t>kamayemaazou@yahoo.fr</t>
  </si>
  <si>
    <t>Mme MERY YAOU (TOGO)</t>
  </si>
  <si>
    <t xml:space="preserve">denv_togo@yahoo.fr ; ymery69@yahoo.fr </t>
  </si>
  <si>
    <t>M. Ibrahim TRAORE</t>
  </si>
  <si>
    <t xml:space="preserve">itraore@boad.org </t>
  </si>
  <si>
    <t>ECOWAS Regional Agency for Agriculture and Food (RAAF)</t>
  </si>
  <si>
    <r>
      <rPr>
        <sz val="11"/>
        <color rgb="FF0000FF"/>
        <rFont val="Times New Roman"/>
        <family val="1"/>
      </rPr>
      <t>osalifou@araa.org</t>
    </r>
    <r>
      <rPr>
        <sz val="11"/>
        <color indexed="8"/>
        <rFont val="Times New Roman"/>
        <family val="1"/>
      </rPr>
      <t xml:space="preserve"> et </t>
    </r>
    <r>
      <rPr>
        <sz val="11"/>
        <color rgb="FF0000FF"/>
        <rFont val="Times New Roman"/>
        <family val="1"/>
      </rPr>
      <t>kkonlani@araa.org</t>
    </r>
    <r>
      <rPr>
        <sz val="11"/>
        <color indexed="8"/>
        <rFont val="Times New Roman"/>
        <family val="1"/>
      </rPr>
      <t xml:space="preserve"> </t>
    </r>
  </si>
  <si>
    <t>Instability in currencies, market prices and availability of project inputs</t>
  </si>
  <si>
    <t>Delay in disbursements</t>
  </si>
  <si>
    <t>Misuse of financial subsidies at the local level</t>
  </si>
  <si>
    <t>Financial risks on the procedural level</t>
  </si>
  <si>
    <t>Political</t>
  </si>
  <si>
    <t>Political uncertainties affect project implementation</t>
  </si>
  <si>
    <t>Political influence affects adoption of lessons learned into national and regional adaptation strategies.</t>
  </si>
  <si>
    <t>Sub-national governments prioritise alternative implementation frameworks.</t>
  </si>
  <si>
    <t>Mangement and Coordination</t>
  </si>
  <si>
    <t>Delays in recruitment or appointment of critical staff for the project.</t>
  </si>
  <si>
    <t>Different pace of project implementation for each country may delay overall project implementation and affect regional activities.</t>
  </si>
  <si>
    <t>Uneven speed of implementation and expenditure rate among the three main partners may hamper overall project performance</t>
  </si>
  <si>
    <t>Irregularities in regards to relationships between executing and implementing bodies</t>
  </si>
  <si>
    <t>Limited coordination with other ongoing adaptation initiatives in the target countries</t>
  </si>
  <si>
    <t>Limited awareness and stakeholder involvement on the project</t>
  </si>
  <si>
    <t>Technical</t>
  </si>
  <si>
    <t>Low capacity of stakeholders to implement the project activities</t>
  </si>
  <si>
    <t>The technical practices promoted by the project are confined to the first beneficiaries</t>
  </si>
  <si>
    <t>Institutional</t>
  </si>
  <si>
    <t>Overlap of interventions of public institutions</t>
  </si>
  <si>
    <t>Movement of trained staff to other sectors or outside the project areas.</t>
  </si>
  <si>
    <t>Strategical and cultural</t>
  </si>
  <si>
    <t>Intercommunity differences regarding adaptation planning priorities in each community.</t>
  </si>
  <si>
    <t>Climate</t>
  </si>
  <si>
    <t>New facets of climate risks emerge during the life of the project</t>
  </si>
  <si>
    <t>Low integration of climate, environmental and gender issues in the implementation of the project by the producers</t>
  </si>
  <si>
    <t xml:space="preserve">Financial </t>
  </si>
  <si>
    <t>Low</t>
  </si>
  <si>
    <t>Medium</t>
  </si>
  <si>
    <t>These issues are taken into account in the sub-project selection criteria. Training and awareness activities are programmed to allow sufficient taking into account of climate, environmental, social and gender issues in the implementation of activities on the sites.</t>
  </si>
  <si>
    <t>Delays in recruitment or appointment of critical staff for the project and/ or Staff changes in both, the Regional Project Management Unit (RPMU) and National Project Management Unit (NPMU)</t>
  </si>
  <si>
    <t>During the kick-off meeting, the issue of security in the project implementation sites has been raised. Participants were made aware of the existence of insecure areas in Niger and Burkina Faso that are facing growing civil insecurity</t>
  </si>
  <si>
    <t>Low integration of environmental and social issues relative to the Adaptation Fund ESP principles in the subprojects ESIA and ESMP. Low capacity to producers for the implementation of environmental and social measures, in accordance with national law and the principles of the Adaptation Fund.</t>
  </si>
  <si>
    <t>The project will ensure that the ESIAs for subprojects is conducted in accordance to the Adaptation Fund environmental and social policy and national procedures. The project will ensure that the technical and organizational capacities of the beneficiaries are strengthened in order to implement the measures contained in the Environmental and Social Management Plan.
The project management unit will ensure that the on-site support by the technical services is effective and beneficial to the perfect implementation of the measures in accordance with the texts in force.</t>
  </si>
  <si>
    <t>Risk of increase in inequalities between women, men, youth and particularly vulnerable groups. Risk of not full participation of certain groups members in the preparation and the implementation of the subproject.</t>
  </si>
  <si>
    <t>The project should promote equitable access to project resources by potential beneficiaries, with a focus on women's and youth groups
The project will ensure the participation of all stakeholders in project activities without discrimination and in order to ensure fair and equitable access to project benefits including for women and men as well as marginalized groups
The project team will ensure that project activities do not adversely affect current user rights to shared natural resources including water and ensure equitable benefits of climate-smart agriculture investments. The project will ensure that when a group of farmers or a farming community is funded, all members of this group or community can participate fully in the activities and benefit from the benefits generated.</t>
  </si>
  <si>
    <t>Risk of no involvement of marginalized and vulnerable groups in the provision of the resources of the project.</t>
  </si>
  <si>
    <t>The project will specifically target the most vulnerable and food-insecure groups in the targeted communities. To do this, the project will use the following measures:
- ensure that project activities target and help the most vulnerable to become more resilient to climate change, including women, households headed by women, children and youth;
- Conducting community-wide outreach in target districts, including vulnerable groups, female-headed households and key informants such as traditional foresight providers;
- Establish selection criteria that favor the strong involvement of vulnerable groups.</t>
  </si>
  <si>
    <t>Medium risk related to the health and safety of workers. Low risk of child labor outside the limits of the law.</t>
  </si>
  <si>
    <t>During construction works, and during their operation, workers are exposed to the risk of accident at work that can go from simple death injuries. It is similarly during the realization on the different technologies on the site with agricultural equipment. In rural areas, children help parents in field activities. Under the project, it is not excluded that children are used to difficult tasks</t>
  </si>
  <si>
    <t>Insufficient taking into account of gender in the implementation of the project</t>
  </si>
  <si>
    <t>The project should promote gender mainstreaming in different activities. Women and youth must be strongly involved in technical and organizational capacity-building activities to equip them for full participation in planning and decision-making activities.
The selection criteria for beneficiaries will have to take gender into account. The project management unit will ensure that at least 50% of direct beneficiaries are women and 50% of all beneficiaries are young people.</t>
  </si>
  <si>
    <t xml:space="preserve">Risk related to the health and safety of workers during infrastructures realization. Risk of child labor outside the limits of the law. </t>
  </si>
  <si>
    <t>The project management unit will include clear environmental and social clauses in the bidding documents for companies.
The project will conduct raise awareness among companies and producers about the provisions of the labour code. The project will raise awareness of beneficiaries on the labor code and children's rights in order to eliminate the worst working conditions of children.</t>
  </si>
  <si>
    <t>Damage vegetation and wildlife habitat during water infrastructure realization</t>
  </si>
  <si>
    <t>The management unit will include in the DAO the environmental clauses for the management of vegetation and wildlife habitats that may be found on the sites where water mobilization infrastructures are built.
The project will ensure that investments do not encroach on protected areas, buffer zones and natural habitats. Any sub-project having negative interactions with these areas being directly eliminated during the selection phase.</t>
  </si>
  <si>
    <t>Biodiversity loss</t>
  </si>
  <si>
    <t>The project will strengthen the capacity of farmers in pest management (eg pesticide use) which could be a cause of elimination of certain species.
The project recognizes the need to maintain or strengthen biodiversity and ecosystem services and is committed to integrating their sustainable management into climate-smart agriculture practices promoted under this project. Through the climate smart agriculture approach, the project will effectively conserve and enhance biodiversity through assisted natural regulation techniques, grass strips and agroforestry.
The project will promote capacity building and farmer-to-farmer learning to strengthen the responsible and efficient management of natural resources, including land, water, soils, pastures and forests.
The project will not involve or introduce invasive species or new pests and diseases into project sites and any actions that may result will be properly filtered and subject to relevant national and international laws and guidelines.</t>
  </si>
  <si>
    <t>Risk of misuse of water and risk of conflict between beneficiaries in the use of water from the infrastructures set up by the project. Soil and water pollution.</t>
  </si>
  <si>
    <t>The project will strengthen the technical and organizational capacities of beneficiary groups for the rational use of water. The project management unit will establish in each beneficiary group a water management committee with clear guidelines. The project will promote integrated pest management (IPM) techniques as a pillar of sustainable agriculture, reduce pesticide dependence and avoid the adverse health effects of chemical use, the safety of farming communities, consumers and the environment..
The project will enroll an experienced pest and pesticide management expert (FAO expert, preferably), to develop and implement a capacity building program for those involved in integrated pest and pesticide management. This Expert will prepare and disseminate an integrated pest management tool box for the use by beneficiaries and technical staff whose technical capacities have been strengthened accordingly.
The project promotes the use of organic manure to reduce the use of chemical fertilizers and limit contamination of water in nearby water bodies. Benefits will also be achieved by reducing waste and improving the timing and application of chemical inputs.
Climate-smart agricultural practices promoted as part of the project will also reduce soil erosion and thus water pollution.</t>
  </si>
  <si>
    <t>Risk of poisoning by inhalation or by consumption of water contaminated by fertilizers or pesticides. Risk of drowning in Runoff Collection basin (BCER). Development of water-related diseases</t>
  </si>
  <si>
    <t>The project will implement the above measures to limit water and soil pollution to reduce the risk of harm to the health of populations.
Capacity building actions on pesticide application, in the event that integrated pest management alternatives prove ineffective in dealing with the problem.
If the use of chemical pesticides is needed, the project will ensure that they are WHO class III or U homologous pesticides that are less hazardous to human health.
The project will raise awareness, through extension services and site animators (NGOs), on the use of appropriate equipment during phytosanitary treatments and hygiene measures. The project management unit will ensure that BCERs are sized to reduce this risk. The surroundings of the BCERs must be fixed by grass strips or reforestation with appropriate species. The project will inform and sensitize the populations on diseases related to the presence of water (malaria, typhoid fever, amoebic dysentery, etc.);
The project will take steps to include the area in the intervention program of the epidemiological surveillance system at the national level.</t>
  </si>
  <si>
    <t>Not yet</t>
  </si>
  <si>
    <t>All needed information have been included in the ToRs for selecting the consultants who should know how to access ESP safaguard and to be in compliance with, both national, BOAD and Adaptation Fund rules and requirements.</t>
  </si>
  <si>
    <t>Not yet! TORs for USP are ready but the consultant is no recruted yet, but we're ongoing process to finalize contractualization.</t>
  </si>
  <si>
    <t>7,600 households, that to say 53,200 of which 26,600 women (ie. 50%) are direct beneficiaries of site development activities</t>
  </si>
  <si>
    <t>No field implementation activity has been done during that period</t>
  </si>
  <si>
    <t>Low regional synergy and complementarity in the production of agro-climatic and meteorological information</t>
  </si>
  <si>
    <t>Increasing gender resilience through training empowerment</t>
  </si>
  <si>
    <t>Number of managers and technicians from national and regional institutions trained</t>
  </si>
  <si>
    <t>Lack of CSA training for managers and technicians of national and regional institutions</t>
  </si>
  <si>
    <t>Low technical capacity to support producer groups for the development of CSA micro-projects and the development of climate resilient practices</t>
  </si>
  <si>
    <t>1 exchange visit and learning in the field is organized annually for the benefit of groups of farmers and technical services between regions and countries involved in the project
250 representatives of groups including 125 women (ie 50% ) who have participated in on-site learning visits for approximately 10,000 members of producer groups
Operationalization of a framework for exchange and sharing of experiences, and consultation on resilience techniques to climate change in agriculture between the neighboring administrative regions of Burkina Faso, Niger, Benin, Togo and Ghana.</t>
  </si>
  <si>
    <t>Low integration of climate-smart agriculture into local and national development plans</t>
  </si>
  <si>
    <t>12 community development plans were strengthened for the promotion of CSA in Burkina Faso, Niger, Benin, Togo and Ghana.</t>
  </si>
  <si>
    <t>Percentage of adoption of CSA practices</t>
  </si>
  <si>
    <t>Low agricultural yield</t>
  </si>
  <si>
    <t>2 500 ha of restored soil with the techniques of: filter bunds, stone bunds, grass strips, zaï-tassa techniques, half-moons, mulching, organic manure and Natural Assisted regeneration for maize, sorghum and millet developpement</t>
  </si>
  <si>
    <t>Recurrent conflicts between farmers and pastoralists</t>
  </si>
  <si>
    <t>Number of water points and boreholes constructed</t>
  </si>
  <si>
    <t>Insufficient water points for livestock</t>
  </si>
  <si>
    <t>Percentage of beneficiaries with access to quality agricultural inputs</t>
  </si>
  <si>
    <t>Low access to quality agricultural inputs.</t>
  </si>
  <si>
    <t>Types of documents learned on lessons learned</t>
  </si>
  <si>
    <t>A good practice manual, a lessons learned document, A catalog of best practices and techniques related to climate change adaptation in agriculture are disseminated</t>
  </si>
  <si>
    <t>Low access to information on climate resilient agricultural best practices in a suitable format</t>
  </si>
  <si>
    <t>poor</t>
  </si>
  <si>
    <t>The Implementing Entity recommand to Executive Entity to fit with project document targets and commitments.</t>
  </si>
  <si>
    <t>Not yet in the case field activities are just starting now.</t>
  </si>
  <si>
    <t>No more and new arrangements have been set up out of the project document.</t>
  </si>
  <si>
    <t>They're not yet effective, in the case field activities are just starting now.</t>
  </si>
  <si>
    <t>No gap affecting the GP compliance have been identified.</t>
  </si>
  <si>
    <r>
      <rPr>
        <b/>
        <sz val="11"/>
        <rFont val="Times New Roman"/>
        <family val="1"/>
      </rPr>
      <t>Component 1</t>
    </r>
    <r>
      <rPr>
        <sz val="11"/>
        <rFont val="Times New Roman"/>
        <family val="1"/>
      </rPr>
      <t xml:space="preserve">: Strengthening knowledge and technical capacities through regional and local interactions for the promotion of agricultural practices resilient to the adverse effects of climate change / </t>
    </r>
    <r>
      <rPr>
        <b/>
        <sz val="11"/>
        <rFont val="Times New Roman"/>
        <family val="1"/>
      </rPr>
      <t>Outcome 1.1.:</t>
    </r>
    <r>
      <rPr>
        <sz val="11"/>
        <rFont val="Times New Roman"/>
        <family val="1"/>
      </rPr>
      <t xml:space="preserve"> Climate services adapted to the needs of producers are available with the support of national and regional institutions and can be used by producers / </t>
    </r>
    <r>
      <rPr>
        <b/>
        <sz val="11"/>
        <rFont val="Times New Roman"/>
        <family val="1"/>
      </rPr>
      <t xml:space="preserve">Outcome 1.2.: </t>
    </r>
    <r>
      <rPr>
        <sz val="11"/>
        <rFont val="Times New Roman"/>
        <family val="1"/>
      </rPr>
      <t>Knowledge and practices of climate-smart agriculture are reinforced</t>
    </r>
  </si>
  <si>
    <r>
      <rPr>
        <b/>
        <sz val="11"/>
        <rFont val="Times New Roman"/>
        <family val="1"/>
      </rPr>
      <t>Component 2</t>
    </r>
    <r>
      <rPr>
        <sz val="11"/>
        <rFont val="Times New Roman"/>
        <family val="1"/>
      </rPr>
      <t xml:space="preserve">: Scaling up best practices related to climate change adaptation in agriculture and pastoralism at the local level / </t>
    </r>
    <r>
      <rPr>
        <b/>
        <sz val="11"/>
        <rFont val="Times New Roman"/>
        <family val="1"/>
      </rPr>
      <t>Outcome 2.1.</t>
    </r>
    <r>
      <rPr>
        <sz val="11"/>
        <rFont val="Times New Roman"/>
        <family val="1"/>
      </rPr>
      <t>: Promoted best farming and livestock practices are climate resilient and contribute to increased food security</t>
    </r>
  </si>
  <si>
    <t>Outcome 6</t>
  </si>
  <si>
    <r>
      <rPr>
        <b/>
        <sz val="11"/>
        <rFont val="Times New Roman"/>
        <family val="1"/>
      </rPr>
      <t>Component 3</t>
    </r>
    <r>
      <rPr>
        <sz val="11"/>
        <rFont val="Times New Roman"/>
        <family val="1"/>
      </rPr>
      <t xml:space="preserve">: Knowledge Sharing on Resilient Agricultural  Best Practices Related to Climate-Smart Agriculture / </t>
    </r>
    <r>
      <rPr>
        <b/>
        <sz val="11"/>
        <rFont val="Times New Roman"/>
        <family val="1"/>
      </rPr>
      <t>Outcome 3.1.</t>
    </r>
    <r>
      <rPr>
        <sz val="11"/>
        <rFont val="Times New Roman"/>
        <family val="1"/>
      </rPr>
      <t>: Knowledge of resilient agricultural best practices related to climate-smart agriculture is strengthened and disseminated</t>
    </r>
  </si>
  <si>
    <t>Mr. Ibrahim TRAORE</t>
  </si>
  <si>
    <t xml:space="preserve">itraore@boad.org  </t>
  </si>
  <si>
    <t xml:space="preserve">The CSA-BOAD project trends should be better at that time. But administrative procedures and bureaucracy are challenging between ECOWAS and BOAD. These "heavy procedures" impactand slow down the project onset implementation; for example, no procurement has been made during that period; that's why the "Procurement sheet"of this PPR, is clean of information. No disbursement has been done also during that period (Nov 2020-Nov 2021). The staff recruitment and unprecedented expectations like COVID-19 lead to some delays. But, in the case administrative progress has been made at the end of 2021, 2022 will be a tipping point in project implementations' activities. One major critical risk is that the RPMU members change for new positions; this can affect the rhythm of implementing activities. Challenges should be classified at both levels, national and regional. With regards to national, sub-projects selection are linked to Consultants fields complementary studies.  </t>
  </si>
  <si>
    <t>Sub-projects are not yet selected. TORs for selecting them are now  ready and the call of proposals will be done when complementary studies will be realized. The tenders documents for selecting the conslutants are ready, and process will be launched while BOAD provided notice of no objection. No capacity building activities have been implemented for beneficiaries.</t>
  </si>
  <si>
    <t>No fields activities have been set up at that time.</t>
  </si>
  <si>
    <t>Outcome 8</t>
  </si>
  <si>
    <t>Outcome 7</t>
  </si>
  <si>
    <t xml:space="preserve">The acquisition of kits comprising direct reading rain gauges, thermometers and air recorders is supposed to be done. A exchange meeting is organized, producers have access to weather information. By the same time farmers groups, technical agents, development organizations and associations have improved their knowlledge on CSA approach and climate resilien best practices. </t>
  </si>
  <si>
    <t>JACQUES ANDRE NDIONE</t>
  </si>
  <si>
    <t>jndione@araa.org</t>
  </si>
  <si>
    <t xml:space="preserve">During the reporting period (Nov 2020-Nov 2021), priroties activities have focused on regional arrangements facilitiies, field activities recorded a big delay. Whatever, major achievements are dealing with: i) Preparation of the procedures manual, ii) Elaboration of a memorandum between ECOWAS and the Ministries in charge of Agriculture of the 5 beneficiary countries, iii) Elaboration of the ToR and selection of the consultant for the lifting of the suspensive conditions, iv)Creation of the Steering Committee, v) Establishment of the Management Unit at the regional level, vi) Establishment of the Management Units at the national level , vii) First call/transfer for funds sent by the RAAF to BOAD, viii) Preparation of the inception report and the 2021 PTBA and ix) Transmission of the inception report and the 2021 PTBA to BOAD and the Adaptation Fund. The staff recruitment and unprecedented expectations like COVID-19 lead to some delays. But, in the case administrative progress has been made at the end of 2021, 2022 will be a tipping point in project implementations' activities. One major critical risk is that the RPMU members change for new positions; this can affect the rhythm of implementing activities. Challenges should be classified at both levels, national and regional. With regards to national, sub-projects selection are linked to Consultants fields complementary studies.    </t>
  </si>
  <si>
    <r>
      <rPr>
        <b/>
        <sz val="11"/>
        <rFont val="Times New Roman"/>
        <family val="1"/>
      </rPr>
      <t>Component 4</t>
    </r>
    <r>
      <rPr>
        <sz val="11"/>
        <rFont val="Times New Roman"/>
        <family val="1"/>
      </rPr>
      <t>: Project component cost</t>
    </r>
  </si>
  <si>
    <t>Field activities consist on the development of knowledge documents and lessons learned capitalisation. These materials should be disseminated with regards to stakeholders.</t>
  </si>
  <si>
    <t>Number of people improving their resilience and their living condition</t>
  </si>
  <si>
    <r>
      <rPr>
        <b/>
        <sz val="11"/>
        <rFont val="Cambria"/>
        <family val="1"/>
        <scheme val="major"/>
      </rPr>
      <t xml:space="preserve">7,600 households, that to say 53,200 of which 26,600 women </t>
    </r>
    <r>
      <rPr>
        <sz val="11"/>
        <rFont val="Cambria"/>
        <family val="1"/>
        <scheme val="major"/>
      </rPr>
      <t xml:space="preserve">(ie. 50%) are direct beneficiaries of site development activities
</t>
    </r>
    <r>
      <rPr>
        <b/>
        <sz val="11"/>
        <rFont val="Cambria"/>
        <family val="1"/>
        <scheme val="major"/>
      </rPr>
      <t>3,000 breeders are beneficiaries</t>
    </r>
    <r>
      <rPr>
        <sz val="11"/>
        <rFont val="Cambria"/>
        <family val="1"/>
        <scheme val="major"/>
      </rPr>
      <t xml:space="preserve"> of activities to improve the mobility of transhumant livestock</t>
    </r>
  </si>
  <si>
    <t>Number of beneficiaries informed about the issues on climate risks through  meteorological services</t>
  </si>
  <si>
    <t>Low synergy and complementarity in the production of agro-climatic and regional meteriological information.</t>
  </si>
  <si>
    <t>60000 farmers, of which 50% are
women, have access to agro-meteorological information for the
agricultural planning</t>
  </si>
  <si>
    <t>Level of technical capacity of regional, national and local institutions to promote best practices in climate change resilience under an IFA approach</t>
  </si>
  <si>
    <t>To be determined through baseline study</t>
  </si>
  <si>
    <t>120 Managerial staff and officers of local communities/municipalities (including at least 30% of women) are trained on the CSA approach and the formulation of micro-projects
- 250 national technicians (agriculture, water, livestock, environment, forests, and adaptation) including at least 30% of women are trained to promote CSA
- 50 NGOs / Associations are trained on the CSA approach and the identification, formulation on climate smart agriculture projects on climate change</t>
  </si>
  <si>
    <t>Percentage of beneficiaries adopting climate-friendly agricultural practices</t>
  </si>
  <si>
    <t>Number of beneficiaries at the local level whose capacities are strengthened to address climate risks with appropriate responses</t>
  </si>
  <si>
    <t>100 representatives of farmers' organizations including at least 50% of women are trained on the CSA approach
- 36,000 people, includin 50% of women, benefited from CSA sensitization in villages / communities
- 250 representatives of groups including 125 women (ie. 50%) who have participated in on-site learning visits for approximately - 10,000 members of producer groups                                                                -12 community development plans were strengthened for the promotion of CSA in Burkina Faso, Niger, Benin, Togo and Ghana</t>
  </si>
  <si>
    <t>Number of improved or implemented community plans or policies that incorporate the IFA approach</t>
  </si>
  <si>
    <t>250 representatives of groups including 125 women (ie. 50%) who have participated in on-site learning visits for approximately - 10,000 members of producer groups                                                                -12 community development plans were strengthened for the promotion of CSA in Burkina Faso, Niger, Benin, Togo and Ghana</t>
  </si>
  <si>
    <t>OBJECTIVE</t>
  </si>
  <si>
    <t>COMPONENT 1: Strengthening knowledge and technical capacity through regional and local interactions for the promotion of resilient agriculture practices to the adverse effects of climate change</t>
  </si>
  <si>
    <t>OUTCOME 1.1. Climate services adapted to the needs of producers are available with the support of national and regional institutions and can be used by producers</t>
  </si>
  <si>
    <t xml:space="preserve">Number of beneficiaries informed on climate issues through meteorological </t>
  </si>
  <si>
    <t>Poor access to agro-meteorological information for planning agricultural seasons</t>
  </si>
  <si>
    <t>At least 60,000 producers, 50% of whom are women, have access to agro-meteorological</t>
  </si>
  <si>
    <t>ACTIVITITY 1.1.1. Strengthening agroclimatic and meteorological information</t>
  </si>
  <si>
    <t>Number kits comprising direct reading rain gauges, thermometers and air recorders acquired</t>
  </si>
  <si>
    <t>Low local weather monitoring network
Old or defective equipment
Obsolete data and unsuitable for agricultural planning
The information on available maps is out of date</t>
  </si>
  <si>
    <t>600 kits comprising direct reading rain gauges, thermometers and air recorders are installed
Local data is collected and processed
Adapted agro climatic maps are produced and disseminated
Local geo-referenced maps on agro-ecological zones and land uses are local and produced</t>
  </si>
  <si>
    <t>ACTIVITITY 1.1.2. Exchanges with the institutions on agro-meteorological forecasts for agricultural campaigns and provision of information adapted to the level of producers</t>
  </si>
  <si>
    <t>Improvement the knowledge of many groups of farmers, agents, and technicians</t>
  </si>
  <si>
    <t>Lack of training in ICA for rural extension services and practitioners in the project area</t>
  </si>
  <si>
    <t>400 actors with 50% of women have seen their technical capacity and knowledge strengthened to promote climate resilient CSA practices + 1 exchange visit and learning in the field is organized per year for the benefit of farmers groups and technical services between the different regions of the different intervention countries to strengthen regional technical collaboration for the promotion of climate smart agriculture</t>
  </si>
  <si>
    <t>ACTIVITITY 1.2.1. Strengthening capacity of stakeholders responsible for the design and project implementation to promote a climate smart agriculture</t>
  </si>
  <si>
    <t>120 Managerial staff and officers of local communities/municipalities (including at least 30% of women) are trained on the CSA approach and the formulation of micro-projects + 250 national technicians (agriculture, water, livestock, environment, forests, and adaptation) including 30% of women are trained to promote CSA</t>
  </si>
  <si>
    <t>Number of individuals and organisations/institutions with increased capacity to promote a climate-smart agriculture</t>
  </si>
  <si>
    <t>50 NGOs / Associations are trained on the CSA approach and the identification, formulation on climate smart agriculture projects on climate change + 100 representatives of farmers' organizations including 50% of women are trained on the CSA approach +
36,000 people, whose 50% of women, benefited from CSA sensitization in villages / communities + Subprojects have been identified and formulated with the support of Consultants and at least 50% of the beneficiaries are women.</t>
  </si>
  <si>
    <t>ACTIVITITY 1.2.2. Strengthening cross-border collaboration to adapt agriculture to climate change to strengthen CSA's national capacity</t>
  </si>
  <si>
    <t>Number of organised exchange visit and number of trained people</t>
  </si>
  <si>
    <t>Lack of exchange visits and training on adaptation to climate change in agriculture</t>
  </si>
  <si>
    <t>2.1. Promoted best farming and livestock practices are climate resilient and contribute to increased food security</t>
  </si>
  <si>
    <t>80% of direct beneficiaries have adopted CSA practices</t>
  </si>
  <si>
    <t xml:space="preserve">ACTIVITITY: 2.1.1. Promotion of integrated techniques and activities related to water management, rehabilitation and conservation </t>
  </si>
  <si>
    <t>Number of hectares of land restored</t>
  </si>
  <si>
    <t>Low soil productivity</t>
  </si>
  <si>
    <t>Rate of yield improvement to support food security and improve beneficiaries' living conditions</t>
  </si>
  <si>
    <t>Improvement of at least 80% of agricultural yields in the project intervention sites</t>
  </si>
  <si>
    <t>ACTIVITITY 2.1.1. Promotion of integrated techniques and activities related to water management, rehabilitation and conservation</t>
  </si>
  <si>
    <t>Kilometre of transhumance corridors secure cross-border</t>
  </si>
  <si>
    <t xml:space="preserve">1,000 km of corridors or cross-border transhumance tracks </t>
  </si>
  <si>
    <t>100 water points (80 BCER and 20 human-powered boreholes) were installed along secure transhumance corridors +
Reduction of conflicts between breeders and agricultures</t>
  </si>
  <si>
    <t>ACTIVITITY 2.1.2: Support for the valorization and management of sites</t>
  </si>
  <si>
    <t xml:space="preserve">100% of benficiaries (which 50% are women) have access to improved seeds; 80% of beneficiary producers have access to organic fertilizer and / or quality fertilizers; 75% of beneficiary producers make use of alternatives to integrated pest management through on-site support and sensitization; 100% of producers benefit from technical support and advice for the implementation of resilient and sustainable measures related to agriculture, environment, water, pest management, livestock, etc. </t>
  </si>
  <si>
    <t>COMPONENT 3: Knowledge Sharing on Resilient Agricultural Best Practices Related to Climate-Smart Agriculture</t>
  </si>
  <si>
    <t>Number of people with access to information and lessons learned on the best climate resilience technics</t>
  </si>
  <si>
    <t xml:space="preserve">OUTCOME 3.1: Knowledge of resilient agricultural best practices related to climate-smart agriculture is strengthened and disseminated </t>
  </si>
  <si>
    <t>Number of documents on the knowledge and lessons disseminated in aformat appropriete for each stakeholder</t>
  </si>
  <si>
    <t>300,000 people of which 50% women benefited from dissemination activities of lessons learned and project knowledge.</t>
  </si>
  <si>
    <t>ACTIVITITY 3.1.1: Knowledge Building and Dissemination of Lessons Learned on Climate Resilient Agricultural Best Practices</t>
  </si>
  <si>
    <t>Number of knowledge documents and lessons broadcast</t>
  </si>
  <si>
    <t>Lessons learned are documented. A website created and operational. Development and dissemination of a manual of good practice about agriculture climate-smart in a smart format understandable at local, national and regional levels. Regional newsletters and national newspapers are produced and available for the general public. A catalogue of best practices and techniques related to adaptation for climate change in agriculture is disseminated in a format appropriate for each potential stakeholder (government and technical services, producer organisations, local communities</t>
  </si>
  <si>
    <t>BOAD</t>
  </si>
  <si>
    <t>Food Security</t>
  </si>
  <si>
    <t>Innovation replicated</t>
  </si>
  <si>
    <t>Undertaking innovative practices</t>
  </si>
  <si>
    <t>Innovative practice</t>
  </si>
  <si>
    <t>handbooks</t>
  </si>
  <si>
    <t>40% to 60%</t>
  </si>
  <si>
    <t>2: Physical asset (produced/improved/strenghtened)</t>
  </si>
  <si>
    <t>Risk of destruction of the physical heritage during incidental findings</t>
  </si>
  <si>
    <t>Although the identification of sites takes into account the protection of the physical cultural heritage, incidental findings are not excluded during the implementation of the project. It is the risk of destruction of the physical and cultural heritage during incidental findings</t>
  </si>
  <si>
    <t>Not available</t>
  </si>
  <si>
    <t>Handbooks</t>
  </si>
  <si>
    <t>Condition not met</t>
  </si>
  <si>
    <t xml:space="preserve">(i) Finalization of the terms of reference of the perimeter committees and fee management structure;
This condition is yet to be met; The Tender document for the recrutement of the consultant in charge of the additional studies will be prepared by the RPMU and the call for proposal will be launched for the selection of the Cabinet of consultants. This additional studies will allow us to select the 25 sub-projets that will be funded in Compent 2 of this CSA project. </t>
  </si>
  <si>
    <t xml:space="preserve">(ii) Identification of a list of permitted activities, including inherent risks, and in line with national requirements, according to the 15 principles of the Environmental and Social Policy; This condition is yet to be met for each sub project. Within the framework of the project implementation, two types of activities have been distinguished: 1) one that will be chosen by the communities for the development of the subprojects, and 2) one that have already been decided in the proposal and which will not be decided by the communities. Also the the Criteria for the selection of sub-projects will be given to the consultant to be recruited (See Page 139 of Full Proposal). In order to ensure that the project minimizes the risk of negative environmental and social impacts from the project, an analysis was conducted to identify potential generic negative impacts and risks (Cf. section II. L of full proposal document) as well as to propose measures that will be taken to avoid, counteract or minimize their occurrence and impact.Table 26: Environmental and Social risks and negative impacts mangement measures (pp 147-150 of Full Proposal) describe the proposed measures, for demonstration purposes. The specific measures will be proposed in the environmental and social management plans of the sub-projects that will be subject to environmental and social impact assessment. Each sub-project will have a specific Environmental and Social Management Plan reflecting the reality of the site, the specific activities to be undertaken and the responsibilities of the stakeholders. The environmental and social management approach in the selection and implementation of sub-projects.  </t>
  </si>
  <si>
    <t xml:space="preserve"> (iii) For each Environmental and Social Policy principle, preparation, by project inception, of methodology for the identification of relevant risks during unidentified sub-project identification, and for each participating country, country-specific elements that will be required for risk identification and included in the methodology; This condition is yet to be met since sub projects have not been selected yet. All this tasks are included in the Scope of Work (SOW) of the consultant. However it key to highlifht that the the project proposal document has already identified the general guidelines that well be used during the sub-projects selection in each country to ensure compliance to this requirement/condition.</t>
  </si>
  <si>
    <t>(v) Adoption of guidelines for environmentally responsible pesticide use. This condition is yet to be met since sub projects have not been selected yet. The development of integrated pest and pesticide management toolbox and good environmental management practice and capacity building of agents for their utilisation as well as the support for the implementation of ESMPs for subprojects and discussion of integrated pest management alternatives to producers are part of activities planned. These will be implemented one the sites and sub-projects are developped/indentified with the support of the consultant.</t>
  </si>
  <si>
    <t>(iv) An assessment for each participating country of the personnel and capacity requirements to apply the Environmental and Social Management Plan, and the financial implications reflected in a revised budget, as needed: this willbe done during the complementary studies in order to better identify sites that will be hosted sub-projects,</t>
  </si>
  <si>
    <t>The financial rules and guidelines of BOAD, as implementation entity, are used throughout the implementation of the project to minimize financial risks. This includes the internal and external audit procedures provided for by these rules and guidelines</t>
  </si>
  <si>
    <t>Standard and well proven formats are used for fund disbursement between BOAD, RAAF respectively, including formats and standards for reporting and financial accounting.</t>
  </si>
  <si>
    <t>The project partners have experience in undertaking multi-stakeholder initiatives and aim to ensure that all relevant stakeholders are engaged and involved throughout the project cycle.</t>
  </si>
  <si>
    <t>The activities of capacity building of stakeholders under the component 1 helped to overcome this obstacle.</t>
  </si>
  <si>
    <t>Clear memorandum of intervention between the project and the different institutions involved in project implementation have taken care of this.</t>
  </si>
  <si>
    <t>Working both with farmers as well as a wide variety of relevant institutions in the project target areas aimed to ensure that capacity remains within the project target areas even when there is some movement of staff.</t>
  </si>
  <si>
    <t>Following the context of COVID 19, the recruitment of the PMU was delayed and we were able to organize only the project launch workshop. This is why there is a big difference between resource disbursed and consumed</t>
  </si>
  <si>
    <t xml:space="preserve">Execution cost </t>
  </si>
  <si>
    <t>IE Fees</t>
  </si>
  <si>
    <t>Execution cost</t>
  </si>
  <si>
    <t>No innovative practices</t>
  </si>
  <si>
    <r>
      <rPr>
        <b/>
        <sz val="11"/>
        <color indexed="8"/>
        <rFont val="Times New Roman"/>
        <family val="1"/>
      </rPr>
      <t xml:space="preserve">Output 1.1.1. </t>
    </r>
    <r>
      <rPr>
        <sz val="11"/>
        <color indexed="8"/>
        <rFont val="Times New Roman"/>
        <family val="1"/>
      </rPr>
      <t>Strengthening agroclimatic and meteorological information</t>
    </r>
  </si>
  <si>
    <r>
      <rPr>
        <b/>
        <sz val="11"/>
        <color indexed="8"/>
        <rFont val="Times New Roman"/>
        <family val="1"/>
      </rPr>
      <t>Output 1.1.2</t>
    </r>
    <r>
      <rPr>
        <sz val="11"/>
        <color indexed="8"/>
        <rFont val="Times New Roman"/>
        <family val="1"/>
      </rPr>
      <t>. Institutional exchanges on agro-meteorological forecasts for agricultural</t>
    </r>
  </si>
  <si>
    <r>
      <rPr>
        <b/>
        <sz val="11"/>
        <color indexed="8"/>
        <rFont val="Times New Roman"/>
        <family val="1"/>
      </rPr>
      <t>Output 1.2.1.</t>
    </r>
    <r>
      <rPr>
        <sz val="11"/>
        <color indexed="8"/>
        <rFont val="Times New Roman"/>
        <family val="1"/>
      </rPr>
      <t xml:space="preserve"> Capacity building of stakeholders in charge of designing and implementing of projects to promote climate smart-agriculture</t>
    </r>
  </si>
  <si>
    <r>
      <rPr>
        <b/>
        <sz val="11"/>
        <color theme="1"/>
        <rFont val="Times New Roman"/>
        <family val="1"/>
      </rPr>
      <t xml:space="preserve">Output 1.2.2 </t>
    </r>
    <r>
      <rPr>
        <sz val="11"/>
        <color theme="1"/>
        <rFont val="Times New Roman"/>
        <family val="1"/>
      </rPr>
      <t>Strengthening the transboundary collaboration for the adaptation of agriculture to climate change to enhance the national capacity for CSA</t>
    </r>
  </si>
  <si>
    <r>
      <rPr>
        <b/>
        <sz val="11"/>
        <color theme="1"/>
        <rFont val="Times New Roman"/>
        <family val="1"/>
      </rPr>
      <t>Output 2.1.1.</t>
    </r>
    <r>
      <rPr>
        <sz val="11"/>
        <color theme="1"/>
        <rFont val="Times New Roman"/>
        <family val="1"/>
      </rPr>
      <t xml:space="preserve"> Promotion of integrated techniques and activities related to water management, soil rehabilitation and conservation and livestock mobility to enhance beneficiaries’ resilience</t>
    </r>
  </si>
  <si>
    <r>
      <rPr>
        <b/>
        <sz val="11"/>
        <color theme="1"/>
        <rFont val="Times New Roman"/>
        <family val="1"/>
      </rPr>
      <t>Output 2.1.2</t>
    </r>
    <r>
      <rPr>
        <sz val="11"/>
        <color theme="1"/>
        <rFont val="Times New Roman"/>
        <family val="1"/>
      </rPr>
      <t xml:space="preserve"> Support for the fields’valorization</t>
    </r>
  </si>
  <si>
    <r>
      <rPr>
        <b/>
        <sz val="11"/>
        <color theme="1"/>
        <rFont val="Times New Roman"/>
        <family val="1"/>
      </rPr>
      <t>Output 3.1.1</t>
    </r>
    <r>
      <rPr>
        <sz val="11"/>
        <color theme="1"/>
        <rFont val="Times New Roman"/>
        <family val="1"/>
      </rPr>
      <t xml:space="preserve"> The sharing of experiences and expertise on best practices related to climate-smart agriculture is strengthened</t>
    </r>
  </si>
  <si>
    <r>
      <rPr>
        <b/>
        <sz val="11"/>
        <color indexed="8"/>
        <rFont val="Times New Roman"/>
        <family val="1"/>
      </rPr>
      <t>Output 3.1.1</t>
    </r>
    <r>
      <rPr>
        <sz val="11"/>
        <color indexed="8"/>
        <rFont val="Times New Roman"/>
        <family val="1"/>
      </rPr>
      <t xml:space="preserve"> The sharing of experiences and expertise on best practices related to climate-smart agriculture is strengthened</t>
    </r>
  </si>
  <si>
    <r>
      <rPr>
        <b/>
        <sz val="11"/>
        <color indexed="8"/>
        <rFont val="Times New Roman"/>
        <family val="1"/>
      </rPr>
      <t>Output 2.1.2</t>
    </r>
    <r>
      <rPr>
        <sz val="11"/>
        <color indexed="8"/>
        <rFont val="Times New Roman"/>
        <family val="1"/>
      </rPr>
      <t xml:space="preserve"> Support for the fields’valorization</t>
    </r>
  </si>
  <si>
    <r>
      <rPr>
        <b/>
        <sz val="11"/>
        <color indexed="8"/>
        <rFont val="Times New Roman"/>
        <family val="1"/>
      </rPr>
      <t>Output 2.1.1</t>
    </r>
    <r>
      <rPr>
        <sz val="11"/>
        <color indexed="8"/>
        <rFont val="Times New Roman"/>
        <family val="1"/>
      </rPr>
      <t xml:space="preserve"> Promotion of integrated techniques and activities related to water management, soil rehabilitation and conservation and livestock mobility to enhance beneficiaries’ resilience</t>
    </r>
  </si>
  <si>
    <r>
      <rPr>
        <b/>
        <sz val="11"/>
        <color indexed="8"/>
        <rFont val="Times New Roman"/>
        <family val="1"/>
      </rPr>
      <t>Output 1.1.1.</t>
    </r>
    <r>
      <rPr>
        <sz val="11"/>
        <color indexed="8"/>
        <rFont val="Times New Roman"/>
        <family val="1"/>
      </rPr>
      <t xml:space="preserve"> Strengthening agroclimatic and meteorological information</t>
    </r>
  </si>
  <si>
    <t>o reduce the vulnerability of farmers and pastoralists to climate risk, which is already affecting the level of food security, income generation and ecosystem services of poor communities</t>
  </si>
  <si>
    <t>Objective</t>
  </si>
  <si>
    <t>Number of beneficiaries informed about climate risk issues through the action of meteorological services</t>
  </si>
  <si>
    <t>At least 60 000 farmers including 50% of women have acces to agro-meteorological information for agricultural planning</t>
  </si>
  <si>
    <t>120 managerial staff and officers of local communities/municipalities (including at least 30% of women)</t>
  </si>
  <si>
    <t>Strengthenin knowledge and capacity through regional and local interations for the promotion of resilient agriculture practices to the adverse effects of climat change</t>
  </si>
  <si>
    <t>Level of technical capacity of regional national and local institutions to promote climate resilient best practices in an CSA approach</t>
  </si>
  <si>
    <t>250 national technicians (agriculture, water, livestock, environment, forests, and adaptation) including at least 30% of women are trained to promote CSA</t>
  </si>
  <si>
    <t>output 1</t>
  </si>
  <si>
    <t>Ootcome 1.1</t>
  </si>
  <si>
    <t>Climate services adapted to the needs of producers are available with the support of national and regional institutions and can be used by producer</t>
  </si>
  <si>
    <t>Number of beneficiaries informed about climate risk issues through the actions of meteorological services</t>
  </si>
  <si>
    <t>low access to agro_x0002_meteorological information for planning agricultural seasons</t>
  </si>
  <si>
    <t>At least 60 000 producers including 50% of women have access to agro_x0002_meteorological information adapted for agricultural planning</t>
  </si>
  <si>
    <t>Exchanges with the institutions on agro_x0002_meteorological forecasts for agricultural campaigns and provision of information adapted to the level of producers</t>
  </si>
  <si>
    <t>Number of producers 
with access to adapted 
weather information</t>
  </si>
  <si>
    <t>Low access to 
adapted agro meteorological 
information</t>
  </si>
  <si>
    <t>At least 60 000 producers, including 50% of women have access to suitable agro-meteorological information</t>
  </si>
  <si>
    <t>Knowledge and practices of climate_x0002_smart agriculture are reinforced</t>
  </si>
  <si>
    <t>output 1.2</t>
  </si>
  <si>
    <t>Number of farmers' 
groups, technical 
agents, development 
organizations, 
associations that have 
improved their 
knowledge of the CSA</t>
  </si>
  <si>
    <t>Lack of CSA training for rural extension services and stakeholders in the project area</t>
  </si>
  <si>
    <t>At least 400 actors with 50% of women have seen their technical capacity and 
knowledge strengthened to promote climate resilient CSA practices</t>
  </si>
  <si>
    <t>Strengthening capacity of stakeholders responsible for the design and project implementation to promote a climate smart agriculture</t>
  </si>
  <si>
    <t>120 Managerial staff and officers of local communities/municipalities (including at least 30% of women) are trained on the CSA approach and the formulation of micro-projects</t>
  </si>
  <si>
    <t>250 national technicians (agriculture, water, livestock, environment, forests, and adaptation) including 30% of women are trained to promote CSA</t>
  </si>
  <si>
    <t>Number of people and organizations / institutions with enhanced capacity to promote climate smart agriculture</t>
  </si>
  <si>
    <t>low technical capacity to support producer groups for the development of CSA micro_x0002_projects and the development of climate resilient practices</t>
  </si>
  <si>
    <t>100 representatives of farmers' organizations including 50% of women are trained on the CSA approach</t>
  </si>
  <si>
    <t>36,000 people, whose 50% of women, benefited from CSA sensitization in villages / communities</t>
  </si>
  <si>
    <t>Subprojects have been identified and formulated with the support of Consultants and at least 50% of the beneficiaries are women.</t>
  </si>
  <si>
    <t>Strengthening cross-border collaboration to adapt agriculture to climate change to strengthen CSA's national capacity</t>
  </si>
  <si>
    <t>Number of exchange visits organized and number of people trained</t>
  </si>
  <si>
    <t>250 representatives of groups including 125 women (ie 50% ) who have participated in on-site learning visits for approximately 10,000 members of producer groups</t>
  </si>
  <si>
    <t>Support for the valorization and management of sites</t>
  </si>
  <si>
    <t>percentage of beneficiaries with access to quality agricultural inputs</t>
  </si>
  <si>
    <t>At least 100% of benficiaries (which 50% are women) have access to improved seeds</t>
  </si>
  <si>
    <t>Knowledge Sharing on Resilient Agricultural Best Practices Related to Climate-Smart Agriculture</t>
  </si>
  <si>
    <t>Component 3</t>
  </si>
  <si>
    <t>Number of people accessing information and lessons learned on best climate resilience techniques</t>
  </si>
  <si>
    <t>Low access to information on climate resilient agricultural best practices</t>
  </si>
  <si>
    <t>At least 300,000 people of which 50% women benefited from dissemination activities of lessons learned and project knowledge.</t>
  </si>
  <si>
    <t>Knowledge Building and Dissemination of Lessons Learned on Climate Resilient Agricultural Best Practices</t>
  </si>
  <si>
    <t>Effectiveness of dissemination channels of lessons learned</t>
  </si>
  <si>
    <t>At least 300,000 people of which 50% women benefited from dissemination activities of lessons learned and project knowledge</t>
  </si>
  <si>
    <t>A regional workshop meeting on the sharing of experiences on the use of agro-hydro-climatic information and their implications for Agriculture from August 16 to 18, 2022 in Agbélouvé (Lomé, Togo) and which brought together around fifty participants was organized with the support of AGRHYMET.</t>
  </si>
  <si>
    <t>For the reporting period, no grievance has been received in the case that countries field activities are not implemented yet.</t>
  </si>
  <si>
    <t>MS</t>
  </si>
  <si>
    <t>A regional workshop meeting on the sharing of experiences on the use of agro-hydro-climatic information and their implications for Agriculture from August 16 to 18, 2022 in Agbélouvé (Lomé, Togo) and which brought together around fifty participants was organized with the support of AGRHYMET. The tender documents for acquiring the number of kits comprising direct reading rain gauges, thermometers and air recorders have been publisshed. The offers received do not suit us because the prices proposed are largely superior or higher to the budget available and planned for this activity. BOAD has been informed of the unsuccessful nature of this contract and a new call for proposals will be launched at the begining of 2023.</t>
  </si>
  <si>
    <t>A call for proposals has been launched after receiving BOAD no objection notice in September 8th, 2023. The slection of the Cabinet who will conduct fields complementary studies is alredy done; we're just waiting for the no objection notice from BOAD and the contract will be signed.</t>
  </si>
  <si>
    <t>In the case that no field activities have been implemented, no knowledge documents and lessons learned, have not been disseminated, with regards to stakeholders. But CSA project has been taken to various scientific forum in order to present CSA the project and what we aim to do to for improving community resilience. This is how the CSA project participated in: i) the 2022 Science and Partnership for Africa’s Agriculture Conference (SPAAC), 14-16 September 2022, Accra (GHANA) and UNFCCC CoP27 (UNFCCC), 03-17 November 2022. The CSA Project was represented among the panelist at the following side-events: “Best prac-tices in climate smart agriculture and agroecology: opportunities and challenges for scalling up and contributing to the achievement of West African goals”; “Improving acess to climate services (weather data and climate information) for climate smart agriculture on the one hand and on the other hand moderator of the side-event «Genera-tion of quality data for reliable products to be made available to decision makers for the reduction of risks due to climate change» in the SENEGAL Pavilion. Previously, the project also attended the SENACC (Seminar on Adaptation to Climate Change) from 16 to 19 May 2023, a scientific event on the margins of the 15th session of the Conference of Par-ties (CoP15) the United Nations Convention to Combat Desertification (UNCCD), held in Abidjan, Côte d'Ivoire. The CSA Project made two (02) oral presentations and participated in two (02) panels (“Climate Change, Agricultural System and Land Management: What Adaptation Strategies for Greater Resilience (Agriculture and Land Use)”; “Levers for Increasing Local and Private Sector Involvement in Low Carbon Initiatives (CCA Pri-vate Sector Funding Experience)”).</t>
  </si>
  <si>
    <t>Priroties activities have focused on: i) finalization of institutional arrangements at the national level insofar as the MoUs have been signed with all the Ministries in charge of agriculture of the five (05) beneficiaries; ii) a circular mission to take contact with the administrative authorities and Ministers in charge of agriculture has been conducted May-June 2022 in the five (05) beneficiaries; iii) all five (05) beneficiary countries of the CSA Project have identified their national steering committee members, iv) partnership agreements with regional institutions have been finalized and even signed in the case of the AGRHYMET Regional Center, v) discussions for seting up parternship with CIAT-biodiversity and ILRI (International Livestock Research Institute) and move forawazrd in the case that MoUs are planned to be signed in 2023, and vi) 2023 AWPB has been prepared.</t>
  </si>
  <si>
    <t>No big porgress has been done yet</t>
  </si>
  <si>
    <t>A delay has been noted in the case that this activity is included in CIAT MoU that has been discussed. Due to some administrive procedures, discussions were so long but finally both parties agreed on essential issues and implementation are planned for 2023.</t>
  </si>
  <si>
    <t>The tender documents for acquiring the number of kits comprising direct reading rain gauges, thermometers and air recorders have been publisshed. The offers received do not suit us because the prices proposed are largely superior or higher to the budget available and planned for this activity. BOAD has been informed of the unsuccessful nature of this contract and a new call for proposals will be launched at the begining of 2023.</t>
  </si>
  <si>
    <t>No porgress has been done yet. In fact the selection  of the Consultant for conducting field complementary studies is done. Contract will be signed in January 2023.</t>
  </si>
  <si>
    <t>In the case that no field activities have been implemented, no knowledge documents and lessons learned, have not been disseminated, with regards to stakeholders. But CSA project has been taken to various scientific forum in order to present CSA the project and what we aim to do to for improving community resilience. This is how the CSA project participated in: i) the 2022 Science and Partnership for Africa’s Agriculture Conference (SPAAC), 14-16 September 2022, Accra (GHANA) and UNFCCC CoP27 (UNFCCC), 03-17 November 2022. The CSA Project was represented among the panelist at the following side-events: “Best prac-tices in climate smart agriculture and agroecology: opportunities and challenges for scalling up and contributing to the achievement of West African goals”; “Improving acess to climate services (weather data and climate information) for climate smart agriculture on the one hand and on the other hand moderator of the side-event «Genera-tion of quality data for reliable products to be made available to decision makers for the reduction of risks due to climate change» in the SENEGAL Pavilion. Previously, the project also attended the SENACC (Seminar on Adaptation to Climate Change) from 16 to 19 May 2023, a scientific event on the margins of the 15th session of the Conference of Par-ties (CoP15) the United Nations Convention to Combat Desertification (UNCCD), held in Abidjan, Côte d'Ivoire. The CSA Project made two (02) oral presentations and participated in two (02) panels (“Climate Change, Agricultural System and Land Management: What Adaptation Strategies for Greater Resilience (Agriculture and Land Use)”; “Levers for Increasing Local and Private Sector Involvement in Low Carbon Initiatives (CCA Private Sector Funding Experience)”).</t>
  </si>
  <si>
    <t>No porgress has been done yet with regards to field activities. CSA project has been taken to various scientific forum in order to present CSA the project and what we aim to do to for improving community resilience. This is how the CSA project participated in: i) the 2022 Science and Partnership for Africa’s Agriculture Conference (SPAAC), 14-16 September 2022, Accra (GHANA) and UNFCCC CoP27 (UNFCCC), 03-17 November 2022. The CSA Project was represented among the panelist at the following side-events: “Best prac-tices in climate smart agriculture and agroecology: opportunities and challenges for scalling up and contributing to the achievement of West African goals”; “Improving acess to climate services (weather data and climate information) for climate smart agriculture on the one hand and on the other hand moderator of the side-event «Genera-tion of quality data for reliable products to be made available to decision makers for the reduction of risks due to climate change» in the SENEGAL Pavilion. Previously, the project also attended the SENACC (Seminar on Adaptation to Climate Change) from 16 to 19 May 2023, a scientific event on the margins of the 15th session of the Conference of Par-ties (CoP15) the United Nations Convention to Combat Desertification (UNCCD), held in Abidjan, Côte d'Ivoire. The CSA Project made two (02) oral presentations and participated in two (02) panels (“Climate Change, Agricultural System and Land Management: What Adaptation Strategies for Greater Resilience (Agriculture and Land Use)”; “Levers for Increasing Local and Private Sector Involvement in Low Carbon Initiatives (CCA Private Sector Funding Experience)”).</t>
  </si>
  <si>
    <t>Some delays remained but thanks to support of BOAD, solutions have been found for all of them. In fact the main constraints are admi,istratives and procurement procedures, at internal level. We have fruitful discussions and we hope that, our Administrative understanbd better that we need to accelerate procedures for better achieivements.</t>
  </si>
  <si>
    <t>Changes undertaken are mainly: i) a better schedule in planning activities, ii) all pre-requisite conditions to work with countries are scarcely done and National coordination teams are set up already, iii) AGRHYMET and CGIAR CIAT-BIODIVERSITY are involved in planning process; ILRI will do the same with reagrds to Livestock activities.</t>
  </si>
  <si>
    <t>Fo that period (November 2021-November 2022), no more activity with regards to environmental and social safeguard measures were taken… We limit ourselves to the content of the approved document up to now.</t>
  </si>
  <si>
    <t>Fo that period (November 2021-November 2022), no major steps or more activity with regards to gender issue was taken… We limit ourselves to the content of the approved document up to now, in the case that no field activity were implemented. In addition, we've agreeded with our partners like AGRHYMET and CGIAR CIAT-BIODIVERSITY, that gender issue is a compulsory, and they obligation to fully feel all indicators related to gender with regards to the project.</t>
  </si>
  <si>
    <t xml:space="preserve">With regards to 2022 implementation year activities, lessons learned are various, but let us say the challenge for the CSA project was to restore confidence between beneficiairies countries and RAAF, including BOAD due to the big delay. That's why it's good to organize a circular mission, presenting to administratrive and ministerial authorities the project who is now going on implementation field activities. Signing MoUs with all beneficiairies countries and RAAF, was a great achievement.
In the case that sor me prerequisite shloud be filled, regarding fields complementary studies, for better successful and to be in compliance with AF conditions, all procurement process have been filled. On the other hand, the RPMU (Regional Project management unit) concentrate on the organization of regional activities that don't depend on procurement, with the support of AGRHYMET and CIAT. Fruitful discussions are concluded thanks to MoUs, and things are moving smoothly in the right direction. In addition, it was also to talk about the CSA project and we aim to do for improving communities' resilience. That's why  CSA project participated in : i) "Forum 3AO" (Alliance pour l'Agroécologie en Afrique de l'Ouest, Bissau, 10-13 December 2022) and ii) the 2022 Science and Partnership for Africa’s Agriculture Conference (SPAAC), 14-16 September 2022, Accra (GHANA) and UNFCCC CoP27 (UNFCCC), 03-17 November 2022. The CSA Project was represented among the panelist at the following side-events: “Best practices in climate smart agriculture and agroecology: opportunities and challenges for scalling up and contributing to the achievement of West African goals”; “Improving acess to climate services (weather data and climate information) for climate smart agriculture on the one hand and on the other hand moderator of the side-event «Generation of quality data for reliable products to be made available to decision makers for the reduction of risks due to climate change» in the SENEGAL Pavilion. Previously, the project also attended the SENACC (Seminar on Adaptation to Climate Change) from 16 to 19 May 2023, a scientific event on the margins of the 15th session of the Conference of Par-ties (CoP15) the United Nations Convention to Combat Desertification (UNCCD), held in Abidjan, Côte d'Ivoire. The CSA Project made two (02) oral presentations and participated in two (02) panels (“Climate Change, Agricultural System and Land Management: What Adaptation Strategies for Greater Resilience (Agriculture and Land Use)”; “Levers for Increasing Local and Private Sector Involvement in Low Carbon Initiatives (CCA Private Sector Funding Experience)”).
Last but not least, the tender documents for acquiring the number of kits comprising direct reading rain gauges, thermometers and air recorders have been publisshed. The offers received do not suit us because the prices proposed are largely superior or higher to the budget available and planned for this activity. BOAD has been informed of the unsuccessful nature of this contract and a new call for proposals will be launched at the begining of 2023. This lag between what has been planned (120 000 USD) and the real price on the market. Adjustements are already made with countries in order to identify enabling conditions for successful acheivement.  
Finally, all milestones and deliverables done in 2022, are good steps for moving forward in the right direction. </t>
  </si>
  <si>
    <t>During that period (November 2021-November 2022), no additional risk has been identified, a part from administrative and procurement procedures that are slowing the project implementation, but we need to adapt.</t>
  </si>
  <si>
    <t>The Regional Project « Promoting Climate-Smart Agriculture in West Africa » aims to reduce the vulnerability of farmers and pastoralists to increase climatic risk, which undermines the level of food security, income generation, and the supporting ecosystem services of poor communities. The specific objectives of the project are: i) Strengthen knowledge and technical capacity through regional and local interactions for the promotion of agriculture practices resilient to the adverse effects of climate change; ii) Scaling up best practices related to climate change adaptation in agriculture and pastoralism at local and regional level; iii) Share knowledge and disseminate lessons learned on resilient agricultural best practices related to climate-smart agriculture.                                                                                                     The oucomes expected by project implementaion are: i) Climate services adapted to the needs of producers are available with the support of national and regional institutions and usable by the producers; ii) Institutional exchanges on agro-meteorological forecasts for agricultural campaigns and provision of information adapted to the level of producers; iii) Climate resilient knowledge and farming practices are strengthened; iv) Capacity building of stakeholders in charge of designing and implementing of
projects to promote climate smart-agriculture; v) Strengthening the transboundary collaboration for the adaptation of agriculture to climate change to enhance the national capacity for CSA; vi) Agricultural and livestock practices contribute to the resilience of populations to improve productivity, incomes and carbon sequestration; vii) Knowledge on resilient agriculture best practices related to climate-smart agriculture is strengthened and disseminated; viii) The sharing of experiences and expertise on best practices related to climate-smart agriculture is strengthened.</t>
  </si>
  <si>
    <t>Estimated cumulative total disbursement as of [30/11/2022]</t>
  </si>
  <si>
    <t xml:space="preserve">1) Executive Summary of Circular Mission AIC-BOAD_May 29 to June 15, 2022; 2) Report_Institutional exchange workshop_CSA Project_FINAL; 3) Mission Report of 2022 Science and Partnership for Africa’s Agriculture Conference (SPAAC), 14 - 16 September 2022 Alisa Hotel, Accra (GHANA); 4) Mission Report for participation at UNFCCC CoP27 Sharm-El-Sheikh (EGYPT); 5) 3A0 FORUM REPORT (Bissau). </t>
  </si>
  <si>
    <t>No major new output has been set out in the case the 25 sub-projects will be identified during the second year of the project. We're aware about the compulsory that ESP safeguard measures will be taken in to account.</t>
  </si>
  <si>
    <t>November 17th, 2021 to November 17th, 2022</t>
  </si>
  <si>
    <t xml:space="preserve">No. </t>
  </si>
  <si>
    <t>In the MoUs with AGRHYMET and CIAT, we've included provision to address instability in currencies. As a exeample, we said: "b) If exchange rate fluctuations decrease the value of the Grant to such an extent that this will have consequences for the implementation of the Project, the Implementing organization shall inform RAAF as soon as possible. Exchange rate losses will be charged to the project by reducing the project activities to the extent of the exchange loss. c) If exchange rate fluctuations increase the value of the Grant, the gain shall be treated as disbursed Grant funds and used for Project purposes. Net surplus from conversion into foreign currency shall be   subtracted from future disbursements or repaid as unused funds at the end of the Project, unless otherwise agreed between the Parties."</t>
  </si>
  <si>
    <t>Up to now, we have not been faced such risk. Due to the dealy in implementing field activities, we have sufficient financial resources to consume.</t>
  </si>
  <si>
    <t>In the case that up to now, sub-projects are not implmented, no major risk occured. Whatever, after their selection, in collobation with national project management units, a capacity building wrokshop will be organised in order to strenghen their knowledge and practice on financial reporting anad management according to RAAF rules. Funds will be disbursed to beneficiaries only when the annual work and budget program is established and approved by the national project management unit at the country level.</t>
  </si>
  <si>
    <t xml:space="preserve">The project target areas are relatively stable politically and all efforts are made to ensure that project activities are conducted with participation of all relevant stakeholders including government departments and local structures so as to aid conflict resolution should any arise. </t>
  </si>
  <si>
    <t>The project partners worked together in a consultative manner with all stakeholders, relevant government departments and institutions to ensure that lessons learned from the project are considered and adequately incorporated in national and regional adaptation strategies. Advocacy on key issues played an important role in uptake of project learning. Up to now, the same dynamics is maintained and reinforced.</t>
  </si>
  <si>
    <t xml:space="preserve">Lobbying and advocacy have taken place to ensure that all stakeholders including sub-national governments work in a harmonized and coordinated manner. In addition, these sub-national governments/municipalities are members of the Inclusive National Platform for Coordination and Concertation (INCCP), which is the national steering committee of the CSA project at country level.  </t>
  </si>
  <si>
    <t>Since january 2023, the Regional management project unit (RMPU) is now complete. From March 2022 up to december 2022, RMPU was not fully operational in the case that the Administrative, financial and procurement officer was not recruited yet.</t>
  </si>
  <si>
    <t>BOAD with the collaboration of RAAF established already appropriate project management and coordination structures at both regional and national level to monitor, report on and discuss progress on a regular basis and take corrective action where needed to ensure that the project moves at the required pace in all 5 countries.
National level implementation plans on an annual basis have been developed to guide in country activities. In addition, the RMPU maintains close communication with country level to identify potential barriers and anticipate solutions. We have regular meetings in a monthly basis with national projects management units.</t>
  </si>
  <si>
    <t>Due to the delay in implementing field project activities, the RPMU has adjusted the planning. RAAF has already introduced a request of no cost extesion.</t>
  </si>
  <si>
    <t>The regional steering committee that has taken place on February, 04th, 2022 gave strong recommandations on building synergies and developing synergies or complementarity with regional and national initiatives. This has been done with GGCA+, ECOWAS Agroecology Programme.</t>
  </si>
  <si>
    <t>The project plans a strong component 3 on dissemination of lessons learned. For 2023 Annual work plan, specific activities are already planned to undertaken and mitigate such risk.</t>
  </si>
  <si>
    <t>During the period under review, we have experienced sud risk. The use of community based approaches to adaptation planning aimed to ultimately ensure that all views are heard and included in the adaptation planning process as well as prioritised based on agreement of the community as a whole.</t>
  </si>
  <si>
    <t>Reluctance to apply the knowledge and practices for adaptation to climate change cultural barriers in accepting new techniques can be expected.</t>
  </si>
  <si>
    <t>During the period under review, we have experienced sud risk. The project is intended to provide opportunities for beneficiaries to submit sub-projects on the basis of their need for adaptation while remaining within the project boundaries. Sensitization actions are conducted to facilitate the adaptation of the actions proposed by the project.</t>
  </si>
  <si>
    <t>With regards the MoU signed between RAAF and AGRHYMET, weather and climate forecast are produced by AGRHYMET, and disseminated thanks to various channels, even also local languages.</t>
  </si>
  <si>
    <t>Staff for the RPMU has been completly recruted and already in place at RAFF Office in Lomé. In addition the staff for the NPMU has been appointed by the Ministers in charge of Agriculture and Environment in each country, and RAFF is in touch with the Cabinet.</t>
  </si>
  <si>
    <t xml:space="preserve">Burkina Faso and Niger proposed new municipalities for the project implementation and new sites meet the criteria retained during the preparation of the project. </t>
  </si>
  <si>
    <t>Transmission of tender documents regarding both Meteorological equipements and Field complementary studies in order to receive NON OBJECTION NOTICE (Quarter 2, 2023)
Transmission of selection of cbinet for complementary studies fields in order to receive NON OBJECTION NOTICE (January, 2023)
2023 Procurement Plan in order to receive NON OBJECTION NOTICE (March, 2023)
Tenders documents regarding Recruitment of national offices for the supervision of the execution of water mobilization infrastructure works (Quarter 2, 2023)
Recruitment of a consultant for the compilation of lessons learned from the AIC project (Quarter 2, 2023)
Procurement of motorized pumps for sub-projects (Quarter 2, 2023)
Construction of 100 runoff collection basins in 5 countries (Benin, Burkina Faso, Ghana, Niger and Togo) (Quarter 2, 2023)
Construction of 10 large diameter wells in 5 countries (Benin, Burkina-Faso, Ghana, Niger and Togo) (Quarter 2, 2023)
Realization of 04 spreading sills in 05 countries (Benin, Burkina-Faso, Ghana, Niger and Togo) (Quarter 2, 2023)
Construction of 80 runoff collection basins (BCER) along the secured transhumance corridors (Quarter 2, 2023)
Realization of 20 human powered boreholes along the secured transhumance corridors in 5 countries (Benin, Burkina-Faso, Ghana, Niger and Togo) (Quarter 2, 2023)
Development of sites (of the 25 selected sub-projects) for market gardening with solar irrigation and a Californian network
Development of irrigation sites (of the 25 selected sub-projects) with spreading sills in 5 countries (Benin, Burkina-Faso, Ghana, Niger and Togo) (Quarter 2, 2023)</t>
  </si>
  <si>
    <t>output 1.3</t>
  </si>
  <si>
    <t>output 2.1</t>
  </si>
  <si>
    <t>output 3.1</t>
  </si>
  <si>
    <t>The 2022 budget for the project was implemented at 18.05%. It should be pointed out that the administrative procedures for the full implementation of the budget activities were not completed until the end of the period. And the 2022 activities were renewed over 2023. The amount in US dollars (USD) of uncommitted figures not yet disbursed to executing entities to date is 9 904 000.</t>
  </si>
  <si>
    <t>TRAORE IBRAHIM</t>
  </si>
  <si>
    <t>Project trends should be better at this time. Because the project team is now complete. BOAD asked ECOWAS to prioritize the lifting of the conditions precedent. We hope that ECOWAS will perform in the next 4 months. We know that 2023 will be a tipping point in project implementation activities. An acceleration plan has been drawn up and submitted to the Secretariat of the Adaptation Fund.</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</si>
</sst>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 #,##0_-;_-* &quot;-&quot;_-;_-@_-"/>
    <numFmt numFmtId="43" formatCode="_-* #,##0.00_-;\-* #,##0.00_-;_-* &quot;-&quot;??_-;_-@_-"/>
    <numFmt numFmtId="164" formatCode="dd\-mmm\-yyyy"/>
    <numFmt numFmtId="165" formatCode="[$$-540A]#,##0.00"/>
    <numFmt numFmtId="166" formatCode="_-* #,##0.00_-;\-* #,##0.00_-;_-* &quot;-&quot;_-;_-@_-"/>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8"/>
      <color rgb="FF000000"/>
      <name val="Segoe UI"/>
      <family val="2"/>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1"/>
      <color theme="10"/>
      <name val="Times New Roman"/>
      <family val="1"/>
    </font>
    <font>
      <sz val="11"/>
      <color rgb="FF0000FF"/>
      <name val="Times New Roman"/>
      <family val="1"/>
    </font>
    <font>
      <sz val="11"/>
      <name val="Cambria"/>
      <family val="1"/>
    </font>
    <font>
      <sz val="11"/>
      <name val="Cambria"/>
      <family val="1"/>
      <scheme val="major"/>
    </font>
    <font>
      <b/>
      <sz val="11"/>
      <name val="Cambria"/>
      <family val="1"/>
      <scheme val="major"/>
    </font>
    <font>
      <sz val="10"/>
      <color theme="1"/>
      <name val="Arial"/>
      <family val="2"/>
    </font>
    <font>
      <sz val="11"/>
      <color rgb="FF3333FF"/>
      <name val="Calibri"/>
      <family val="2"/>
      <scheme val="minor"/>
    </font>
    <font>
      <b/>
      <i/>
      <sz val="11"/>
      <color rgb="FF3333FF"/>
      <name val="Times New Roman"/>
      <family val="1"/>
    </font>
    <font>
      <sz val="8"/>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s>
  <borders count="7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style="thin">
        <color auto="1"/>
      </right>
      <top/>
      <bottom/>
      <diagonal/>
    </border>
    <border>
      <left style="medium">
        <color auto="1"/>
      </left>
      <right/>
      <top/>
      <bottom style="thin">
        <color auto="1"/>
      </bottom>
      <diagonal/>
    </border>
    <border>
      <left/>
      <right style="medium">
        <color auto="1"/>
      </right>
      <top/>
      <bottom style="thin">
        <color auto="1"/>
      </bottom>
      <diagonal/>
    </border>
    <border>
      <left/>
      <right style="medium">
        <color auto="1"/>
      </right>
      <top style="thin">
        <color auto="1"/>
      </top>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3" fontId="60" fillId="0" borderId="0" applyFont="0" applyFill="0" applyBorder="0" applyAlignment="0" applyProtection="0"/>
    <xf numFmtId="41" fontId="60" fillId="0" borderId="0" applyFont="0" applyFill="0" applyBorder="0" applyAlignment="0" applyProtection="0"/>
  </cellStyleXfs>
  <cellXfs count="884">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7"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60"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7"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1" xfId="0" applyFont="1" applyFill="1" applyBorder="1" applyAlignment="1">
      <alignment horizontal="center" vertical="center" wrapText="1"/>
    </xf>
    <xf numFmtId="0" fontId="38" fillId="11" borderId="45"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3"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3"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1"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7" xfId="0" applyFont="1" applyFill="1" applyBorder="1" applyAlignment="1">
      <alignment horizontal="center" vertical="center" wrapText="1"/>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4"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4"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3"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3" xfId="4" applyFill="1" applyBorder="1" applyAlignment="1" applyProtection="1">
      <alignment vertical="center" wrapText="1"/>
      <protection locked="0"/>
    </xf>
    <xf numFmtId="0" fontId="35" fillId="8" borderId="57"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5"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7"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4" xfId="4" applyFill="1" applyBorder="1" applyAlignment="1" applyProtection="1">
      <alignment horizontal="center" vertical="center"/>
      <protection locked="0"/>
    </xf>
    <xf numFmtId="0" fontId="35" fillId="12" borderId="57"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left" vertical="top"/>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2" fillId="8" borderId="30" xfId="4" applyFont="1" applyBorder="1" applyAlignment="1" applyProtection="1">
      <alignment vertical="center" wrapText="1"/>
      <protection locked="0"/>
    </xf>
    <xf numFmtId="0" fontId="52" fillId="8" borderId="11" xfId="4" applyFont="1" applyBorder="1" applyAlignment="1" applyProtection="1">
      <alignment horizontal="center" vertical="center"/>
      <protection locked="0"/>
    </xf>
    <xf numFmtId="0" fontId="52" fillId="8" borderId="54" xfId="4" applyFont="1" applyBorder="1" applyAlignment="1" applyProtection="1">
      <alignment horizontal="center" vertical="center"/>
      <protection locked="0"/>
    </xf>
    <xf numFmtId="0" fontId="47" fillId="12" borderId="11" xfId="4" applyFont="1" applyFill="1" applyBorder="1" applyProtection="1">
      <protection locked="0"/>
    </xf>
    <xf numFmtId="0" fontId="52" fillId="12" borderId="30" xfId="4" applyFont="1" applyFill="1" applyBorder="1" applyAlignment="1" applyProtection="1">
      <alignment vertical="center" wrapText="1"/>
      <protection locked="0"/>
    </xf>
    <xf numFmtId="0" fontId="52" fillId="12" borderId="11" xfId="4" applyFont="1" applyFill="1" applyBorder="1" applyAlignment="1" applyProtection="1">
      <alignment horizontal="center" vertical="center"/>
      <protection locked="0"/>
    </xf>
    <xf numFmtId="0" fontId="52"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7" xfId="4" applyFont="1" applyFill="1" applyBorder="1" applyAlignment="1" applyProtection="1">
      <alignment vertical="center"/>
      <protection locked="0"/>
    </xf>
    <xf numFmtId="0" fontId="52" fillId="8" borderId="11" xfId="4" applyFont="1" applyBorder="1" applyAlignment="1" applyProtection="1">
      <alignment horizontal="center" vertical="center" wrapText="1"/>
      <protection locked="0"/>
    </xf>
    <xf numFmtId="0" fontId="52" fillId="8" borderId="7" xfId="4" applyFont="1" applyBorder="1" applyAlignment="1" applyProtection="1">
      <alignment horizontal="center" vertical="center"/>
      <protection locked="0"/>
    </xf>
    <xf numFmtId="0" fontId="52" fillId="12" borderId="11" xfId="4" applyFont="1" applyFill="1" applyBorder="1" applyAlignment="1" applyProtection="1">
      <alignment horizontal="center" vertical="center" wrapText="1"/>
      <protection locked="0"/>
    </xf>
    <xf numFmtId="0" fontId="52"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4" fillId="3" borderId="0" xfId="0" applyFont="1" applyFill="1" applyAlignment="1">
      <alignment horizontal="righ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4"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54" fillId="2" borderId="8" xfId="0" applyFont="1" applyFill="1" applyBorder="1" applyAlignment="1">
      <alignment horizontal="right" wrapText="1"/>
    </xf>
    <xf numFmtId="0" fontId="54" fillId="2" borderId="6" xfId="0" applyFont="1" applyFill="1" applyBorder="1" applyAlignment="1">
      <alignment horizontal="right"/>
    </xf>
    <xf numFmtId="0" fontId="5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4" xfId="0" applyFont="1" applyBorder="1" applyAlignment="1">
      <alignment vertical="top" wrapText="1"/>
    </xf>
    <xf numFmtId="0" fontId="25" fillId="2" borderId="1" xfId="0" applyFont="1" applyFill="1" applyBorder="1" applyAlignment="1">
      <alignment vertical="top" wrapText="1"/>
    </xf>
    <xf numFmtId="0" fontId="59" fillId="11" borderId="40"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59" fillId="11" borderId="54" xfId="0" applyFont="1" applyFill="1" applyBorder="1" applyAlignment="1">
      <alignment horizontal="center" vertical="center" wrapText="1"/>
    </xf>
    <xf numFmtId="0" fontId="59" fillId="11" borderId="6" xfId="0" applyFont="1" applyFill="1" applyBorder="1" applyAlignment="1">
      <alignment horizontal="center" vertical="center" wrapText="1"/>
    </xf>
    <xf numFmtId="0" fontId="59" fillId="11" borderId="61" xfId="0" applyFont="1" applyFill="1" applyBorder="1" applyAlignment="1">
      <alignment horizontal="center" vertical="center"/>
    </xf>
    <xf numFmtId="0" fontId="59" fillId="11" borderId="8" xfId="0" applyFont="1" applyFill="1" applyBorder="1" applyAlignment="1">
      <alignment vertical="center"/>
    </xf>
    <xf numFmtId="0" fontId="59" fillId="11" borderId="50"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1" xfId="0" applyFont="1" applyFill="1" applyBorder="1" applyAlignment="1">
      <alignment horizontal="center" vertical="center"/>
    </xf>
    <xf numFmtId="0" fontId="59" fillId="11" borderId="11" xfId="0" applyFont="1" applyFill="1" applyBorder="1" applyAlignment="1">
      <alignment horizontal="center" wrapText="1"/>
    </xf>
    <xf numFmtId="0" fontId="59" fillId="11" borderId="7" xfId="0" applyFont="1" applyFill="1" applyBorder="1" applyAlignment="1">
      <alignment horizontal="center" vertical="center" wrapText="1"/>
    </xf>
    <xf numFmtId="0" fontId="14" fillId="2" borderId="1" xfId="0" applyFont="1" applyFill="1" applyBorder="1" applyAlignment="1">
      <alignment horizontal="center"/>
    </xf>
    <xf numFmtId="0" fontId="13" fillId="2" borderId="1" xfId="0" applyFont="1" applyFill="1" applyBorder="1" applyAlignment="1" applyProtection="1">
      <alignment horizontal="left" vertical="top" wrapText="1"/>
      <protection locked="0"/>
    </xf>
    <xf numFmtId="1" fontId="13" fillId="2" borderId="2" xfId="0" applyNumberFormat="1" applyFont="1" applyFill="1" applyBorder="1" applyAlignment="1" applyProtection="1">
      <alignment horizontal="left"/>
      <protection locked="0"/>
    </xf>
    <xf numFmtId="1" fontId="13" fillId="2" borderId="3" xfId="0" applyNumberFormat="1" applyFont="1" applyFill="1" applyBorder="1" applyAlignment="1" applyProtection="1">
      <alignment horizontal="left"/>
      <protection locked="0"/>
    </xf>
    <xf numFmtId="1" fontId="13" fillId="2" borderId="28" xfId="0" applyNumberFormat="1" applyFont="1" applyFill="1" applyBorder="1" applyAlignment="1" applyProtection="1">
      <alignment horizontal="left" wrapText="1"/>
      <protection locked="0"/>
    </xf>
    <xf numFmtId="0" fontId="13" fillId="2" borderId="3" xfId="0" applyFont="1" applyFill="1" applyBorder="1" applyAlignment="1">
      <alignment horizontal="left"/>
    </xf>
    <xf numFmtId="0" fontId="1" fillId="2" borderId="3" xfId="0" applyFont="1" applyFill="1" applyBorder="1" applyAlignment="1">
      <alignment horizontal="left"/>
    </xf>
    <xf numFmtId="0" fontId="1" fillId="2" borderId="3" xfId="0" applyFont="1" applyFill="1" applyBorder="1" applyAlignment="1">
      <alignment horizontal="center"/>
    </xf>
    <xf numFmtId="0" fontId="13" fillId="2" borderId="51" xfId="0" applyFont="1" applyFill="1" applyBorder="1" applyAlignment="1">
      <alignment horizontal="left"/>
    </xf>
    <xf numFmtId="0" fontId="13" fillId="2" borderId="14" xfId="0" applyFont="1" applyFill="1" applyBorder="1" applyAlignment="1" applyProtection="1">
      <alignment vertical="top" wrapText="1"/>
      <protection locked="0"/>
    </xf>
    <xf numFmtId="0" fontId="13" fillId="2" borderId="1" xfId="0" applyFont="1" applyFill="1" applyBorder="1" applyAlignment="1" applyProtection="1">
      <alignment vertical="top" wrapText="1"/>
      <protection locked="0"/>
    </xf>
    <xf numFmtId="0" fontId="20" fillId="2" borderId="3" xfId="1" applyFill="1" applyBorder="1" applyAlignment="1" applyProtection="1">
      <protection locked="0"/>
    </xf>
    <xf numFmtId="0" fontId="1" fillId="2" borderId="33" xfId="0" applyFont="1" applyFill="1" applyBorder="1" applyProtection="1">
      <protection locked="0"/>
    </xf>
    <xf numFmtId="0" fontId="61" fillId="2" borderId="3" xfId="1" applyFont="1" applyFill="1" applyBorder="1" applyAlignment="1" applyProtection="1">
      <protection locked="0"/>
    </xf>
    <xf numFmtId="0" fontId="20" fillId="2" borderId="33" xfId="1" applyFill="1" applyBorder="1" applyAlignment="1" applyProtection="1">
      <protection locked="0"/>
    </xf>
    <xf numFmtId="0" fontId="61" fillId="2" borderId="33" xfId="1" applyFont="1" applyFill="1" applyBorder="1" applyAlignment="1" applyProtection="1">
      <protection locked="0"/>
    </xf>
    <xf numFmtId="0" fontId="1" fillId="0" borderId="3" xfId="0" applyFont="1" applyBorder="1" applyProtection="1">
      <protection locked="0"/>
    </xf>
    <xf numFmtId="164" fontId="1" fillId="0" borderId="4" xfId="0" applyNumberFormat="1" applyFont="1" applyBorder="1" applyAlignment="1" applyProtection="1">
      <alignment horizontal="left"/>
      <protection locked="0"/>
    </xf>
    <xf numFmtId="0" fontId="2" fillId="2" borderId="69"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13" fillId="0" borderId="11" xfId="0" applyFont="1" applyBorder="1" applyAlignment="1">
      <alignment horizontal="justify" vertical="center"/>
    </xf>
    <xf numFmtId="0" fontId="13" fillId="2" borderId="15" xfId="0" applyFont="1" applyFill="1" applyBorder="1" applyAlignment="1">
      <alignment vertical="top" wrapText="1"/>
    </xf>
    <xf numFmtId="0" fontId="13" fillId="0" borderId="11" xfId="0" applyFont="1" applyBorder="1" applyAlignment="1">
      <alignment horizontal="left" vertical="top" wrapText="1"/>
    </xf>
    <xf numFmtId="0" fontId="13" fillId="0" borderId="40" xfId="0" applyFont="1" applyBorder="1" applyAlignment="1">
      <alignment horizontal="center" vertical="center" wrapText="1"/>
    </xf>
    <xf numFmtId="0" fontId="28" fillId="0" borderId="34" xfId="0" applyFont="1" applyBorder="1" applyAlignment="1">
      <alignment horizontal="center" vertical="center" wrapText="1"/>
    </xf>
    <xf numFmtId="0" fontId="64"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64" fillId="2" borderId="3" xfId="0" applyFont="1" applyFill="1" applyBorder="1" applyAlignment="1">
      <alignment horizontal="center" vertical="center" wrapText="1"/>
    </xf>
    <xf numFmtId="0" fontId="64" fillId="2" borderId="11" xfId="0" applyFont="1" applyFill="1" applyBorder="1" applyAlignment="1">
      <alignment horizontal="center" vertical="center" wrapText="1"/>
    </xf>
    <xf numFmtId="0" fontId="25" fillId="0" borderId="1" xfId="0" applyFont="1" applyBorder="1" applyAlignment="1">
      <alignment wrapText="1"/>
    </xf>
    <xf numFmtId="0" fontId="0" fillId="10" borderId="1" xfId="0" applyFill="1" applyBorder="1"/>
    <xf numFmtId="0" fontId="14" fillId="3" borderId="0" xfId="0" applyFont="1" applyFill="1" applyAlignment="1">
      <alignment horizontal="left" vertical="center"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3" fillId="2" borderId="35" xfId="0" applyFont="1" applyFill="1" applyBorder="1" applyAlignment="1">
      <alignment horizontal="left" vertical="top" wrapText="1"/>
    </xf>
    <xf numFmtId="0" fontId="54" fillId="2" borderId="11" xfId="0" applyFont="1" applyFill="1" applyBorder="1" applyAlignment="1">
      <alignment horizontal="right" wrapText="1"/>
    </xf>
    <xf numFmtId="0" fontId="54" fillId="2" borderId="57" xfId="0" applyFont="1" applyFill="1" applyBorder="1" applyAlignment="1">
      <alignment horizontal="right" wrapText="1"/>
    </xf>
    <xf numFmtId="0" fontId="13" fillId="2" borderId="11" xfId="0" applyFont="1" applyFill="1" applyBorder="1" applyAlignment="1">
      <alignment horizontal="left" vertical="center" wrapText="1"/>
    </xf>
    <xf numFmtId="0" fontId="13" fillId="0" borderId="11" xfId="0" applyFont="1" applyBorder="1" applyAlignment="1">
      <alignment horizontal="left" vertical="center" wrapText="1"/>
    </xf>
    <xf numFmtId="0" fontId="0" fillId="0" borderId="0" xfId="0" applyAlignment="1">
      <alignment vertical="center"/>
    </xf>
    <xf numFmtId="0" fontId="0" fillId="3" borderId="20" xfId="0" applyFill="1" applyBorder="1" applyAlignment="1">
      <alignment vertical="center"/>
    </xf>
    <xf numFmtId="0" fontId="13" fillId="3" borderId="0" xfId="0" applyFont="1" applyFill="1" applyAlignment="1">
      <alignment vertical="center" wrapText="1"/>
    </xf>
    <xf numFmtId="0" fontId="14" fillId="2" borderId="1"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3" fillId="2" borderId="4" xfId="0" applyFont="1" applyFill="1" applyBorder="1" applyAlignment="1">
      <alignment vertical="center" wrapText="1"/>
    </xf>
    <xf numFmtId="0" fontId="6" fillId="0" borderId="0" xfId="0" applyFont="1" applyAlignment="1">
      <alignment vertical="center" wrapText="1"/>
    </xf>
    <xf numFmtId="0" fontId="7" fillId="0" borderId="0" xfId="0" applyFont="1" applyAlignment="1">
      <alignment vertical="center" wrapText="1"/>
    </xf>
    <xf numFmtId="0" fontId="6" fillId="0" borderId="0" xfId="0" applyFont="1" applyAlignment="1">
      <alignment vertical="center"/>
    </xf>
    <xf numFmtId="0" fontId="13" fillId="0" borderId="40" xfId="0" applyFont="1" applyBorder="1" applyAlignment="1">
      <alignment horizontal="left" vertical="center" wrapText="1"/>
    </xf>
    <xf numFmtId="0" fontId="14" fillId="2" borderId="40" xfId="0" applyFont="1" applyFill="1" applyBorder="1" applyAlignment="1">
      <alignment horizontal="center" vertical="center" wrapText="1"/>
    </xf>
    <xf numFmtId="0" fontId="13" fillId="0" borderId="61" xfId="0" applyFont="1" applyBorder="1" applyAlignment="1">
      <alignment horizontal="left" vertical="center" wrapText="1"/>
    </xf>
    <xf numFmtId="0" fontId="14" fillId="2" borderId="61" xfId="0" applyFont="1" applyFill="1" applyBorder="1" applyAlignment="1">
      <alignment horizontal="center" vertical="center" wrapText="1"/>
    </xf>
    <xf numFmtId="0" fontId="13" fillId="2" borderId="11" xfId="0" applyFont="1" applyFill="1" applyBorder="1" applyAlignment="1">
      <alignment horizontal="left" vertical="top" wrapText="1"/>
    </xf>
    <xf numFmtId="0" fontId="13" fillId="2" borderId="37" xfId="0" applyFont="1" applyFill="1" applyBorder="1" applyAlignment="1">
      <alignment horizontal="left"/>
    </xf>
    <xf numFmtId="4" fontId="1" fillId="2" borderId="18" xfId="0" applyNumberFormat="1" applyFont="1" applyFill="1" applyBorder="1" applyAlignment="1">
      <alignment vertical="top" wrapText="1"/>
    </xf>
    <xf numFmtId="0" fontId="13" fillId="0" borderId="0" xfId="0" applyFont="1" applyAlignment="1">
      <alignment horizontal="center" vertical="center" wrapText="1"/>
    </xf>
    <xf numFmtId="0" fontId="21" fillId="0" borderId="34" xfId="0" applyFont="1" applyBorder="1" applyAlignment="1">
      <alignment horizontal="center" vertical="center" wrapText="1"/>
    </xf>
    <xf numFmtId="0" fontId="13" fillId="0" borderId="40" xfId="0" applyFont="1" applyBorder="1" applyAlignment="1">
      <alignment horizontal="left" vertical="top" wrapText="1"/>
    </xf>
    <xf numFmtId="0" fontId="66" fillId="0" borderId="0" xfId="0" applyFont="1" applyAlignment="1">
      <alignment vertical="top" wrapText="1"/>
    </xf>
    <xf numFmtId="0" fontId="66" fillId="0" borderId="0" xfId="0" applyFont="1" applyAlignment="1">
      <alignment horizontal="left" vertical="top" wrapText="1"/>
    </xf>
    <xf numFmtId="0" fontId="13" fillId="0" borderId="40" xfId="0" applyFont="1" applyBorder="1" applyAlignment="1">
      <alignment horizontal="center" vertical="top"/>
    </xf>
    <xf numFmtId="0" fontId="0" fillId="0" borderId="0" xfId="0" applyAlignment="1">
      <alignment vertical="top" wrapText="1"/>
    </xf>
    <xf numFmtId="0" fontId="0" fillId="0" borderId="0" xfId="0" applyAlignment="1">
      <alignment horizontal="center" vertical="center" wrapText="1"/>
    </xf>
    <xf numFmtId="0" fontId="67" fillId="2" borderId="1" xfId="0" applyFont="1" applyFill="1" applyBorder="1"/>
    <xf numFmtId="0" fontId="21" fillId="0" borderId="26" xfId="0" applyFont="1" applyBorder="1" applyAlignment="1">
      <alignment vertical="top" wrapText="1"/>
    </xf>
    <xf numFmtId="0" fontId="21" fillId="0" borderId="23" xfId="0" applyFont="1" applyBorder="1" applyAlignment="1">
      <alignment vertical="top" wrapText="1"/>
    </xf>
    <xf numFmtId="0" fontId="21" fillId="0" borderId="31" xfId="0" applyFont="1" applyBorder="1" applyAlignment="1">
      <alignment vertical="top" wrapText="1"/>
    </xf>
    <xf numFmtId="0" fontId="28" fillId="2" borderId="15" xfId="0" applyFont="1" applyFill="1" applyBorder="1" applyAlignment="1">
      <alignment horizontal="center" vertical="center" wrapText="1"/>
    </xf>
    <xf numFmtId="0" fontId="28" fillId="2" borderId="15" xfId="0" applyFont="1" applyFill="1" applyBorder="1" applyAlignment="1">
      <alignment horizontal="center" wrapText="1"/>
    </xf>
    <xf numFmtId="0" fontId="0" fillId="2" borderId="1" xfId="0" applyFill="1" applyBorder="1" applyAlignment="1">
      <alignment wrapText="1"/>
    </xf>
    <xf numFmtId="0" fontId="21" fillId="5" borderId="0" xfId="0" applyFont="1" applyFill="1" applyAlignment="1">
      <alignment horizontal="right" vertical="center"/>
    </xf>
    <xf numFmtId="0" fontId="21" fillId="0" borderId="37" xfId="0" applyFont="1" applyBorder="1" applyAlignment="1">
      <alignment horizontal="center" vertical="center" wrapText="1"/>
    </xf>
    <xf numFmtId="3" fontId="1" fillId="2" borderId="37" xfId="0" applyNumberFormat="1" applyFont="1" applyFill="1" applyBorder="1" applyAlignment="1">
      <alignment vertical="top" wrapText="1"/>
    </xf>
    <xf numFmtId="166" fontId="1" fillId="2" borderId="9" xfId="6" applyNumberFormat="1" applyFont="1" applyFill="1" applyBorder="1" applyAlignment="1">
      <alignment vertical="top" wrapText="1"/>
    </xf>
    <xf numFmtId="166" fontId="1" fillId="2" borderId="7" xfId="6" applyNumberFormat="1" applyFont="1" applyFill="1" applyBorder="1" applyAlignment="1">
      <alignment vertical="top" wrapText="1"/>
    </xf>
    <xf numFmtId="166" fontId="1" fillId="2" borderId="37" xfId="6" applyNumberFormat="1" applyFont="1" applyFill="1" applyBorder="1" applyAlignment="1">
      <alignment vertical="top" wrapText="1"/>
    </xf>
    <xf numFmtId="14" fontId="13" fillId="2" borderId="51" xfId="0" applyNumberFormat="1" applyFont="1" applyFill="1" applyBorder="1" applyAlignment="1">
      <alignment vertical="top" wrapText="1"/>
    </xf>
    <xf numFmtId="14" fontId="13" fillId="2" borderId="54" xfId="0" applyNumberFormat="1" applyFont="1" applyFill="1" applyBorder="1" applyAlignment="1">
      <alignment vertical="top" wrapText="1"/>
    </xf>
    <xf numFmtId="14" fontId="13" fillId="2" borderId="72" xfId="0" applyNumberFormat="1" applyFont="1" applyFill="1" applyBorder="1" applyAlignment="1">
      <alignment vertical="top" wrapText="1"/>
    </xf>
    <xf numFmtId="0" fontId="1" fillId="2" borderId="11" xfId="0" applyFont="1" applyFill="1" applyBorder="1" applyAlignment="1">
      <alignment vertical="top" wrapText="1"/>
    </xf>
    <xf numFmtId="43" fontId="1" fillId="2" borderId="11" xfId="5" applyFont="1" applyFill="1" applyBorder="1" applyAlignment="1" applyProtection="1">
      <alignment vertical="top" wrapText="1"/>
    </xf>
    <xf numFmtId="0" fontId="21" fillId="0" borderId="11" xfId="0" applyFont="1" applyBorder="1" applyAlignment="1">
      <alignment wrapText="1"/>
    </xf>
    <xf numFmtId="166" fontId="1" fillId="2" borderId="11" xfId="6" applyNumberFormat="1" applyFont="1" applyFill="1" applyBorder="1" applyAlignment="1" applyProtection="1">
      <alignment vertical="top" wrapText="1"/>
    </xf>
    <xf numFmtId="166" fontId="2" fillId="2" borderId="11" xfId="6" applyNumberFormat="1" applyFont="1" applyFill="1" applyBorder="1" applyAlignment="1" applyProtection="1">
      <alignment vertical="top" wrapText="1"/>
    </xf>
    <xf numFmtId="0" fontId="2" fillId="2" borderId="11" xfId="0" applyFont="1" applyFill="1" applyBorder="1" applyAlignment="1">
      <alignment horizontal="center" vertical="center" wrapText="1"/>
    </xf>
    <xf numFmtId="14" fontId="13" fillId="2" borderId="11" xfId="0" applyNumberFormat="1" applyFont="1" applyFill="1" applyBorder="1" applyAlignment="1">
      <alignment vertical="top" wrapText="1"/>
    </xf>
    <xf numFmtId="4" fontId="2" fillId="2" borderId="18" xfId="0" applyNumberFormat="1" applyFont="1" applyFill="1" applyBorder="1" applyAlignment="1">
      <alignment vertical="top" wrapText="1"/>
    </xf>
    <xf numFmtId="0" fontId="2" fillId="2" borderId="34" xfId="0" applyFont="1" applyFill="1" applyBorder="1" applyAlignment="1">
      <alignment horizontal="left" vertical="top" wrapText="1"/>
    </xf>
    <xf numFmtId="0" fontId="2" fillId="2" borderId="32" xfId="0" applyFont="1" applyFill="1" applyBorder="1" applyAlignment="1">
      <alignment horizontal="left" vertical="center" wrapText="1"/>
    </xf>
    <xf numFmtId="0" fontId="2" fillId="2" borderId="6" xfId="0" applyFont="1" applyFill="1" applyBorder="1" applyAlignment="1">
      <alignment vertical="top" wrapText="1"/>
    </xf>
    <xf numFmtId="0" fontId="2" fillId="2" borderId="6" xfId="0" applyFont="1" applyFill="1" applyBorder="1" applyAlignment="1">
      <alignment horizontal="left" vertical="top" wrapText="1"/>
    </xf>
    <xf numFmtId="0" fontId="2" fillId="2" borderId="11" xfId="0" applyFont="1" applyFill="1" applyBorder="1" applyAlignment="1">
      <alignment horizontal="left" vertical="top" wrapText="1"/>
    </xf>
    <xf numFmtId="166" fontId="2" fillId="2" borderId="36" xfId="0" applyNumberFormat="1" applyFont="1" applyFill="1" applyBorder="1" applyAlignment="1">
      <alignment vertical="top" wrapText="1"/>
    </xf>
    <xf numFmtId="0" fontId="2" fillId="2" borderId="11" xfId="0" applyFont="1" applyFill="1" applyBorder="1" applyAlignment="1">
      <alignment horizontal="left" vertical="center" wrapText="1"/>
    </xf>
    <xf numFmtId="4" fontId="1" fillId="14" borderId="18" xfId="0" applyNumberFormat="1" applyFont="1" applyFill="1" applyBorder="1" applyAlignment="1">
      <alignment vertical="top" wrapText="1"/>
    </xf>
    <xf numFmtId="43" fontId="1" fillId="14" borderId="11" xfId="5" applyFont="1" applyFill="1" applyBorder="1" applyAlignment="1" applyProtection="1">
      <alignment vertical="top" wrapText="1"/>
    </xf>
    <xf numFmtId="166" fontId="1" fillId="3" borderId="0" xfId="0" applyNumberFormat="1" applyFont="1" applyFill="1" applyAlignment="1">
      <alignment vertical="top" wrapText="1"/>
    </xf>
    <xf numFmtId="0" fontId="0" fillId="2" borderId="1" xfId="0" applyFill="1" applyBorder="1"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 fillId="2" borderId="16" xfId="0"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6"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14" fillId="3" borderId="0" xfId="0" applyFont="1" applyFill="1" applyAlignment="1">
      <alignment horizontal="left" vertical="center" wrapText="1"/>
    </xf>
    <xf numFmtId="165" fontId="15" fillId="2" borderId="44" xfId="0" applyNumberFormat="1" applyFont="1" applyFill="1" applyBorder="1" applyAlignment="1" applyProtection="1">
      <alignment horizontal="center" vertical="center" wrapText="1"/>
      <protection locked="0"/>
    </xf>
    <xf numFmtId="165" fontId="15" fillId="2" borderId="31" xfId="0" applyNumberFormat="1" applyFont="1" applyFill="1" applyBorder="1" applyAlignment="1" applyProtection="1">
      <alignment horizontal="center" vertical="center" wrapText="1"/>
      <protection locked="0"/>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4" fillId="3" borderId="0" xfId="0" applyFont="1" applyFill="1" applyAlignment="1">
      <alignment horizontal="left" vertical="top"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3" fillId="2" borderId="44" xfId="0" applyFont="1" applyFill="1" applyBorder="1" applyAlignment="1" applyProtection="1">
      <alignment horizontal="left" vertical="top" wrapText="1"/>
      <protection locked="0"/>
    </xf>
    <xf numFmtId="0" fontId="13" fillId="2" borderId="31" xfId="0" applyFont="1" applyFill="1" applyBorder="1" applyAlignment="1" applyProtection="1">
      <alignment horizontal="left"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166" fontId="2" fillId="3" borderId="0" xfId="0" applyNumberFormat="1" applyFont="1" applyFill="1" applyAlignment="1">
      <alignment horizontal="left" vertical="center" wrapText="1"/>
    </xf>
    <xf numFmtId="0" fontId="2" fillId="3" borderId="0" xfId="0" applyFont="1" applyFill="1" applyAlignment="1">
      <alignment horizontal="center" vertical="top" wrapText="1"/>
    </xf>
    <xf numFmtId="0" fontId="1" fillId="3" borderId="0" xfId="0" applyFont="1" applyFill="1" applyAlignment="1" applyProtection="1">
      <alignment vertical="top" wrapText="1"/>
      <protection locked="0"/>
    </xf>
    <xf numFmtId="0" fontId="2" fillId="3" borderId="25" xfId="0" applyFont="1" applyFill="1" applyBorder="1" applyAlignment="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 fillId="3" borderId="0" xfId="0" applyNumberFormat="1" applyFont="1" applyFill="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13" fillId="3" borderId="0" xfId="0" applyFont="1" applyFill="1" applyAlignment="1">
      <alignment horizontal="center" wrapText="1"/>
    </xf>
    <xf numFmtId="3" fontId="6" fillId="0" borderId="0" xfId="0" applyNumberFormat="1" applyFont="1" applyAlignment="1" applyProtection="1">
      <alignment vertical="top" wrapText="1"/>
      <protection locked="0"/>
    </xf>
    <xf numFmtId="0" fontId="13" fillId="2" borderId="44" xfId="0" applyFont="1" applyFill="1" applyBorder="1" applyAlignment="1">
      <alignment horizontal="center" vertical="top" wrapText="1"/>
    </xf>
    <xf numFmtId="0" fontId="13" fillId="2" borderId="17" xfId="0" applyFont="1" applyFill="1" applyBorder="1" applyAlignment="1">
      <alignment horizontal="center" vertical="top" wrapText="1"/>
    </xf>
    <xf numFmtId="0" fontId="13" fillId="2" borderId="31" xfId="0" applyFont="1" applyFill="1" applyBorder="1" applyAlignment="1">
      <alignment horizontal="center" vertical="top" wrapText="1"/>
    </xf>
    <xf numFmtId="0" fontId="13" fillId="2" borderId="35" xfId="0" applyFont="1" applyFill="1" applyBorder="1" applyAlignment="1">
      <alignment horizontal="left" vertical="top" wrapText="1"/>
    </xf>
    <xf numFmtId="0" fontId="13" fillId="2" borderId="56" xfId="0" applyFont="1" applyFill="1" applyBorder="1" applyAlignment="1">
      <alignment horizontal="left" vertical="top" wrapText="1"/>
    </xf>
    <xf numFmtId="0" fontId="13" fillId="0" borderId="43" xfId="0" applyFont="1" applyBorder="1" applyAlignment="1">
      <alignment horizontal="left" vertical="center" wrapText="1"/>
    </xf>
    <xf numFmtId="0" fontId="13" fillId="0" borderId="59" xfId="0" applyFont="1" applyBorder="1" applyAlignment="1">
      <alignment horizontal="left" vertical="center" wrapText="1"/>
    </xf>
    <xf numFmtId="0" fontId="6" fillId="0" borderId="0" xfId="0" applyFont="1" applyAlignment="1">
      <alignment vertical="top" wrapText="1"/>
    </xf>
    <xf numFmtId="0" fontId="13" fillId="3" borderId="0" xfId="0" applyFont="1" applyFill="1" applyAlignment="1">
      <alignment horizontal="left" vertical="top"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21" fillId="0" borderId="0" xfId="0" applyFont="1" applyAlignment="1">
      <alignment horizontal="center" vertical="top"/>
    </xf>
    <xf numFmtId="0" fontId="21" fillId="3" borderId="67" xfId="0" applyFont="1" applyFill="1" applyBorder="1" applyAlignment="1">
      <alignment horizontal="center" vertical="top"/>
    </xf>
    <xf numFmtId="0" fontId="21" fillId="3" borderId="68" xfId="0" applyFont="1" applyFill="1" applyBorder="1" applyAlignment="1">
      <alignment horizontal="center" vertical="top"/>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4" fillId="0" borderId="30" xfId="0" applyFont="1" applyBorder="1" applyAlignment="1">
      <alignment horizontal="left" vertical="center"/>
    </xf>
    <xf numFmtId="0" fontId="14" fillId="0" borderId="53" xfId="0" applyFont="1" applyBorder="1" applyAlignment="1">
      <alignment horizontal="left" vertical="center"/>
    </xf>
    <xf numFmtId="0" fontId="14" fillId="0" borderId="57" xfId="0" applyFont="1" applyBorder="1" applyAlignment="1">
      <alignment horizontal="left" vertical="center"/>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0" fontId="28" fillId="0" borderId="0" xfId="0" applyFont="1" applyAlignment="1">
      <alignment horizontal="center" vertical="center" wrapText="1"/>
    </xf>
    <xf numFmtId="0" fontId="28" fillId="3" borderId="0" xfId="0" applyFont="1" applyFill="1" applyAlignment="1">
      <alignment horizontal="left" wrapText="1"/>
    </xf>
    <xf numFmtId="0" fontId="14" fillId="2" borderId="41" xfId="0" applyFont="1" applyFill="1" applyBorder="1" applyAlignment="1">
      <alignment horizontal="left" vertical="top" wrapText="1"/>
    </xf>
    <xf numFmtId="0" fontId="14" fillId="2" borderId="50" xfId="0" applyFont="1" applyFill="1" applyBorder="1" applyAlignment="1">
      <alignment horizontal="left" vertical="top" wrapText="1"/>
    </xf>
    <xf numFmtId="0" fontId="14" fillId="2" borderId="60" xfId="0" applyFont="1" applyFill="1" applyBorder="1" applyAlignment="1">
      <alignment horizontal="left" vertical="top" wrapText="1"/>
    </xf>
    <xf numFmtId="0" fontId="14" fillId="0" borderId="43" xfId="0" applyFont="1" applyBorder="1" applyAlignment="1">
      <alignment horizontal="left" vertical="center"/>
    </xf>
    <xf numFmtId="0" fontId="14" fillId="0" borderId="0" xfId="0" applyFont="1" applyAlignment="1">
      <alignment horizontal="left" vertical="center"/>
    </xf>
    <xf numFmtId="0" fontId="14" fillId="0" borderId="59" xfId="0" applyFont="1" applyBorder="1" applyAlignment="1">
      <alignment horizontal="left" vertical="center"/>
    </xf>
    <xf numFmtId="0" fontId="28" fillId="0" borderId="32" xfId="0" applyFont="1" applyBorder="1" applyAlignment="1">
      <alignment horizontal="left" vertical="center" wrapText="1"/>
    </xf>
    <xf numFmtId="0" fontId="21" fillId="0" borderId="64" xfId="0" applyFont="1" applyBorder="1" applyAlignment="1">
      <alignment horizontal="left" vertical="center" wrapText="1"/>
    </xf>
    <xf numFmtId="0" fontId="21" fillId="0" borderId="64"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30"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4"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46" xfId="0" applyFont="1" applyBorder="1" applyAlignment="1">
      <alignment horizontal="left" vertical="center" wrapText="1"/>
    </xf>
    <xf numFmtId="0" fontId="28" fillId="0" borderId="65"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46" xfId="0" applyFont="1" applyBorder="1" applyAlignment="1">
      <alignment horizontal="left" vertical="center"/>
    </xf>
    <xf numFmtId="0" fontId="21" fillId="0" borderId="65"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8" fillId="0" borderId="53"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50" fillId="0" borderId="44"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 fillId="2" borderId="44"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0" fillId="3" borderId="20" xfId="0" applyFont="1" applyFill="1" applyBorder="1" applyAlignment="1">
      <alignment horizontal="center" wrapText="1"/>
    </xf>
    <xf numFmtId="0" fontId="10" fillId="3" borderId="0" xfId="0" applyFont="1" applyFill="1" applyAlignment="1">
      <alignment horizontal="left" vertical="center" wrapText="1"/>
    </xf>
    <xf numFmtId="0" fontId="13" fillId="2" borderId="44" xfId="0" applyFont="1" applyFill="1" applyBorder="1" applyAlignment="1">
      <alignment horizontal="left" vertical="center" wrapText="1"/>
    </xf>
    <xf numFmtId="0" fontId="13"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3" fillId="2" borderId="19" xfId="0" applyFont="1" applyFill="1" applyBorder="1" applyAlignment="1" applyProtection="1">
      <alignment horizontal="center"/>
      <protection locked="0"/>
    </xf>
    <xf numFmtId="0" fontId="13" fillId="2" borderId="20" xfId="0" applyFont="1" applyFill="1" applyBorder="1" applyAlignment="1" applyProtection="1">
      <alignment horizontal="center"/>
      <protection locked="0"/>
    </xf>
    <xf numFmtId="0" fontId="13" fillId="2" borderId="21" xfId="0" applyFont="1" applyFill="1" applyBorder="1" applyAlignment="1" applyProtection="1">
      <alignment horizontal="center"/>
      <protection locked="0"/>
    </xf>
    <xf numFmtId="0" fontId="20" fillId="2" borderId="19" xfId="1" applyFill="1" applyBorder="1" applyAlignment="1" applyProtection="1">
      <alignment horizontal="center"/>
      <protection locked="0"/>
    </xf>
    <xf numFmtId="0" fontId="4" fillId="3" borderId="0" xfId="0" applyFont="1" applyFill="1" applyAlignment="1">
      <alignment horizontal="left"/>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3" fillId="2" borderId="44" xfId="0" applyFont="1" applyFill="1" applyBorder="1" applyAlignment="1">
      <alignment horizontal="center" vertical="center" wrapText="1"/>
    </xf>
    <xf numFmtId="0" fontId="13" fillId="2" borderId="31" xfId="0" applyFont="1" applyFill="1" applyBorder="1" applyAlignment="1">
      <alignment horizontal="center" vertical="center" wrapText="1"/>
    </xf>
    <xf numFmtId="0" fontId="13" fillId="2" borderId="44" xfId="0" applyFont="1" applyFill="1" applyBorder="1" applyAlignment="1">
      <alignment horizontal="left" vertical="top" wrapText="1"/>
    </xf>
    <xf numFmtId="0" fontId="13" fillId="2" borderId="31" xfId="0" applyFont="1" applyFill="1" applyBorder="1" applyAlignment="1">
      <alignment horizontal="left" vertical="top" wrapText="1"/>
    </xf>
    <xf numFmtId="0" fontId="1" fillId="2" borderId="44" xfId="0" applyFont="1" applyFill="1" applyBorder="1" applyAlignment="1">
      <alignment horizontal="center" vertical="top" wrapText="1"/>
    </xf>
    <xf numFmtId="0" fontId="1" fillId="2" borderId="31" xfId="0" applyFont="1" applyFill="1" applyBorder="1" applyAlignment="1">
      <alignment horizontal="center" vertical="top"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54" xfId="0" applyFont="1" applyFill="1" applyBorder="1" applyAlignment="1">
      <alignment horizontal="left" vertical="center" wrapText="1"/>
    </xf>
    <xf numFmtId="0" fontId="20"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68" fillId="2" borderId="44" xfId="0" applyFont="1" applyFill="1" applyBorder="1" applyAlignment="1">
      <alignment horizontal="center" vertical="top" wrapText="1"/>
    </xf>
    <xf numFmtId="0" fontId="68" fillId="2" borderId="17" xfId="0" applyFont="1" applyFill="1" applyBorder="1" applyAlignment="1">
      <alignment horizontal="center" vertical="top" wrapText="1"/>
    </xf>
    <xf numFmtId="0" fontId="68" fillId="2" borderId="31" xfId="0" applyFont="1" applyFill="1" applyBorder="1" applyAlignment="1">
      <alignment horizontal="center" vertical="top" wrapText="1"/>
    </xf>
    <xf numFmtId="0" fontId="13" fillId="2" borderId="44" xfId="0" applyFont="1" applyFill="1" applyBorder="1" applyAlignment="1" applyProtection="1">
      <alignment horizontal="center"/>
      <protection locked="0"/>
    </xf>
    <xf numFmtId="0" fontId="13" fillId="2" borderId="17" xfId="0" applyFont="1" applyFill="1" applyBorder="1" applyAlignment="1" applyProtection="1">
      <alignment horizontal="center"/>
      <protection locked="0"/>
    </xf>
    <xf numFmtId="0" fontId="13" fillId="2" borderId="31" xfId="0" applyFont="1" applyFill="1" applyBorder="1" applyAlignment="1" applyProtection="1">
      <alignment horizontal="center"/>
      <protection locked="0"/>
    </xf>
    <xf numFmtId="0" fontId="10" fillId="3" borderId="0" xfId="0" applyFont="1" applyFill="1" applyAlignment="1">
      <alignment horizontal="center" wrapText="1"/>
    </xf>
    <xf numFmtId="0" fontId="14" fillId="3" borderId="0" xfId="0" applyFont="1" applyFill="1" applyAlignment="1">
      <alignment horizontal="righ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2" fillId="2" borderId="52" xfId="0" applyFont="1" applyFill="1" applyBorder="1" applyAlignment="1">
      <alignment horizontal="center" vertical="center" wrapText="1"/>
    </xf>
    <xf numFmtId="0" fontId="2" fillId="2" borderId="54" xfId="0" applyFont="1" applyFill="1" applyBorder="1" applyAlignment="1">
      <alignment horizontal="center" vertical="center" wrapText="1"/>
    </xf>
    <xf numFmtId="0" fontId="2" fillId="2" borderId="46" xfId="0" applyFont="1" applyFill="1" applyBorder="1" applyAlignment="1">
      <alignment horizontal="center" vertical="center" wrapText="1"/>
    </xf>
    <xf numFmtId="0" fontId="2" fillId="2" borderId="48"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30" xfId="0" applyFont="1" applyFill="1" applyBorder="1" applyAlignment="1">
      <alignment horizontal="center" vertical="center" wrapText="1"/>
    </xf>
    <xf numFmtId="0" fontId="2" fillId="3" borderId="27" xfId="0" applyFont="1" applyFill="1" applyBorder="1" applyAlignment="1">
      <alignment horizontal="center" vertical="center" wrapText="1"/>
    </xf>
    <xf numFmtId="0" fontId="63" fillId="0" borderId="52" xfId="0" applyFont="1" applyBorder="1" applyAlignment="1">
      <alignment horizontal="center" vertical="center" wrapText="1"/>
    </xf>
    <xf numFmtId="0" fontId="63" fillId="0" borderId="54" xfId="0" applyFont="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63" fillId="0" borderId="70" xfId="0" applyFont="1" applyBorder="1" applyAlignment="1">
      <alignment horizontal="center" vertical="center" wrapText="1"/>
    </xf>
    <xf numFmtId="0" fontId="63" fillId="0" borderId="71" xfId="0" applyFont="1" applyBorder="1" applyAlignment="1">
      <alignment horizontal="center" vertical="center" wrapText="1"/>
    </xf>
    <xf numFmtId="0" fontId="4" fillId="3" borderId="0" xfId="0" applyFont="1" applyFill="1" applyAlignment="1">
      <alignment horizontal="center" vertical="center" wrapText="1"/>
    </xf>
    <xf numFmtId="0" fontId="31" fillId="4" borderId="1" xfId="0" applyFont="1" applyFill="1" applyBorder="1" applyAlignment="1">
      <alignment horizontal="center"/>
    </xf>
    <xf numFmtId="0" fontId="56" fillId="3" borderId="20" xfId="0" applyFont="1" applyFill="1" applyBorder="1" applyAlignment="1">
      <alignment horizontal="left" vertical="top" wrapText="1"/>
    </xf>
    <xf numFmtId="0" fontId="23" fillId="0" borderId="44" xfId="0" applyFont="1" applyBorder="1" applyAlignment="1">
      <alignment horizontal="center"/>
    </xf>
    <xf numFmtId="0" fontId="23" fillId="0" borderId="55"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58" fillId="0" borderId="40" xfId="0" applyFont="1" applyBorder="1" applyAlignment="1">
      <alignment horizontal="left" vertical="center" wrapText="1"/>
    </xf>
    <xf numFmtId="0" fontId="58" fillId="0" borderId="58" xfId="0" applyFont="1" applyBorder="1" applyAlignment="1">
      <alignment horizontal="left" vertical="center" wrapText="1"/>
    </xf>
    <xf numFmtId="0" fontId="58" fillId="0" borderId="61" xfId="0" applyFont="1" applyBorder="1" applyAlignment="1">
      <alignment horizontal="left" vertical="center" wrapText="1"/>
    </xf>
    <xf numFmtId="0" fontId="59" fillId="11" borderId="30" xfId="0" applyFont="1" applyFill="1" applyBorder="1" applyAlignment="1">
      <alignment horizontal="center" vertical="center" wrapText="1"/>
    </xf>
    <xf numFmtId="0" fontId="59" fillId="11" borderId="57" xfId="0" applyFont="1" applyFill="1" applyBorder="1" applyAlignment="1">
      <alignment horizontal="center" vertical="center" wrapText="1"/>
    </xf>
    <xf numFmtId="0" fontId="52" fillId="8" borderId="30" xfId="4" applyFont="1" applyBorder="1" applyAlignment="1" applyProtection="1">
      <alignment horizontal="center" vertical="center"/>
      <protection locked="0"/>
    </xf>
    <xf numFmtId="0" fontId="52" fillId="8" borderId="57" xfId="4" applyFont="1" applyBorder="1" applyAlignment="1" applyProtection="1">
      <alignment horizontal="center" vertical="center"/>
      <protection locked="0"/>
    </xf>
    <xf numFmtId="0" fontId="52" fillId="12" borderId="30" xfId="4" applyFont="1" applyFill="1" applyBorder="1" applyAlignment="1" applyProtection="1">
      <alignment horizontal="center" vertical="center"/>
      <protection locked="0"/>
    </xf>
    <xf numFmtId="0" fontId="52" fillId="12" borderId="57" xfId="4" applyFont="1" applyFill="1" applyBorder="1" applyAlignment="1" applyProtection="1">
      <alignment horizontal="center" vertical="center"/>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8" fillId="10" borderId="40" xfId="0" applyFont="1" applyFill="1" applyBorder="1" applyAlignment="1">
      <alignment horizontal="left" vertical="center" wrapText="1"/>
    </xf>
    <xf numFmtId="0" fontId="58" fillId="10" borderId="61" xfId="0" applyFont="1" applyFill="1" applyBorder="1" applyAlignment="1">
      <alignment horizontal="left" vertical="center" wrapText="1"/>
    </xf>
    <xf numFmtId="0" fontId="59" fillId="11" borderId="61"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50" xfId="0" applyFont="1" applyFill="1" applyBorder="1" applyAlignment="1">
      <alignment horizontal="center" vertical="center"/>
    </xf>
    <xf numFmtId="0" fontId="59" fillId="11" borderId="51" xfId="0" applyFont="1" applyFill="1" applyBorder="1" applyAlignment="1">
      <alignment horizontal="center" vertical="center"/>
    </xf>
    <xf numFmtId="0" fontId="59"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58" fillId="0" borderId="11" xfId="0" applyFont="1" applyBorder="1" applyAlignment="1">
      <alignment horizontal="left" vertical="center" wrapText="1"/>
    </xf>
    <xf numFmtId="0" fontId="59" fillId="11" borderId="54" xfId="0" applyFont="1" applyFill="1" applyBorder="1" applyAlignment="1">
      <alignment horizontal="center" vertical="center" wrapText="1"/>
    </xf>
    <xf numFmtId="0" fontId="59" fillId="11" borderId="53" xfId="0" applyFont="1" applyFill="1" applyBorder="1" applyAlignment="1">
      <alignment horizontal="center" vertical="center" wrapText="1"/>
    </xf>
    <xf numFmtId="0" fontId="47" fillId="8" borderId="53" xfId="4" applyFont="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12" borderId="54"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0" fillId="10" borderId="62"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60"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1"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5"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8" xfId="0" applyBorder="1" applyAlignment="1">
      <alignment horizontal="left" vertical="center" wrapText="1"/>
    </xf>
    <xf numFmtId="0" fontId="0" fillId="0" borderId="61" xfId="0"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43" fillId="12" borderId="40" xfId="4" applyFont="1" applyFill="1" applyBorder="1" applyAlignment="1" applyProtection="1">
      <alignment horizontal="center" vertical="center"/>
      <protection locked="0"/>
    </xf>
    <xf numFmtId="0" fontId="43" fillId="12" borderId="61"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1" xfId="4" applyFont="1" applyBorder="1" applyAlignment="1" applyProtection="1">
      <alignment horizontal="center" vertical="center"/>
      <protection locked="0"/>
    </xf>
    <xf numFmtId="0" fontId="35" fillId="8" borderId="40" xfId="4" applyBorder="1" applyAlignment="1" applyProtection="1">
      <alignment horizontal="center" wrapText="1"/>
      <protection locked="0"/>
    </xf>
    <xf numFmtId="0" fontId="35" fillId="8" borderId="61"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5" xfId="4" applyBorder="1" applyAlignment="1" applyProtection="1">
      <alignment horizontal="center" wrapText="1"/>
      <protection locked="0"/>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60" xfId="0" applyFont="1" applyFill="1" applyBorder="1" applyAlignment="1">
      <alignment horizontal="center" vertical="center"/>
    </xf>
    <xf numFmtId="0" fontId="43" fillId="8" borderId="30" xfId="4" applyFont="1" applyBorder="1" applyAlignment="1" applyProtection="1">
      <alignment horizontal="center" vertical="center" wrapText="1"/>
      <protection locked="0"/>
    </xf>
    <xf numFmtId="0" fontId="43" fillId="8" borderId="54"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4" xfId="4" applyFont="1" applyFill="1" applyBorder="1" applyAlignment="1" applyProtection="1">
      <alignment horizontal="center" vertical="center" wrapText="1"/>
      <protection locked="0"/>
    </xf>
    <xf numFmtId="0" fontId="38" fillId="11" borderId="50" xfId="0" applyFont="1" applyFill="1" applyBorder="1" applyAlignment="1">
      <alignment horizontal="center" vertical="center"/>
    </xf>
    <xf numFmtId="0" fontId="38" fillId="11" borderId="49" xfId="0" applyFont="1" applyFill="1" applyBorder="1" applyAlignment="1">
      <alignment horizontal="center" vertical="center" wrapText="1"/>
    </xf>
    <xf numFmtId="0" fontId="38" fillId="11" borderId="51" xfId="0" applyFont="1" applyFill="1" applyBorder="1" applyAlignment="1">
      <alignment horizontal="center" vertical="center"/>
    </xf>
    <xf numFmtId="0" fontId="0" fillId="0" borderId="29" xfId="0" applyBorder="1" applyAlignment="1">
      <alignment horizontal="left" vertical="center" wrapText="1"/>
    </xf>
    <xf numFmtId="0" fontId="35" fillId="12" borderId="53"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35" fillId="12" borderId="52" xfId="4" applyFill="1" applyBorder="1" applyAlignment="1" applyProtection="1">
      <alignment horizontal="center" vertical="center" wrapText="1"/>
      <protection locked="0"/>
    </xf>
    <xf numFmtId="0" fontId="35" fillId="12" borderId="57"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35" fillId="8" borderId="53"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7"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protection locked="0"/>
    </xf>
    <xf numFmtId="0" fontId="35" fillId="8" borderId="54" xfId="4" applyBorder="1" applyAlignment="1" applyProtection="1">
      <alignment horizontal="center"/>
      <protection locked="0"/>
    </xf>
    <xf numFmtId="0" fontId="35" fillId="12" borderId="30" xfId="4" applyFill="1" applyBorder="1" applyAlignment="1" applyProtection="1">
      <alignment horizontal="center" vertical="center"/>
      <protection locked="0"/>
    </xf>
    <xf numFmtId="0" fontId="35" fillId="12" borderId="57" xfId="4" applyFill="1" applyBorder="1" applyAlignment="1" applyProtection="1">
      <alignment horizontal="center" vertical="center"/>
      <protection locked="0"/>
    </xf>
    <xf numFmtId="0" fontId="35" fillId="8" borderId="30" xfId="4" applyBorder="1" applyAlignment="1" applyProtection="1">
      <alignment horizontal="center" vertical="center"/>
      <protection locked="0"/>
    </xf>
    <xf numFmtId="0" fontId="35" fillId="8" borderId="57" xfId="4"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57"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7" xfId="0" applyFont="1" applyFill="1"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1"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1" xfId="4" applyFill="1" applyBorder="1" applyAlignment="1" applyProtection="1">
      <alignment horizontal="center" vertical="center"/>
      <protection locked="0"/>
    </xf>
    <xf numFmtId="0" fontId="0" fillId="10" borderId="63" xfId="0" applyFill="1" applyBorder="1" applyAlignment="1">
      <alignment horizontal="center" vertical="center"/>
    </xf>
    <xf numFmtId="0" fontId="0" fillId="10" borderId="64"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5"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5"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1"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7"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7" xfId="4" applyFont="1" applyFill="1" applyBorder="1" applyAlignment="1" applyProtection="1">
      <alignment horizontal="center" vertical="center"/>
      <protection locked="0"/>
    </xf>
    <xf numFmtId="0" fontId="0" fillId="0" borderId="56" xfId="0" applyBorder="1" applyAlignment="1">
      <alignment horizontal="left" vertical="center" wrapText="1"/>
    </xf>
    <xf numFmtId="0" fontId="0" fillId="0" borderId="62"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7"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8" borderId="54"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54"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4" xfId="4" applyFill="1" applyBorder="1" applyAlignment="1" applyProtection="1">
      <alignment horizontal="center"/>
      <protection locked="0"/>
    </xf>
  </cellXfs>
  <cellStyles count="7">
    <cellStyle name="Bad" xfId="3" builtinId="27"/>
    <cellStyle name="Comma" xfId="5" builtinId="3"/>
    <cellStyle name="Comma [0]" xfId="6" builtinId="6"/>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xmlns=""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xmlns=""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xmlns="" id="{00000000-0008-0000-0400-000004000000}"/>
                </a:ext>
              </a:extLst>
            </xdr:cNvPr>
            <xdr:cNvGrpSpPr/>
          </xdr:nvGrpSpPr>
          <xdr:grpSpPr>
            <a:xfrm>
              <a:off x="3352800" y="6029325"/>
              <a:ext cx="1066800" cy="366712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xmlns=""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xmlns=""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xmlns="" id="{00000000-0008-0000-0400-000007000000}"/>
                </a:ext>
              </a:extLst>
            </xdr:cNvPr>
            <xdr:cNvGrpSpPr/>
          </xdr:nvGrpSpPr>
          <xdr:grpSpPr>
            <a:xfrm>
              <a:off x="3352800" y="9667875"/>
              <a:ext cx="1066800" cy="2838450"/>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xmlns=""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xmlns=""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xmlns="" id="{00000000-0008-0000-0400-00000A000000}"/>
                </a:ext>
              </a:extLst>
            </xdr:cNvPr>
            <xdr:cNvGrpSpPr/>
          </xdr:nvGrpSpPr>
          <xdr:grpSpPr>
            <a:xfrm>
              <a:off x="3352800" y="12477750"/>
              <a:ext cx="1066800" cy="176212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xmlns=""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xmlns=""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xmlns="" id="{00000000-0008-0000-0400-00000D000000}"/>
                </a:ext>
              </a:extLst>
            </xdr:cNvPr>
            <xdr:cNvGrpSpPr/>
          </xdr:nvGrpSpPr>
          <xdr:grpSpPr>
            <a:xfrm>
              <a:off x="3352800" y="1421130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xmlns=""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xmlns=""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xmlns="" id="{00000000-0008-0000-0400-000010000000}"/>
                </a:ext>
              </a:extLst>
            </xdr:cNvPr>
            <xdr:cNvGrpSpPr/>
          </xdr:nvGrpSpPr>
          <xdr:grpSpPr>
            <a:xfrm>
              <a:off x="5657850" y="3448050"/>
              <a:ext cx="1066800" cy="2609850"/>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xmlns=""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xmlns=""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xmlns="" id="{00000000-0008-0000-0400-000013000000}"/>
                </a:ext>
              </a:extLst>
            </xdr:cNvPr>
            <xdr:cNvGrpSpPr/>
          </xdr:nvGrpSpPr>
          <xdr:grpSpPr>
            <a:xfrm>
              <a:off x="5657850" y="6034338"/>
              <a:ext cx="1066800" cy="366712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xmlns=""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xmlns=""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xmlns="" id="{00000000-0008-0000-0400-000016000000}"/>
                </a:ext>
              </a:extLst>
            </xdr:cNvPr>
            <xdr:cNvGrpSpPr/>
          </xdr:nvGrpSpPr>
          <xdr:grpSpPr>
            <a:xfrm>
              <a:off x="3352800" y="16487775"/>
              <a:ext cx="1066800" cy="1733550"/>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xmlns=""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xmlns=""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xmlns="" id="{00000000-0008-0000-0400-000019000000}"/>
                </a:ext>
              </a:extLst>
            </xdr:cNvPr>
            <xdr:cNvGrpSpPr/>
          </xdr:nvGrpSpPr>
          <xdr:grpSpPr>
            <a:xfrm>
              <a:off x="3352800" y="18192750"/>
              <a:ext cx="1066800" cy="27622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xmlns=""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xmlns=""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xmlns="" id="{00000000-0008-0000-0400-00001C000000}"/>
                </a:ext>
              </a:extLst>
            </xdr:cNvPr>
            <xdr:cNvGrpSpPr/>
          </xdr:nvGrpSpPr>
          <xdr:grpSpPr>
            <a:xfrm>
              <a:off x="3352800" y="18440400"/>
              <a:ext cx="1066800" cy="27622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xmlns=""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xmlns=""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xmlns="" id="{00000000-0008-0000-0400-00001F000000}"/>
                </a:ext>
              </a:extLst>
            </xdr:cNvPr>
            <xdr:cNvGrpSpPr/>
          </xdr:nvGrpSpPr>
          <xdr:grpSpPr>
            <a:xfrm>
              <a:off x="3352800" y="18688050"/>
              <a:ext cx="1066800" cy="20955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xmlns=""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xmlns=""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xmlns="" id="{00000000-0008-0000-0400-000022000000}"/>
                </a:ext>
              </a:extLst>
            </xdr:cNvPr>
            <xdr:cNvGrpSpPr/>
          </xdr:nvGrpSpPr>
          <xdr:grpSpPr>
            <a:xfrm>
              <a:off x="3352800" y="20754975"/>
              <a:ext cx="1066800" cy="45243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xmlns=""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xmlns=""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xmlns="" id="{00000000-0008-0000-0400-000025000000}"/>
                </a:ext>
              </a:extLst>
            </xdr:cNvPr>
            <xdr:cNvGrpSpPr/>
          </xdr:nvGrpSpPr>
          <xdr:grpSpPr>
            <a:xfrm>
              <a:off x="3352800" y="25250775"/>
              <a:ext cx="1066800" cy="2762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xmlns=""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xmlns=""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xmlns="" id="{00000000-0008-0000-0400-000028000000}"/>
                </a:ext>
              </a:extLst>
            </xdr:cNvPr>
            <xdr:cNvGrpSpPr/>
          </xdr:nvGrpSpPr>
          <xdr:grpSpPr>
            <a:xfrm>
              <a:off x="3352800" y="25498425"/>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xmlns=""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xmlns=""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xmlns="" id="{00000000-0008-0000-0400-00002B000000}"/>
                </a:ext>
              </a:extLst>
            </xdr:cNvPr>
            <xdr:cNvGrpSpPr/>
          </xdr:nvGrpSpPr>
          <xdr:grpSpPr>
            <a:xfrm>
              <a:off x="3352800" y="30699075"/>
              <a:ext cx="1066800" cy="500062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xmlns=""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xmlns=""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xmlns="" id="{00000000-0008-0000-0400-00002E000000}"/>
                </a:ext>
              </a:extLst>
            </xdr:cNvPr>
            <xdr:cNvGrpSpPr/>
          </xdr:nvGrpSpPr>
          <xdr:grpSpPr>
            <a:xfrm>
              <a:off x="3352800" y="35671125"/>
              <a:ext cx="1066800" cy="126682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xmlns=""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xmlns=""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xmlns="" id="{00000000-0008-0000-0400-000031000000}"/>
                </a:ext>
              </a:extLst>
            </xdr:cNvPr>
            <xdr:cNvGrpSpPr/>
          </xdr:nvGrpSpPr>
          <xdr:grpSpPr>
            <a:xfrm>
              <a:off x="3352800" y="36909375"/>
              <a:ext cx="1066800" cy="2762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xmlns=""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xmlns=""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xmlns="" id="{00000000-0008-0000-0400-000034000000}"/>
                </a:ext>
              </a:extLst>
            </xdr:cNvPr>
            <xdr:cNvGrpSpPr/>
          </xdr:nvGrpSpPr>
          <xdr:grpSpPr>
            <a:xfrm>
              <a:off x="5657850" y="36909375"/>
              <a:ext cx="1066800" cy="2762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xmlns=""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xmlns=""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xmlns="" id="{00000000-0008-0000-0400-000037000000}"/>
                </a:ext>
              </a:extLst>
            </xdr:cNvPr>
            <xdr:cNvGrpSpPr/>
          </xdr:nvGrpSpPr>
          <xdr:grpSpPr>
            <a:xfrm>
              <a:off x="5657850" y="35671125"/>
              <a:ext cx="1066800" cy="126682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xmlns=""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xmlns=""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xmlns="" id="{00000000-0008-0000-0400-00003A000000}"/>
                </a:ext>
              </a:extLst>
            </xdr:cNvPr>
            <xdr:cNvGrpSpPr/>
          </xdr:nvGrpSpPr>
          <xdr:grpSpPr>
            <a:xfrm>
              <a:off x="5657850" y="30699075"/>
              <a:ext cx="1066800" cy="500062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xmlns=""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xmlns=""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xmlns="" id="{00000000-0008-0000-0400-00003D000000}"/>
                </a:ext>
              </a:extLst>
            </xdr:cNvPr>
            <xdr:cNvGrpSpPr/>
          </xdr:nvGrpSpPr>
          <xdr:grpSpPr>
            <a:xfrm>
              <a:off x="5657850" y="25498425"/>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xmlns=""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xmlns=""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xmlns="" id="{00000000-0008-0000-0400-000040000000}"/>
                </a:ext>
              </a:extLst>
            </xdr:cNvPr>
            <xdr:cNvGrpSpPr/>
          </xdr:nvGrpSpPr>
          <xdr:grpSpPr>
            <a:xfrm>
              <a:off x="5657850" y="25250775"/>
              <a:ext cx="1066800" cy="27622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xmlns=""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xmlns=""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xmlns="" id="{00000000-0008-0000-0400-000043000000}"/>
                </a:ext>
              </a:extLst>
            </xdr:cNvPr>
            <xdr:cNvGrpSpPr/>
          </xdr:nvGrpSpPr>
          <xdr:grpSpPr>
            <a:xfrm>
              <a:off x="5657850" y="20754975"/>
              <a:ext cx="1066800" cy="45243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xmlns=""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xmlns=""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xmlns="" id="{00000000-0008-0000-0400-000046000000}"/>
                </a:ext>
              </a:extLst>
            </xdr:cNvPr>
            <xdr:cNvGrpSpPr/>
          </xdr:nvGrpSpPr>
          <xdr:grpSpPr>
            <a:xfrm>
              <a:off x="5657850" y="18688050"/>
              <a:ext cx="1066800" cy="20955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xmlns=""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xmlns=""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xmlns="" id="{00000000-0008-0000-0400-000049000000}"/>
                </a:ext>
              </a:extLst>
            </xdr:cNvPr>
            <xdr:cNvGrpSpPr/>
          </xdr:nvGrpSpPr>
          <xdr:grpSpPr>
            <a:xfrm>
              <a:off x="5657850" y="18440400"/>
              <a:ext cx="1066800" cy="27622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xmlns=""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xmlns=""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xmlns="" id="{00000000-0008-0000-0400-00004C000000}"/>
                </a:ext>
              </a:extLst>
            </xdr:cNvPr>
            <xdr:cNvGrpSpPr/>
          </xdr:nvGrpSpPr>
          <xdr:grpSpPr>
            <a:xfrm>
              <a:off x="5657850" y="18192750"/>
              <a:ext cx="1066800" cy="27622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xmlns=""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xmlns=""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xmlns="" id="{00000000-0008-0000-0400-00004F000000}"/>
                </a:ext>
              </a:extLst>
            </xdr:cNvPr>
            <xdr:cNvGrpSpPr/>
          </xdr:nvGrpSpPr>
          <xdr:grpSpPr>
            <a:xfrm>
              <a:off x="5657850" y="16487775"/>
              <a:ext cx="1066800" cy="1733550"/>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xmlns=""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xmlns=""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xmlns="" id="{00000000-0008-0000-0400-000052000000}"/>
                </a:ext>
              </a:extLst>
            </xdr:cNvPr>
            <xdr:cNvGrpSpPr/>
          </xdr:nvGrpSpPr>
          <xdr:grpSpPr>
            <a:xfrm>
              <a:off x="5657850" y="1421130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xmlns=""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xmlns=""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xmlns="" id="{00000000-0008-0000-0400-000055000000}"/>
                </a:ext>
              </a:extLst>
            </xdr:cNvPr>
            <xdr:cNvGrpSpPr/>
          </xdr:nvGrpSpPr>
          <xdr:grpSpPr>
            <a:xfrm>
              <a:off x="5657850" y="9667875"/>
              <a:ext cx="1066800" cy="2838450"/>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xmlns=""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xmlns=""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xmlns="" id="{00000000-0008-0000-0400-000058000000}"/>
                </a:ext>
              </a:extLst>
            </xdr:cNvPr>
            <xdr:cNvGrpSpPr/>
          </xdr:nvGrpSpPr>
          <xdr:grpSpPr>
            <a:xfrm>
              <a:off x="5657850" y="12477750"/>
              <a:ext cx="1066800" cy="176212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xmlns=""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xmlns=""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xmlns="" id="{00000000-0008-0000-0400-00005B000000}"/>
                </a:ext>
              </a:extLst>
            </xdr:cNvPr>
            <xdr:cNvGrpSpPr/>
          </xdr:nvGrpSpPr>
          <xdr:grpSpPr>
            <a:xfrm>
              <a:off x="3352800" y="3448050"/>
              <a:ext cx="1066800" cy="2609850"/>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xmlns=""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xmlns=""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xmlns="" id="{00000000-0008-0000-0400-00005E000000}"/>
            </a:ext>
          </a:extLst>
        </xdr:cNvPr>
        <xdr:cNvGrpSpPr/>
      </xdr:nvGrpSpPr>
      <xdr:grpSpPr>
        <a:xfrm>
          <a:off x="3352800" y="4471987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xmlns=""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xmlns=""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xmlns=""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xmlns="" id="{00000000-0008-0000-0400-000062000000}"/>
                </a:ext>
              </a:extLst>
            </xdr:cNvPr>
            <xdr:cNvGrpSpPr/>
          </xdr:nvGrpSpPr>
          <xdr:grpSpPr>
            <a:xfrm>
              <a:off x="5657850" y="40157400"/>
              <a:ext cx="1066800" cy="51435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xmlns=""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xmlns=""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xmlns="" id="{00000000-0008-0000-0400-000065000000}"/>
                </a:ext>
              </a:extLst>
            </xdr:cNvPr>
            <xdr:cNvGrpSpPr>
              <a:grpSpLocks/>
            </xdr:cNvGrpSpPr>
          </xdr:nvGrpSpPr>
          <xdr:grpSpPr bwMode="auto">
            <a:xfrm>
              <a:off x="5695949" y="44881800"/>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xmlns=""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xmlns=""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xmlns=""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xmlns="" id="{00000000-0008-0000-0400-000069000000}"/>
                </a:ext>
              </a:extLst>
            </xdr:cNvPr>
            <xdr:cNvGrpSpPr/>
          </xdr:nvGrpSpPr>
          <xdr:grpSpPr>
            <a:xfrm>
              <a:off x="5657850" y="5074920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xmlns=""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xmlns=""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xmlns=""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49</xdr:row>
          <xdr:rowOff>0</xdr:rowOff>
        </xdr:from>
        <xdr:to>
          <xdr:col>5</xdr:col>
          <xdr:colOff>474179</xdr:colOff>
          <xdr:row>50</xdr:row>
          <xdr:rowOff>0</xdr:rowOff>
        </xdr:to>
        <xdr:grpSp>
          <xdr:nvGrpSpPr>
            <xdr:cNvPr id="2" name="Group 1">
              <a:extLst>
                <a:ext uri="{FF2B5EF4-FFF2-40B4-BE49-F238E27FC236}">
                  <a16:creationId xmlns:a16="http://schemas.microsoft.com/office/drawing/2014/main" xmlns="" id="{00000000-0008-0000-0500-000002000000}"/>
                </a:ext>
              </a:extLst>
            </xdr:cNvPr>
            <xdr:cNvGrpSpPr/>
          </xdr:nvGrpSpPr>
          <xdr:grpSpPr>
            <a:xfrm>
              <a:off x="5638800" y="32184975"/>
              <a:ext cx="1807682" cy="571500"/>
              <a:chOff x="3047996" y="14817587"/>
              <a:chExt cx="1855301"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xmlns="" id="{00000000-0008-0000-0500-0000012C0000}"/>
                  </a:ext>
                </a:extLst>
              </xdr:cNvPr>
              <xdr:cNvSpPr/>
            </xdr:nvSpPr>
            <xdr:spPr bwMode="auto">
              <a:xfrm>
                <a:off x="3047996" y="14817587"/>
                <a:ext cx="514346"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xmlns=""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xmlns="" id="{00000000-0008-0000-0500-0000032C0000}"/>
                  </a:ext>
                </a:extLst>
              </xdr:cNvPr>
              <xdr:cNvSpPr/>
            </xdr:nvSpPr>
            <xdr:spPr bwMode="auto">
              <a:xfrm>
                <a:off x="4105687" y="14817587"/>
                <a:ext cx="79761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xmlns=""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xmlns="" id="{00000000-0008-0000-0900-000006000000}"/>
                </a:ext>
              </a:extLst>
            </xdr:cNvPr>
            <xdr:cNvGrpSpPr>
              <a:grpSpLocks/>
            </xdr:cNvGrpSpPr>
          </xdr:nvGrpSpPr>
          <xdr:grpSpPr bwMode="auto">
            <a:xfrm>
              <a:off x="3336287" y="24031575"/>
              <a:ext cx="1216660"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xmlns=""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xmlns=""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mbkafando@gmail.com" TargetMode="External"/><Relationship Id="rId7" Type="http://schemas.openxmlformats.org/officeDocument/2006/relationships/drawing" Target="../drawings/drawing1.xml"/><Relationship Id="rId2" Type="http://schemas.openxmlformats.org/officeDocument/2006/relationships/hyperlink" Target="mailto:wilmongazi@yahoo.fr" TargetMode="External"/><Relationship Id="rId1" Type="http://schemas.openxmlformats.org/officeDocument/2006/relationships/hyperlink" Target="mailto:jndione@araa.org" TargetMode="External"/><Relationship Id="rId6" Type="http://schemas.openxmlformats.org/officeDocument/2006/relationships/printerSettings" Target="../printerSettings/printerSettings1.bin"/><Relationship Id="rId5" Type="http://schemas.openxmlformats.org/officeDocument/2006/relationships/hyperlink" Target="mailto:itraore@boad.org" TargetMode="External"/><Relationship Id="rId4" Type="http://schemas.openxmlformats.org/officeDocument/2006/relationships/hyperlink" Target="mailto:kamayemaazou@yahoo.f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itraore@boad.org" TargetMode="External"/><Relationship Id="rId2" Type="http://schemas.openxmlformats.org/officeDocument/2006/relationships/hyperlink" Target="mailto:jndione@araa.org" TargetMode="External"/><Relationship Id="rId1" Type="http://schemas.openxmlformats.org/officeDocument/2006/relationships/hyperlink" Target="mailto:itraore@boad.org"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210"/>
  <sheetViews>
    <sheetView workbookViewId="0">
      <selection activeCell="D42" sqref="D42"/>
    </sheetView>
  </sheetViews>
  <sheetFormatPr defaultColWidth="102.28515625" defaultRowHeight="15" x14ac:dyDescent="0.25"/>
  <cols>
    <col min="1" max="1" width="2.42578125" style="1" customWidth="1"/>
    <col min="2" max="2" width="9.85546875" style="120" customWidth="1"/>
    <col min="3" max="3" width="15.28515625" style="120" customWidth="1"/>
    <col min="4" max="4" width="111.57031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4.45" thickBot="1" x14ac:dyDescent="0.3"/>
    <row r="2" spans="2:16" ht="14.45" thickBot="1" x14ac:dyDescent="0.3">
      <c r="B2" s="121"/>
      <c r="C2" s="122"/>
      <c r="D2" s="54"/>
      <c r="E2" s="55"/>
    </row>
    <row r="3" spans="2:16" ht="18" thickBot="1" x14ac:dyDescent="0.35">
      <c r="B3" s="123"/>
      <c r="C3" s="124"/>
      <c r="D3" s="73" t="s">
        <v>775</v>
      </c>
      <c r="E3" s="64"/>
    </row>
    <row r="4" spans="2:16" ht="14.45" thickBot="1" x14ac:dyDescent="0.3">
      <c r="B4" s="123"/>
      <c r="C4" s="124"/>
      <c r="D4" s="63" t="s">
        <v>787</v>
      </c>
      <c r="E4" s="64"/>
    </row>
    <row r="5" spans="2:16" ht="14.45" thickBot="1" x14ac:dyDescent="0.3">
      <c r="B5" s="123"/>
      <c r="C5" s="127" t="s">
        <v>268</v>
      </c>
      <c r="D5" s="409" t="s">
        <v>1136</v>
      </c>
      <c r="E5" s="64"/>
    </row>
    <row r="6" spans="2:16" s="2" customFormat="1" ht="14.45" thickBot="1" x14ac:dyDescent="0.3">
      <c r="B6" s="125"/>
      <c r="C6" s="71"/>
      <c r="D6" s="35"/>
      <c r="E6" s="33"/>
      <c r="G6" s="1"/>
      <c r="H6" s="1"/>
      <c r="I6" s="1"/>
      <c r="J6" s="1"/>
      <c r="K6" s="1"/>
      <c r="L6" s="1"/>
      <c r="M6" s="1"/>
      <c r="N6" s="1"/>
      <c r="O6" s="1"/>
      <c r="P6" s="1"/>
    </row>
    <row r="7" spans="2:16" s="2" customFormat="1" ht="30.75" customHeight="1" thickBot="1" x14ac:dyDescent="0.3">
      <c r="B7" s="125"/>
      <c r="C7" s="65" t="s">
        <v>210</v>
      </c>
      <c r="D7" s="410" t="s">
        <v>844</v>
      </c>
      <c r="E7" s="33"/>
      <c r="G7" s="1"/>
      <c r="H7" s="1"/>
      <c r="I7" s="1"/>
      <c r="J7" s="1"/>
      <c r="K7" s="1"/>
      <c r="L7" s="1"/>
      <c r="M7" s="1"/>
      <c r="N7" s="1"/>
      <c r="O7" s="1"/>
      <c r="P7" s="1"/>
    </row>
    <row r="8" spans="2:16" s="2" customFormat="1" ht="13.9" hidden="1" x14ac:dyDescent="0.25">
      <c r="B8" s="123"/>
      <c r="C8" s="124"/>
      <c r="D8" s="63"/>
      <c r="E8" s="33"/>
      <c r="G8" s="1"/>
      <c r="H8" s="1"/>
      <c r="I8" s="1"/>
      <c r="J8" s="1"/>
      <c r="K8" s="1"/>
      <c r="L8" s="1"/>
      <c r="M8" s="1"/>
      <c r="N8" s="1"/>
      <c r="O8" s="1"/>
      <c r="P8" s="1"/>
    </row>
    <row r="9" spans="2:16" s="2" customFormat="1" ht="13.9" hidden="1" x14ac:dyDescent="0.25">
      <c r="B9" s="123"/>
      <c r="C9" s="124"/>
      <c r="D9" s="63"/>
      <c r="E9" s="33"/>
      <c r="G9" s="1"/>
      <c r="H9" s="1"/>
      <c r="I9" s="1"/>
      <c r="J9" s="1"/>
      <c r="K9" s="1"/>
      <c r="L9" s="1"/>
      <c r="M9" s="1"/>
      <c r="N9" s="1"/>
      <c r="O9" s="1"/>
      <c r="P9" s="1"/>
    </row>
    <row r="10" spans="2:16" s="2" customFormat="1" ht="13.9" hidden="1" x14ac:dyDescent="0.25">
      <c r="B10" s="123"/>
      <c r="C10" s="124"/>
      <c r="D10" s="63"/>
      <c r="E10" s="33"/>
      <c r="G10" s="1"/>
      <c r="H10" s="1"/>
      <c r="I10" s="1"/>
      <c r="J10" s="1"/>
      <c r="K10" s="1"/>
      <c r="L10" s="1"/>
      <c r="M10" s="1"/>
      <c r="N10" s="1"/>
      <c r="O10" s="1"/>
      <c r="P10" s="1"/>
    </row>
    <row r="11" spans="2:16" s="2" customFormat="1" ht="13.9" hidden="1" x14ac:dyDescent="0.25">
      <c r="B11" s="123"/>
      <c r="C11" s="124"/>
      <c r="D11" s="63"/>
      <c r="E11" s="33"/>
      <c r="G11" s="1"/>
      <c r="H11" s="1"/>
      <c r="I11" s="1"/>
      <c r="J11" s="1"/>
      <c r="K11" s="1"/>
      <c r="L11" s="1"/>
      <c r="M11" s="1"/>
      <c r="N11" s="1"/>
      <c r="O11" s="1"/>
      <c r="P11" s="1"/>
    </row>
    <row r="12" spans="2:16" s="2" customFormat="1" ht="14.45" thickBot="1" x14ac:dyDescent="0.3">
      <c r="B12" s="125"/>
      <c r="C12" s="71"/>
      <c r="D12" s="35"/>
      <c r="E12" s="33"/>
      <c r="G12" s="1"/>
      <c r="H12" s="1"/>
      <c r="I12" s="1"/>
      <c r="J12" s="1"/>
      <c r="K12" s="1"/>
      <c r="L12" s="1"/>
      <c r="M12" s="1"/>
      <c r="N12" s="1"/>
      <c r="O12" s="1"/>
      <c r="P12" s="1"/>
    </row>
    <row r="13" spans="2:16" s="2" customFormat="1" ht="210.6" customHeight="1" thickBot="1" x14ac:dyDescent="0.3">
      <c r="B13" s="125"/>
      <c r="C13" s="66" t="s">
        <v>0</v>
      </c>
      <c r="D13" s="410" t="s">
        <v>1132</v>
      </c>
      <c r="E13" s="33"/>
      <c r="G13" s="1"/>
      <c r="H13" s="1"/>
      <c r="I13" s="1"/>
      <c r="J13" s="1"/>
      <c r="K13" s="1"/>
      <c r="L13" s="1"/>
      <c r="M13" s="1"/>
      <c r="N13" s="1"/>
      <c r="O13" s="1"/>
      <c r="P13" s="1"/>
    </row>
    <row r="14" spans="2:16" s="2" customFormat="1" ht="15.75" thickBot="1" x14ac:dyDescent="0.3">
      <c r="B14" s="125"/>
      <c r="C14" s="71"/>
      <c r="D14" s="35"/>
      <c r="E14" s="33"/>
      <c r="G14" s="1"/>
      <c r="H14" s="1" t="s">
        <v>1</v>
      </c>
      <c r="I14" s="1" t="s">
        <v>2</v>
      </c>
      <c r="J14" s="1"/>
      <c r="K14" s="1" t="s">
        <v>3</v>
      </c>
      <c r="L14" s="1" t="s">
        <v>4</v>
      </c>
      <c r="M14" s="1" t="s">
        <v>5</v>
      </c>
      <c r="N14" s="1" t="s">
        <v>6</v>
      </c>
      <c r="O14" s="1" t="s">
        <v>7</v>
      </c>
      <c r="P14" s="1" t="s">
        <v>8</v>
      </c>
    </row>
    <row r="15" spans="2:16" s="2" customFormat="1" x14ac:dyDescent="0.25">
      <c r="B15" s="125"/>
      <c r="C15" s="67" t="s">
        <v>201</v>
      </c>
      <c r="D15" s="411" t="s">
        <v>845</v>
      </c>
      <c r="E15" s="33"/>
      <c r="G15" s="1"/>
      <c r="H15" s="3" t="s">
        <v>9</v>
      </c>
      <c r="I15" s="1" t="s">
        <v>10</v>
      </c>
      <c r="J15" s="1" t="s">
        <v>11</v>
      </c>
      <c r="K15" s="1" t="s">
        <v>12</v>
      </c>
      <c r="L15" s="1">
        <v>1</v>
      </c>
      <c r="M15" s="1">
        <v>1</v>
      </c>
      <c r="N15" s="1" t="s">
        <v>13</v>
      </c>
      <c r="O15" s="1" t="s">
        <v>14</v>
      </c>
      <c r="P15" s="1" t="s">
        <v>15</v>
      </c>
    </row>
    <row r="16" spans="2:16" s="2" customFormat="1" ht="29.25" customHeight="1" x14ac:dyDescent="0.25">
      <c r="B16" s="512" t="s">
        <v>258</v>
      </c>
      <c r="C16" s="513"/>
      <c r="D16" s="412" t="s">
        <v>846</v>
      </c>
      <c r="E16" s="33"/>
      <c r="G16" s="1"/>
      <c r="H16" s="3" t="s">
        <v>16</v>
      </c>
      <c r="I16" s="1" t="s">
        <v>17</v>
      </c>
      <c r="J16" s="1" t="s">
        <v>18</v>
      </c>
      <c r="K16" s="1" t="s">
        <v>19</v>
      </c>
      <c r="L16" s="1">
        <v>2</v>
      </c>
      <c r="M16" s="1">
        <v>2</v>
      </c>
      <c r="N16" s="1" t="s">
        <v>20</v>
      </c>
      <c r="O16" s="1" t="s">
        <v>21</v>
      </c>
      <c r="P16" s="1" t="s">
        <v>22</v>
      </c>
    </row>
    <row r="17" spans="2:16" s="2" customFormat="1" x14ac:dyDescent="0.25">
      <c r="B17" s="125"/>
      <c r="C17" s="67" t="s">
        <v>206</v>
      </c>
      <c r="D17" s="412" t="s">
        <v>847</v>
      </c>
      <c r="E17" s="33"/>
      <c r="G17" s="1"/>
      <c r="H17" s="3" t="s">
        <v>23</v>
      </c>
      <c r="I17" s="1" t="s">
        <v>24</v>
      </c>
      <c r="J17" s="1"/>
      <c r="K17" s="1" t="s">
        <v>25</v>
      </c>
      <c r="L17" s="1">
        <v>3</v>
      </c>
      <c r="M17" s="1">
        <v>3</v>
      </c>
      <c r="N17" s="1" t="s">
        <v>26</v>
      </c>
      <c r="O17" s="1" t="s">
        <v>27</v>
      </c>
      <c r="P17" s="1" t="s">
        <v>28</v>
      </c>
    </row>
    <row r="18" spans="2:16" s="2" customFormat="1" x14ac:dyDescent="0.25">
      <c r="B18" s="126"/>
      <c r="C18" s="66" t="s">
        <v>202</v>
      </c>
      <c r="D18" s="412" t="s">
        <v>848</v>
      </c>
      <c r="E18" s="33"/>
      <c r="G18" s="1"/>
      <c r="H18" s="3" t="s">
        <v>29</v>
      </c>
      <c r="I18" s="1"/>
      <c r="J18" s="1"/>
      <c r="K18" s="1" t="s">
        <v>30</v>
      </c>
      <c r="L18" s="1">
        <v>5</v>
      </c>
      <c r="M18" s="1">
        <v>5</v>
      </c>
      <c r="N18" s="1" t="s">
        <v>31</v>
      </c>
      <c r="O18" s="1" t="s">
        <v>32</v>
      </c>
      <c r="P18" s="1" t="s">
        <v>33</v>
      </c>
    </row>
    <row r="19" spans="2:16" s="2" customFormat="1" ht="44.25" customHeight="1" thickBot="1" x14ac:dyDescent="0.3">
      <c r="B19" s="515" t="s">
        <v>203</v>
      </c>
      <c r="C19" s="516"/>
      <c r="D19" s="413" t="s">
        <v>849</v>
      </c>
      <c r="E19" s="33"/>
      <c r="G19" s="1"/>
      <c r="H19" s="3" t="s">
        <v>34</v>
      </c>
      <c r="I19" s="1"/>
      <c r="J19" s="1"/>
      <c r="K19" s="1" t="s">
        <v>35</v>
      </c>
      <c r="L19" s="1"/>
      <c r="M19" s="1"/>
      <c r="N19" s="1"/>
      <c r="O19" s="1" t="s">
        <v>36</v>
      </c>
      <c r="P19" s="1" t="s">
        <v>37</v>
      </c>
    </row>
    <row r="20" spans="2:16" s="2" customFormat="1" x14ac:dyDescent="0.25">
      <c r="B20" s="125"/>
      <c r="C20" s="66"/>
      <c r="D20" s="35"/>
      <c r="E20" s="64"/>
      <c r="F20" s="3"/>
      <c r="G20" s="1"/>
      <c r="H20" s="1"/>
      <c r="J20" s="1"/>
      <c r="K20" s="1"/>
      <c r="L20" s="1"/>
      <c r="M20" s="1" t="s">
        <v>38</v>
      </c>
      <c r="N20" s="1" t="s">
        <v>39</v>
      </c>
    </row>
    <row r="21" spans="2:16" s="2" customFormat="1" x14ac:dyDescent="0.25">
      <c r="B21" s="125"/>
      <c r="C21" s="127" t="s">
        <v>205</v>
      </c>
      <c r="D21" s="35"/>
      <c r="E21" s="64"/>
      <c r="F21" s="3"/>
      <c r="G21" s="1"/>
      <c r="H21" s="1"/>
      <c r="J21" s="1"/>
      <c r="K21" s="1"/>
      <c r="L21" s="1"/>
      <c r="M21" s="1" t="s">
        <v>40</v>
      </c>
      <c r="N21" s="1" t="s">
        <v>41</v>
      </c>
    </row>
    <row r="22" spans="2:16" s="2" customFormat="1" ht="15.75" thickBot="1" x14ac:dyDescent="0.3">
      <c r="B22" s="125"/>
      <c r="C22" s="128" t="s">
        <v>208</v>
      </c>
      <c r="D22" s="35"/>
      <c r="E22" s="33"/>
      <c r="G22" s="1"/>
      <c r="H22" s="3" t="s">
        <v>42</v>
      </c>
      <c r="I22" s="1"/>
      <c r="J22" s="1"/>
      <c r="L22" s="1"/>
      <c r="M22" s="1"/>
      <c r="N22" s="1"/>
      <c r="O22" s="1" t="s">
        <v>43</v>
      </c>
      <c r="P22" s="1" t="s">
        <v>44</v>
      </c>
    </row>
    <row r="23" spans="2:16" s="2" customFormat="1" x14ac:dyDescent="0.25">
      <c r="B23" s="512" t="s">
        <v>207</v>
      </c>
      <c r="C23" s="513"/>
      <c r="D23" s="510" t="s">
        <v>850</v>
      </c>
      <c r="E23" s="33"/>
      <c r="G23" s="1"/>
      <c r="H23" s="3"/>
      <c r="I23" s="1"/>
      <c r="J23" s="1"/>
      <c r="L23" s="1"/>
      <c r="M23" s="1"/>
      <c r="N23" s="1"/>
      <c r="O23" s="1"/>
      <c r="P23" s="1"/>
    </row>
    <row r="24" spans="2:16" s="2" customFormat="1" ht="4.5" customHeight="1" x14ac:dyDescent="0.25">
      <c r="B24" s="512"/>
      <c r="C24" s="513"/>
      <c r="D24" s="511"/>
      <c r="E24" s="33"/>
      <c r="G24" s="1"/>
      <c r="H24" s="3"/>
      <c r="I24" s="1"/>
      <c r="J24" s="1"/>
      <c r="L24" s="1"/>
      <c r="M24" s="1"/>
      <c r="N24" s="1"/>
      <c r="O24" s="1"/>
      <c r="P24" s="1"/>
    </row>
    <row r="25" spans="2:16" s="2" customFormat="1" ht="27.75" customHeight="1" x14ac:dyDescent="0.25">
      <c r="B25" s="512" t="s">
        <v>262</v>
      </c>
      <c r="C25" s="513"/>
      <c r="D25" s="414" t="s">
        <v>851</v>
      </c>
      <c r="E25" s="33"/>
      <c r="F25" s="1"/>
      <c r="G25" s="3"/>
      <c r="H25" s="1"/>
      <c r="I25" s="1"/>
      <c r="K25" s="1"/>
      <c r="L25" s="1"/>
      <c r="M25" s="1"/>
      <c r="N25" s="1" t="s">
        <v>45</v>
      </c>
      <c r="O25" s="1" t="s">
        <v>46</v>
      </c>
    </row>
    <row r="26" spans="2:16" s="2" customFormat="1" ht="32.25" customHeight="1" x14ac:dyDescent="0.25">
      <c r="B26" s="512" t="s">
        <v>209</v>
      </c>
      <c r="C26" s="513"/>
      <c r="D26" s="415" t="s">
        <v>852</v>
      </c>
      <c r="E26" s="33"/>
      <c r="F26" s="1"/>
      <c r="G26" s="3"/>
      <c r="H26" s="1"/>
      <c r="I26" s="1"/>
      <c r="K26" s="1"/>
      <c r="L26" s="1"/>
      <c r="M26" s="1"/>
      <c r="N26" s="1" t="s">
        <v>47</v>
      </c>
      <c r="O26" s="1" t="s">
        <v>48</v>
      </c>
    </row>
    <row r="27" spans="2:16" s="2" customFormat="1" ht="28.5" customHeight="1" x14ac:dyDescent="0.25">
      <c r="B27" s="508" t="s">
        <v>768</v>
      </c>
      <c r="C27" s="514"/>
      <c r="D27" s="416" t="s">
        <v>853</v>
      </c>
      <c r="E27" s="68"/>
      <c r="F27" s="1"/>
      <c r="G27" s="3"/>
      <c r="H27" s="1"/>
      <c r="I27" s="1"/>
      <c r="J27" s="1"/>
      <c r="K27" s="1"/>
      <c r="L27" s="1"/>
      <c r="M27" s="1"/>
      <c r="N27" s="1"/>
      <c r="O27" s="1"/>
    </row>
    <row r="28" spans="2:16" s="2" customFormat="1" ht="13.9" customHeight="1" x14ac:dyDescent="0.25">
      <c r="B28" s="381"/>
      <c r="C28" s="382"/>
      <c r="D28" s="365"/>
      <c r="E28" s="68"/>
      <c r="F28" s="1"/>
      <c r="G28" s="3"/>
      <c r="H28" s="1"/>
      <c r="I28" s="1"/>
      <c r="J28" s="1"/>
      <c r="K28" s="1"/>
      <c r="L28" s="1"/>
      <c r="M28" s="1"/>
      <c r="N28" s="1"/>
      <c r="O28" s="1"/>
    </row>
    <row r="29" spans="2:16" s="2" customFormat="1" x14ac:dyDescent="0.25">
      <c r="B29" s="383"/>
      <c r="C29" s="374" t="s">
        <v>767</v>
      </c>
      <c r="D29" s="365" t="s">
        <v>854</v>
      </c>
      <c r="E29" s="33"/>
      <c r="F29" s="1"/>
      <c r="G29" s="3"/>
      <c r="H29" s="1"/>
      <c r="I29" s="1"/>
      <c r="J29" s="1"/>
      <c r="K29" s="1"/>
      <c r="L29" s="1"/>
      <c r="M29" s="1"/>
      <c r="N29" s="1"/>
      <c r="O29" s="1"/>
    </row>
    <row r="30" spans="2:16" s="2" customFormat="1" ht="37.9" customHeight="1" x14ac:dyDescent="0.25">
      <c r="B30" s="508" t="s">
        <v>769</v>
      </c>
      <c r="C30" s="514"/>
      <c r="D30" s="517"/>
      <c r="E30" s="364"/>
      <c r="F30" s="1"/>
      <c r="G30" s="3"/>
      <c r="H30" s="1"/>
      <c r="I30" s="1"/>
      <c r="J30" s="1"/>
      <c r="K30" s="1"/>
      <c r="L30" s="1"/>
      <c r="M30" s="1"/>
      <c r="N30" s="1"/>
      <c r="O30" s="1"/>
    </row>
    <row r="31" spans="2:16" s="2" customFormat="1" ht="15.75" thickBot="1" x14ac:dyDescent="0.3">
      <c r="B31" s="383"/>
      <c r="C31" s="384" t="s">
        <v>838</v>
      </c>
      <c r="D31" s="518"/>
      <c r="E31" s="364"/>
      <c r="F31" s="1"/>
      <c r="G31" s="3"/>
      <c r="H31" s="1"/>
      <c r="I31" s="1"/>
      <c r="J31" s="1"/>
      <c r="K31" s="1"/>
      <c r="L31" s="1"/>
      <c r="M31" s="1"/>
      <c r="N31" s="1"/>
      <c r="O31" s="1"/>
    </row>
    <row r="32" spans="2:16" s="2" customFormat="1" x14ac:dyDescent="0.25">
      <c r="B32" s="362"/>
      <c r="C32" s="363"/>
      <c r="D32" s="69"/>
      <c r="E32" s="33"/>
      <c r="F32" s="1"/>
      <c r="G32" s="3"/>
      <c r="H32" s="1"/>
      <c r="I32" s="1"/>
      <c r="J32" s="1"/>
      <c r="K32" s="1"/>
      <c r="L32" s="1"/>
      <c r="M32" s="1"/>
      <c r="N32" s="1"/>
      <c r="O32" s="1"/>
    </row>
    <row r="33" spans="2:16" s="2" customFormat="1" ht="15.75" thickBot="1" x14ac:dyDescent="0.3">
      <c r="B33" s="362"/>
      <c r="C33" s="363"/>
      <c r="D33" s="379" t="s">
        <v>824</v>
      </c>
      <c r="E33" s="33"/>
      <c r="F33" s="1"/>
      <c r="G33" s="3"/>
      <c r="H33" s="1"/>
      <c r="I33" s="1"/>
      <c r="J33" s="1"/>
      <c r="K33" s="1"/>
      <c r="L33" s="1"/>
      <c r="M33" s="1"/>
      <c r="N33" s="1"/>
      <c r="O33" s="1"/>
    </row>
    <row r="34" spans="2:16" s="2" customFormat="1" ht="25.15" customHeight="1" x14ac:dyDescent="0.25">
      <c r="B34" s="362"/>
      <c r="C34" s="385" t="s">
        <v>788</v>
      </c>
      <c r="D34" s="417" t="s">
        <v>855</v>
      </c>
      <c r="E34" s="33"/>
      <c r="F34" s="1"/>
      <c r="G34" s="3"/>
      <c r="H34" s="1"/>
      <c r="I34" s="1"/>
      <c r="J34" s="1"/>
      <c r="K34" s="1"/>
      <c r="L34" s="1"/>
      <c r="M34" s="1"/>
      <c r="N34" s="1"/>
      <c r="O34" s="1"/>
    </row>
    <row r="35" spans="2:16" s="2" customFormat="1" ht="111.6" customHeight="1" x14ac:dyDescent="0.25">
      <c r="B35" s="362"/>
      <c r="C35" s="445" t="s">
        <v>776</v>
      </c>
      <c r="D35" s="447" t="s">
        <v>856</v>
      </c>
      <c r="E35" s="33"/>
      <c r="F35" s="1"/>
      <c r="G35" s="3"/>
      <c r="H35" s="1"/>
      <c r="I35" s="1"/>
      <c r="J35" s="1"/>
      <c r="K35" s="1"/>
      <c r="L35" s="1"/>
      <c r="M35" s="1"/>
      <c r="N35" s="1"/>
      <c r="O35" s="1"/>
    </row>
    <row r="36" spans="2:16" s="2" customFormat="1" ht="60" x14ac:dyDescent="0.25">
      <c r="B36" s="362"/>
      <c r="C36" s="445"/>
      <c r="D36" s="462" t="s">
        <v>1041</v>
      </c>
      <c r="E36" s="33"/>
      <c r="F36" s="1"/>
      <c r="G36" s="3"/>
      <c r="H36" s="1"/>
      <c r="I36" s="1"/>
      <c r="J36" s="1"/>
      <c r="K36" s="1"/>
      <c r="L36" s="1"/>
      <c r="M36" s="1"/>
      <c r="N36" s="1"/>
      <c r="O36" s="1"/>
    </row>
    <row r="37" spans="2:16" s="2" customFormat="1" ht="181.15" customHeight="1" x14ac:dyDescent="0.25">
      <c r="B37" s="362"/>
      <c r="C37" s="446"/>
      <c r="D37" s="444" t="s">
        <v>1042</v>
      </c>
      <c r="E37" s="33"/>
      <c r="F37" s="1"/>
      <c r="G37" s="3"/>
      <c r="H37" s="1"/>
      <c r="I37" s="1"/>
      <c r="J37" s="1"/>
      <c r="K37" s="1"/>
      <c r="L37" s="1"/>
      <c r="M37" s="1"/>
      <c r="N37" s="1"/>
      <c r="O37" s="1"/>
    </row>
    <row r="38" spans="2:16" s="2" customFormat="1" ht="84" customHeight="1" x14ac:dyDescent="0.25">
      <c r="B38" s="362"/>
      <c r="C38" s="446"/>
      <c r="D38" s="444" t="s">
        <v>1043</v>
      </c>
      <c r="E38" s="33"/>
      <c r="F38" s="1"/>
      <c r="G38" s="3"/>
      <c r="H38" s="1"/>
      <c r="I38" s="1"/>
      <c r="J38" s="1"/>
      <c r="K38" s="1"/>
      <c r="L38" s="1"/>
      <c r="M38" s="1"/>
      <c r="N38" s="1"/>
      <c r="O38" s="1"/>
    </row>
    <row r="39" spans="2:16" s="2" customFormat="1" ht="43.15" customHeight="1" x14ac:dyDescent="0.25">
      <c r="B39" s="362"/>
      <c r="C39" s="446"/>
      <c r="D39" s="444" t="s">
        <v>1045</v>
      </c>
      <c r="E39" s="33"/>
      <c r="F39" s="1"/>
      <c r="G39" s="3"/>
      <c r="H39" s="1"/>
      <c r="I39" s="1"/>
      <c r="J39" s="1"/>
      <c r="K39" s="1"/>
      <c r="L39" s="1"/>
      <c r="M39" s="1"/>
      <c r="N39" s="1"/>
      <c r="O39" s="1"/>
    </row>
    <row r="40" spans="2:16" s="2" customFormat="1" ht="70.900000000000006" customHeight="1" x14ac:dyDescent="0.25">
      <c r="B40" s="362"/>
      <c r="C40" s="446"/>
      <c r="D40" s="444" t="s">
        <v>1044</v>
      </c>
      <c r="E40" s="33"/>
      <c r="F40" s="1"/>
      <c r="G40" s="3"/>
      <c r="H40" s="1"/>
      <c r="I40" s="1"/>
      <c r="J40" s="1"/>
      <c r="K40" s="1"/>
      <c r="L40" s="1"/>
      <c r="M40" s="1"/>
      <c r="N40" s="1"/>
      <c r="O40" s="1"/>
    </row>
    <row r="41" spans="2:16" s="2" customFormat="1" x14ac:dyDescent="0.25">
      <c r="B41" s="362"/>
      <c r="C41" s="386" t="s">
        <v>228</v>
      </c>
      <c r="D41" s="463" t="s">
        <v>1040</v>
      </c>
      <c r="E41" s="33"/>
      <c r="F41" s="1"/>
      <c r="G41" s="3"/>
      <c r="H41" s="1"/>
      <c r="I41" s="1"/>
      <c r="J41" s="1"/>
      <c r="K41" s="1"/>
      <c r="L41" s="1"/>
      <c r="M41" s="1"/>
      <c r="N41" s="1"/>
      <c r="O41" s="1"/>
    </row>
    <row r="42" spans="2:16" s="2" customFormat="1" ht="239.45" customHeight="1" thickBot="1" x14ac:dyDescent="0.3">
      <c r="B42" s="362"/>
      <c r="C42" s="387" t="s">
        <v>777</v>
      </c>
      <c r="D42" s="418" t="s">
        <v>1155</v>
      </c>
      <c r="E42" s="33"/>
      <c r="F42" s="1"/>
      <c r="G42" s="3"/>
      <c r="H42" s="1"/>
      <c r="I42" s="1"/>
      <c r="J42" s="1"/>
      <c r="K42" s="1"/>
      <c r="L42" s="1"/>
      <c r="M42" s="1"/>
      <c r="N42" s="1"/>
      <c r="O42" s="1"/>
    </row>
    <row r="43" spans="2:16" s="2" customFormat="1" x14ac:dyDescent="0.25">
      <c r="B43" s="362"/>
      <c r="C43" s="363"/>
      <c r="D43" s="69"/>
      <c r="E43" s="35"/>
      <c r="F43" s="370"/>
      <c r="G43" s="3"/>
      <c r="H43" s="1"/>
      <c r="I43" s="1"/>
      <c r="J43" s="1"/>
      <c r="K43" s="1"/>
      <c r="L43" s="1"/>
      <c r="M43" s="1"/>
      <c r="N43" s="1"/>
      <c r="O43" s="1"/>
    </row>
    <row r="44" spans="2:16" s="2" customFormat="1" ht="10.5" customHeight="1" x14ac:dyDescent="0.25">
      <c r="B44" s="362"/>
      <c r="C44" s="363"/>
      <c r="D44" s="69"/>
      <c r="E44" s="35"/>
      <c r="F44" s="370"/>
      <c r="G44" s="3"/>
      <c r="H44" s="1"/>
      <c r="I44" s="1"/>
      <c r="J44" s="1"/>
      <c r="K44" s="1"/>
      <c r="L44" s="1"/>
      <c r="M44" s="1"/>
      <c r="N44" s="1"/>
      <c r="O44" s="1"/>
    </row>
    <row r="45" spans="2:16" s="2" customFormat="1" ht="30" customHeight="1" thickBot="1" x14ac:dyDescent="0.3">
      <c r="B45" s="125"/>
      <c r="C45" s="71"/>
      <c r="D45" s="388" t="s">
        <v>825</v>
      </c>
      <c r="E45" s="35"/>
      <c r="F45" s="370"/>
      <c r="G45" s="1"/>
      <c r="H45" s="3" t="s">
        <v>49</v>
      </c>
      <c r="I45" s="1"/>
      <c r="J45" s="1"/>
      <c r="K45" s="1"/>
      <c r="L45" s="1"/>
      <c r="M45" s="1"/>
      <c r="N45" s="1"/>
      <c r="O45" s="1"/>
      <c r="P45" s="1"/>
    </row>
    <row r="46" spans="2:16" s="2" customFormat="1" ht="57.6" customHeight="1" thickBot="1" x14ac:dyDescent="0.3">
      <c r="B46" s="125"/>
      <c r="C46" s="71"/>
      <c r="D46" s="419" t="s">
        <v>1134</v>
      </c>
      <c r="E46" s="33"/>
      <c r="F46" s="4"/>
      <c r="G46" s="1"/>
      <c r="H46" s="3" t="s">
        <v>50</v>
      </c>
      <c r="I46" s="1"/>
      <c r="J46" s="1"/>
      <c r="K46" s="1"/>
      <c r="L46" s="1"/>
      <c r="M46" s="1"/>
      <c r="N46" s="1"/>
      <c r="O46" s="1"/>
      <c r="P46" s="1"/>
    </row>
    <row r="47" spans="2:16" s="2" customFormat="1" ht="32.25" customHeight="1" thickBot="1" x14ac:dyDescent="0.3">
      <c r="B47" s="512" t="s">
        <v>826</v>
      </c>
      <c r="C47" s="519"/>
      <c r="D47" s="35"/>
      <c r="E47" s="33"/>
      <c r="G47" s="1"/>
      <c r="H47" s="3" t="s">
        <v>51</v>
      </c>
      <c r="I47" s="1"/>
      <c r="J47" s="1"/>
      <c r="K47" s="1"/>
      <c r="L47" s="1"/>
      <c r="M47" s="1"/>
      <c r="N47" s="1"/>
      <c r="O47" s="1"/>
      <c r="P47" s="1"/>
    </row>
    <row r="48" spans="2:16" s="2" customFormat="1" ht="17.25" customHeight="1" thickBot="1" x14ac:dyDescent="0.3">
      <c r="B48" s="512"/>
      <c r="C48" s="519"/>
      <c r="D48" s="11" t="s">
        <v>857</v>
      </c>
      <c r="E48" s="33"/>
      <c r="G48" s="1"/>
      <c r="H48" s="3" t="s">
        <v>52</v>
      </c>
      <c r="I48" s="1"/>
      <c r="J48" s="1"/>
      <c r="K48" s="1"/>
      <c r="L48" s="1"/>
      <c r="M48" s="1"/>
      <c r="N48" s="1"/>
      <c r="O48" s="1"/>
      <c r="P48" s="1"/>
    </row>
    <row r="49" spans="2:16" s="2" customFormat="1" x14ac:dyDescent="0.25">
      <c r="B49" s="125"/>
      <c r="C49" s="71"/>
      <c r="D49" s="35"/>
      <c r="E49" s="33"/>
      <c r="F49" s="4"/>
      <c r="G49" s="1"/>
      <c r="H49" s="3" t="s">
        <v>53</v>
      </c>
      <c r="I49" s="1"/>
      <c r="J49" s="1"/>
      <c r="K49" s="1"/>
      <c r="L49" s="1"/>
      <c r="M49" s="1"/>
      <c r="N49" s="1"/>
      <c r="O49" s="1"/>
      <c r="P49" s="1"/>
    </row>
    <row r="50" spans="2:16" s="2" customFormat="1" x14ac:dyDescent="0.25">
      <c r="B50" s="125"/>
      <c r="C50" s="374" t="s">
        <v>54</v>
      </c>
      <c r="D50" s="35"/>
      <c r="E50" s="33"/>
      <c r="G50" s="1"/>
      <c r="H50" s="3" t="s">
        <v>55</v>
      </c>
      <c r="I50" s="1"/>
      <c r="J50" s="1"/>
      <c r="K50" s="1"/>
      <c r="L50" s="1"/>
      <c r="M50" s="1"/>
      <c r="N50" s="1"/>
      <c r="O50" s="1"/>
      <c r="P50" s="1"/>
    </row>
    <row r="51" spans="2:16" s="2" customFormat="1" ht="31.5" customHeight="1" thickBot="1" x14ac:dyDescent="0.3">
      <c r="B51" s="508" t="s">
        <v>839</v>
      </c>
      <c r="C51" s="509"/>
      <c r="D51" s="35"/>
      <c r="E51" s="33"/>
      <c r="G51" s="1"/>
      <c r="H51" s="3" t="s">
        <v>56</v>
      </c>
      <c r="I51" s="1"/>
      <c r="J51" s="1"/>
      <c r="K51" s="1"/>
      <c r="L51" s="1"/>
      <c r="M51" s="1"/>
      <c r="N51" s="1"/>
      <c r="O51" s="1"/>
      <c r="P51" s="1"/>
    </row>
    <row r="52" spans="2:16" s="2" customFormat="1" x14ac:dyDescent="0.25">
      <c r="B52" s="125"/>
      <c r="C52" s="71" t="s">
        <v>57</v>
      </c>
      <c r="D52" s="12" t="s">
        <v>858</v>
      </c>
      <c r="E52" s="33"/>
      <c r="G52" s="1"/>
      <c r="H52" s="3" t="s">
        <v>58</v>
      </c>
      <c r="I52" s="1"/>
      <c r="J52" s="1"/>
      <c r="K52" s="1"/>
      <c r="L52" s="1"/>
      <c r="M52" s="1"/>
      <c r="N52" s="1"/>
      <c r="O52" s="1"/>
      <c r="P52" s="1"/>
    </row>
    <row r="53" spans="2:16" s="2" customFormat="1" x14ac:dyDescent="0.25">
      <c r="B53" s="125"/>
      <c r="C53" s="71" t="s">
        <v>59</v>
      </c>
      <c r="D53" s="420" t="s">
        <v>859</v>
      </c>
      <c r="E53" s="33"/>
      <c r="G53" s="1"/>
      <c r="H53" s="3" t="s">
        <v>60</v>
      </c>
      <c r="I53" s="1"/>
      <c r="J53" s="1"/>
      <c r="K53" s="1"/>
      <c r="L53" s="1"/>
      <c r="M53" s="1"/>
      <c r="N53" s="1"/>
      <c r="O53" s="1"/>
      <c r="P53" s="1"/>
    </row>
    <row r="54" spans="2:16" s="2" customFormat="1" ht="15.75" thickBot="1" x14ac:dyDescent="0.3">
      <c r="B54" s="125"/>
      <c r="C54" s="71" t="s">
        <v>61</v>
      </c>
      <c r="D54" s="13">
        <v>44637</v>
      </c>
      <c r="E54" s="33"/>
      <c r="G54" s="1"/>
      <c r="H54" s="3" t="s">
        <v>62</v>
      </c>
      <c r="I54" s="1"/>
      <c r="J54" s="1"/>
      <c r="K54" s="1"/>
      <c r="L54" s="1"/>
      <c r="M54" s="1"/>
      <c r="N54" s="1"/>
      <c r="O54" s="1"/>
      <c r="P54" s="1"/>
    </row>
    <row r="55" spans="2:16" s="2" customFormat="1" ht="3.4" customHeight="1" x14ac:dyDescent="0.25">
      <c r="B55" s="125"/>
      <c r="C55" s="71"/>
      <c r="D55" s="369"/>
      <c r="E55" s="33"/>
      <c r="G55" s="1"/>
      <c r="H55" s="3"/>
      <c r="I55" s="1"/>
      <c r="J55" s="1"/>
      <c r="K55" s="1"/>
      <c r="L55" s="1"/>
      <c r="M55" s="1"/>
      <c r="N55" s="1"/>
      <c r="O55" s="1"/>
      <c r="P55" s="1"/>
    </row>
    <row r="56" spans="2:16" s="2" customFormat="1" ht="27.4" customHeight="1" x14ac:dyDescent="0.25">
      <c r="B56" s="508" t="s">
        <v>840</v>
      </c>
      <c r="C56" s="509"/>
      <c r="D56" s="369"/>
      <c r="E56" s="33"/>
      <c r="G56" s="1"/>
      <c r="H56" s="3"/>
      <c r="I56" s="1"/>
      <c r="J56" s="1"/>
      <c r="K56" s="1"/>
      <c r="L56" s="1"/>
      <c r="M56" s="1"/>
      <c r="N56" s="1"/>
      <c r="O56" s="1"/>
      <c r="P56" s="1"/>
    </row>
    <row r="57" spans="2:16" s="2" customFormat="1" ht="15" customHeight="1" thickBot="1" x14ac:dyDescent="0.3">
      <c r="B57" s="508"/>
      <c r="C57" s="509"/>
      <c r="D57" s="35"/>
      <c r="E57" s="33"/>
      <c r="G57" s="1"/>
      <c r="H57" s="3" t="s">
        <v>63</v>
      </c>
      <c r="I57" s="1"/>
      <c r="J57" s="1"/>
      <c r="K57" s="1"/>
      <c r="L57" s="1"/>
      <c r="M57" s="1"/>
      <c r="N57" s="1"/>
      <c r="O57" s="1"/>
      <c r="P57" s="1"/>
    </row>
    <row r="58" spans="2:16" s="2" customFormat="1" x14ac:dyDescent="0.25">
      <c r="B58" s="125"/>
      <c r="C58" s="71" t="s">
        <v>57</v>
      </c>
      <c r="D58" s="12" t="s">
        <v>860</v>
      </c>
      <c r="E58" s="33"/>
      <c r="G58" s="1"/>
      <c r="H58" s="3" t="s">
        <v>64</v>
      </c>
      <c r="I58" s="1"/>
      <c r="J58" s="1"/>
      <c r="K58" s="1"/>
      <c r="L58" s="1"/>
      <c r="M58" s="1"/>
      <c r="N58" s="1"/>
      <c r="O58" s="1"/>
      <c r="P58" s="1"/>
    </row>
    <row r="59" spans="2:16" s="2" customFormat="1" x14ac:dyDescent="0.25">
      <c r="B59" s="125"/>
      <c r="C59" s="71" t="s">
        <v>59</v>
      </c>
      <c r="D59" s="422" t="s">
        <v>861</v>
      </c>
      <c r="E59" s="33"/>
      <c r="G59" s="1"/>
      <c r="H59" s="3" t="s">
        <v>65</v>
      </c>
      <c r="I59" s="1"/>
      <c r="J59" s="1"/>
      <c r="K59" s="1"/>
      <c r="L59" s="1"/>
      <c r="M59" s="1"/>
      <c r="N59" s="1"/>
      <c r="O59" s="1"/>
      <c r="P59" s="1"/>
    </row>
    <row r="60" spans="2:16" s="2" customFormat="1" x14ac:dyDescent="0.25">
      <c r="B60" s="125"/>
      <c r="C60" s="71" t="s">
        <v>61</v>
      </c>
      <c r="D60" s="421"/>
      <c r="E60" s="33"/>
      <c r="G60" s="1"/>
      <c r="H60" s="3"/>
      <c r="I60" s="1"/>
      <c r="J60" s="1"/>
      <c r="K60" s="1"/>
      <c r="L60" s="1"/>
      <c r="M60" s="1"/>
      <c r="N60" s="1"/>
      <c r="O60" s="1"/>
      <c r="P60" s="1"/>
    </row>
    <row r="61" spans="2:16" s="2" customFormat="1" x14ac:dyDescent="0.25">
      <c r="B61" s="125"/>
      <c r="C61" s="71"/>
      <c r="D61" s="421"/>
      <c r="E61" s="33"/>
      <c r="G61" s="1"/>
      <c r="H61" s="3"/>
      <c r="I61" s="1"/>
      <c r="J61" s="1"/>
      <c r="K61" s="1"/>
      <c r="L61" s="1"/>
      <c r="M61" s="1"/>
      <c r="N61" s="1"/>
      <c r="O61" s="1"/>
      <c r="P61" s="1"/>
    </row>
    <row r="62" spans="2:16" s="2" customFormat="1" x14ac:dyDescent="0.25">
      <c r="B62" s="125"/>
      <c r="C62" s="71" t="s">
        <v>57</v>
      </c>
      <c r="D62" s="421" t="s">
        <v>862</v>
      </c>
      <c r="E62" s="33"/>
      <c r="G62" s="1"/>
      <c r="H62" s="3"/>
      <c r="I62" s="1"/>
      <c r="J62" s="1"/>
      <c r="K62" s="1"/>
      <c r="L62" s="1"/>
      <c r="M62" s="1"/>
      <c r="N62" s="1"/>
      <c r="O62" s="1"/>
      <c r="P62" s="1"/>
    </row>
    <row r="63" spans="2:16" s="2" customFormat="1" x14ac:dyDescent="0.25">
      <c r="B63" s="125"/>
      <c r="C63" s="71" t="s">
        <v>59</v>
      </c>
      <c r="D63" s="423" t="s">
        <v>863</v>
      </c>
      <c r="E63" s="33"/>
      <c r="G63" s="1"/>
      <c r="H63" s="3"/>
      <c r="I63" s="1"/>
      <c r="J63" s="1"/>
      <c r="K63" s="1"/>
      <c r="L63" s="1"/>
      <c r="M63" s="1"/>
      <c r="N63" s="1"/>
      <c r="O63" s="1"/>
      <c r="P63" s="1"/>
    </row>
    <row r="64" spans="2:16" s="2" customFormat="1" x14ac:dyDescent="0.25">
      <c r="B64" s="125"/>
      <c r="C64" s="71" t="s">
        <v>61</v>
      </c>
      <c r="D64" s="421"/>
      <c r="E64" s="33"/>
      <c r="G64" s="1"/>
      <c r="H64" s="3"/>
      <c r="I64" s="1"/>
      <c r="J64" s="1"/>
      <c r="K64" s="1"/>
      <c r="L64" s="1"/>
      <c r="M64" s="1"/>
      <c r="N64" s="1"/>
      <c r="O64" s="1"/>
      <c r="P64" s="1"/>
    </row>
    <row r="65" spans="1:16" s="2" customFormat="1" x14ac:dyDescent="0.25">
      <c r="B65" s="125"/>
      <c r="C65" s="71"/>
      <c r="D65" s="421"/>
      <c r="E65" s="33"/>
      <c r="G65" s="1"/>
      <c r="H65" s="3"/>
      <c r="I65" s="1"/>
      <c r="J65" s="1"/>
      <c r="K65" s="1"/>
      <c r="L65" s="1"/>
      <c r="M65" s="1"/>
      <c r="N65" s="1"/>
      <c r="O65" s="1"/>
      <c r="P65" s="1"/>
    </row>
    <row r="66" spans="1:16" s="2" customFormat="1" x14ac:dyDescent="0.25">
      <c r="B66" s="125"/>
      <c r="C66" s="71" t="s">
        <v>57</v>
      </c>
      <c r="D66" s="421" t="s">
        <v>864</v>
      </c>
      <c r="E66" s="33"/>
      <c r="G66" s="1"/>
      <c r="H66" s="3"/>
      <c r="I66" s="1"/>
      <c r="J66" s="1"/>
      <c r="K66" s="1"/>
      <c r="L66" s="1"/>
      <c r="M66" s="1"/>
      <c r="N66" s="1"/>
      <c r="O66" s="1"/>
      <c r="P66" s="1"/>
    </row>
    <row r="67" spans="1:16" s="2" customFormat="1" x14ac:dyDescent="0.25">
      <c r="B67" s="125"/>
      <c r="C67" s="71" t="s">
        <v>59</v>
      </c>
      <c r="D67" s="421" t="s">
        <v>865</v>
      </c>
      <c r="E67" s="33"/>
      <c r="G67" s="1"/>
      <c r="H67" s="3"/>
      <c r="I67" s="1"/>
      <c r="J67" s="1"/>
      <c r="K67" s="1"/>
      <c r="L67" s="1"/>
      <c r="M67" s="1"/>
      <c r="N67" s="1"/>
      <c r="O67" s="1"/>
      <c r="P67" s="1"/>
    </row>
    <row r="68" spans="1:16" s="2" customFormat="1" x14ac:dyDescent="0.25">
      <c r="B68" s="125"/>
      <c r="C68" s="71" t="s">
        <v>61</v>
      </c>
      <c r="D68" s="421"/>
      <c r="E68" s="33"/>
      <c r="G68" s="1"/>
      <c r="H68" s="3"/>
      <c r="I68" s="1"/>
      <c r="J68" s="1"/>
      <c r="K68" s="1"/>
      <c r="L68" s="1"/>
      <c r="M68" s="1"/>
      <c r="N68" s="1"/>
      <c r="O68" s="1"/>
      <c r="P68" s="1"/>
    </row>
    <row r="69" spans="1:16" s="2" customFormat="1" x14ac:dyDescent="0.25">
      <c r="B69" s="125"/>
      <c r="C69" s="71"/>
      <c r="D69" s="421"/>
      <c r="E69" s="33"/>
      <c r="G69" s="1"/>
      <c r="H69" s="3"/>
      <c r="I69" s="1"/>
      <c r="J69" s="1"/>
      <c r="K69" s="1"/>
      <c r="L69" s="1"/>
      <c r="M69" s="1"/>
      <c r="N69" s="1"/>
      <c r="O69" s="1"/>
      <c r="P69" s="1"/>
    </row>
    <row r="70" spans="1:16" s="2" customFormat="1" x14ac:dyDescent="0.25">
      <c r="B70" s="125"/>
      <c r="C70" s="71" t="s">
        <v>57</v>
      </c>
      <c r="D70" s="421" t="s">
        <v>866</v>
      </c>
      <c r="E70" s="33"/>
      <c r="G70" s="1"/>
      <c r="H70" s="3"/>
      <c r="I70" s="1"/>
      <c r="J70" s="1"/>
      <c r="K70" s="1"/>
      <c r="L70" s="1"/>
      <c r="M70" s="1"/>
      <c r="N70" s="1"/>
      <c r="O70" s="1"/>
      <c r="P70" s="1"/>
    </row>
    <row r="71" spans="1:16" s="2" customFormat="1" x14ac:dyDescent="0.25">
      <c r="B71" s="125"/>
      <c r="C71" s="71" t="s">
        <v>59</v>
      </c>
      <c r="D71" s="424" t="s">
        <v>867</v>
      </c>
      <c r="E71" s="33"/>
      <c r="G71" s="1"/>
      <c r="H71" s="3"/>
      <c r="I71" s="1"/>
      <c r="J71" s="1"/>
      <c r="K71" s="1"/>
      <c r="L71" s="1"/>
      <c r="M71" s="1"/>
      <c r="N71" s="1"/>
      <c r="O71" s="1"/>
      <c r="P71" s="1"/>
    </row>
    <row r="72" spans="1:16" s="2" customFormat="1" x14ac:dyDescent="0.25">
      <c r="B72" s="125"/>
      <c r="C72" s="71" t="s">
        <v>61</v>
      </c>
      <c r="D72" s="421"/>
      <c r="E72" s="33"/>
      <c r="G72" s="1"/>
      <c r="H72" s="3"/>
      <c r="I72" s="1"/>
      <c r="J72" s="1"/>
      <c r="K72" s="1"/>
      <c r="L72" s="1"/>
      <c r="M72" s="1"/>
      <c r="N72" s="1"/>
      <c r="O72" s="1"/>
      <c r="P72" s="1"/>
    </row>
    <row r="73" spans="1:16" s="2" customFormat="1" x14ac:dyDescent="0.25">
      <c r="B73" s="125"/>
      <c r="C73" s="71"/>
      <c r="D73" s="421"/>
      <c r="E73" s="33"/>
      <c r="G73" s="1"/>
      <c r="H73" s="3"/>
      <c r="I73" s="1"/>
      <c r="J73" s="1"/>
      <c r="K73" s="1"/>
      <c r="L73" s="1"/>
      <c r="M73" s="1"/>
      <c r="N73" s="1"/>
      <c r="O73" s="1"/>
      <c r="P73" s="1"/>
    </row>
    <row r="74" spans="1:16" s="2" customFormat="1" x14ac:dyDescent="0.25">
      <c r="B74" s="125"/>
      <c r="C74" s="71" t="s">
        <v>57</v>
      </c>
      <c r="D74" s="421" t="s">
        <v>868</v>
      </c>
      <c r="E74" s="33"/>
      <c r="G74" s="1"/>
      <c r="H74" s="3"/>
      <c r="I74" s="1"/>
      <c r="J74" s="1"/>
      <c r="K74" s="1"/>
      <c r="L74" s="1"/>
      <c r="M74" s="1"/>
      <c r="N74" s="1"/>
      <c r="O74" s="1"/>
      <c r="P74" s="1"/>
    </row>
    <row r="75" spans="1:16" s="2" customFormat="1" x14ac:dyDescent="0.25">
      <c r="B75" s="125"/>
      <c r="C75" s="71" t="s">
        <v>59</v>
      </c>
      <c r="D75" s="421" t="s">
        <v>869</v>
      </c>
      <c r="E75" s="33"/>
      <c r="G75" s="1"/>
      <c r="H75" s="3"/>
      <c r="I75" s="1"/>
      <c r="J75" s="1"/>
      <c r="K75" s="1"/>
      <c r="L75" s="1"/>
      <c r="M75" s="1"/>
      <c r="N75" s="1"/>
      <c r="O75" s="1"/>
      <c r="P75" s="1"/>
    </row>
    <row r="76" spans="1:16" s="2" customFormat="1" ht="15.75" thickBot="1" x14ac:dyDescent="0.3">
      <c r="B76" s="125"/>
      <c r="C76" s="71" t="s">
        <v>61</v>
      </c>
      <c r="D76" s="13"/>
      <c r="E76" s="33"/>
      <c r="G76" s="1"/>
      <c r="H76" s="3"/>
      <c r="I76" s="1"/>
      <c r="J76" s="1"/>
      <c r="K76" s="1"/>
      <c r="L76" s="1"/>
      <c r="M76" s="1"/>
      <c r="N76" s="1"/>
      <c r="O76" s="1"/>
      <c r="P76" s="1"/>
    </row>
    <row r="77" spans="1:16" s="2" customFormat="1" ht="15.75" thickBot="1" x14ac:dyDescent="0.3">
      <c r="B77" s="125"/>
      <c r="C77" s="67" t="s">
        <v>263</v>
      </c>
      <c r="D77" s="35"/>
      <c r="E77" s="33"/>
      <c r="G77" s="1"/>
      <c r="H77" s="3" t="s">
        <v>67</v>
      </c>
      <c r="I77" s="1"/>
      <c r="J77" s="1"/>
      <c r="K77" s="1"/>
      <c r="L77" s="1"/>
      <c r="M77" s="1"/>
      <c r="N77" s="1"/>
      <c r="O77" s="1"/>
      <c r="P77" s="1"/>
    </row>
    <row r="78" spans="1:16" s="2" customFormat="1" x14ac:dyDescent="0.25">
      <c r="B78" s="125"/>
      <c r="C78" s="71" t="s">
        <v>57</v>
      </c>
      <c r="D78" s="12" t="s">
        <v>870</v>
      </c>
      <c r="E78" s="33"/>
      <c r="G78" s="1"/>
      <c r="H78" s="3" t="s">
        <v>68</v>
      </c>
      <c r="I78" s="1"/>
      <c r="J78" s="1"/>
      <c r="K78" s="1"/>
      <c r="L78" s="1"/>
      <c r="M78" s="1"/>
      <c r="N78" s="1"/>
      <c r="O78" s="1"/>
      <c r="P78" s="1"/>
    </row>
    <row r="79" spans="1:16" s="2" customFormat="1" x14ac:dyDescent="0.25">
      <c r="B79" s="125"/>
      <c r="C79" s="71" t="s">
        <v>59</v>
      </c>
      <c r="D79" s="420" t="s">
        <v>871</v>
      </c>
      <c r="E79" s="33"/>
      <c r="G79" s="1"/>
      <c r="H79" s="3" t="s">
        <v>69</v>
      </c>
      <c r="I79" s="1"/>
      <c r="J79" s="1"/>
      <c r="K79" s="1"/>
      <c r="L79" s="1"/>
      <c r="M79" s="1"/>
      <c r="N79" s="1"/>
      <c r="O79" s="1"/>
      <c r="P79" s="1"/>
    </row>
    <row r="80" spans="1:16" ht="15.75" thickBot="1" x14ac:dyDescent="0.3">
      <c r="A80" s="2"/>
      <c r="B80" s="125"/>
      <c r="C80" s="71" t="s">
        <v>61</v>
      </c>
      <c r="D80" s="13">
        <v>44637</v>
      </c>
      <c r="E80" s="33"/>
      <c r="H80" s="3" t="s">
        <v>70</v>
      </c>
    </row>
    <row r="81" spans="2:8" ht="15.75" thickBot="1" x14ac:dyDescent="0.3">
      <c r="B81" s="125"/>
      <c r="C81" s="67" t="s">
        <v>204</v>
      </c>
      <c r="D81" s="35"/>
      <c r="E81" s="33"/>
      <c r="H81" s="3" t="s">
        <v>71</v>
      </c>
    </row>
    <row r="82" spans="2:8" x14ac:dyDescent="0.25">
      <c r="B82" s="125"/>
      <c r="C82" s="71" t="s">
        <v>57</v>
      </c>
      <c r="D82" s="12" t="s">
        <v>872</v>
      </c>
      <c r="E82" s="33"/>
      <c r="H82" s="3" t="s">
        <v>72</v>
      </c>
    </row>
    <row r="83" spans="2:8" x14ac:dyDescent="0.25">
      <c r="B83" s="125"/>
      <c r="C83" s="71" t="s">
        <v>59</v>
      </c>
      <c r="D83" s="425" t="s">
        <v>873</v>
      </c>
      <c r="E83" s="33"/>
      <c r="H83" s="3" t="s">
        <v>73</v>
      </c>
    </row>
    <row r="84" spans="2:8" ht="15.75" thickBot="1" x14ac:dyDescent="0.3">
      <c r="B84" s="125"/>
      <c r="C84" s="71" t="s">
        <v>61</v>
      </c>
      <c r="D84" s="426">
        <v>44637</v>
      </c>
      <c r="E84" s="33"/>
      <c r="H84" s="3" t="s">
        <v>74</v>
      </c>
    </row>
    <row r="85" spans="2:8" ht="15.75" thickBot="1" x14ac:dyDescent="0.3">
      <c r="B85" s="125"/>
      <c r="C85" s="67" t="s">
        <v>204</v>
      </c>
      <c r="D85" s="35"/>
      <c r="E85" s="33"/>
      <c r="H85" s="3" t="s">
        <v>75</v>
      </c>
    </row>
    <row r="86" spans="2:8" x14ac:dyDescent="0.25">
      <c r="B86" s="125"/>
      <c r="C86" s="71" t="s">
        <v>57</v>
      </c>
      <c r="D86" s="12"/>
      <c r="E86" s="33"/>
      <c r="H86" s="3" t="s">
        <v>76</v>
      </c>
    </row>
    <row r="87" spans="2:8" x14ac:dyDescent="0.25">
      <c r="B87" s="125"/>
      <c r="C87" s="71" t="s">
        <v>59</v>
      </c>
      <c r="D87" s="10"/>
      <c r="E87" s="33"/>
      <c r="H87" s="3" t="s">
        <v>77</v>
      </c>
    </row>
    <row r="88" spans="2:8" ht="15.75" thickBot="1" x14ac:dyDescent="0.3">
      <c r="B88" s="125"/>
      <c r="C88" s="71" t="s">
        <v>61</v>
      </c>
      <c r="D88" s="13"/>
      <c r="E88" s="33"/>
      <c r="H88" s="3" t="s">
        <v>78</v>
      </c>
    </row>
    <row r="89" spans="2:8" ht="15.75" thickBot="1" x14ac:dyDescent="0.3">
      <c r="B89" s="125"/>
      <c r="C89" s="67" t="s">
        <v>204</v>
      </c>
      <c r="D89" s="35"/>
      <c r="E89" s="33"/>
      <c r="H89" s="3" t="s">
        <v>79</v>
      </c>
    </row>
    <row r="90" spans="2:8" x14ac:dyDescent="0.25">
      <c r="B90" s="125"/>
      <c r="C90" s="71" t="s">
        <v>57</v>
      </c>
      <c r="D90" s="12"/>
      <c r="E90" s="33"/>
      <c r="H90" s="3" t="s">
        <v>80</v>
      </c>
    </row>
    <row r="91" spans="2:8" x14ac:dyDescent="0.25">
      <c r="B91" s="125"/>
      <c r="C91" s="71" t="s">
        <v>59</v>
      </c>
      <c r="D91" s="10"/>
      <c r="E91" s="33"/>
      <c r="H91" s="3" t="s">
        <v>81</v>
      </c>
    </row>
    <row r="92" spans="2:8" ht="15.75" thickBot="1" x14ac:dyDescent="0.3">
      <c r="B92" s="125"/>
      <c r="C92" s="71" t="s">
        <v>61</v>
      </c>
      <c r="D92" s="13"/>
      <c r="E92" s="33"/>
      <c r="H92" s="3" t="s">
        <v>82</v>
      </c>
    </row>
    <row r="93" spans="2:8" ht="15.75" thickBot="1" x14ac:dyDescent="0.3">
      <c r="B93" s="129"/>
      <c r="C93" s="130"/>
      <c r="D93" s="72"/>
      <c r="E93" s="45"/>
      <c r="H93" s="3" t="s">
        <v>83</v>
      </c>
    </row>
    <row r="94" spans="2:8" x14ac:dyDescent="0.25">
      <c r="H94" s="3" t="s">
        <v>84</v>
      </c>
    </row>
    <row r="95" spans="2:8" ht="14.65" customHeight="1" x14ac:dyDescent="0.25">
      <c r="H95" s="3" t="s">
        <v>85</v>
      </c>
    </row>
    <row r="96" spans="2:8" x14ac:dyDescent="0.25">
      <c r="H96" s="3" t="s">
        <v>86</v>
      </c>
    </row>
    <row r="97" spans="8:8" ht="13.9" customHeight="1" x14ac:dyDescent="0.25">
      <c r="H97" s="3" t="s">
        <v>87</v>
      </c>
    </row>
    <row r="98" spans="8:8" x14ac:dyDescent="0.25">
      <c r="H98" s="3" t="s">
        <v>88</v>
      </c>
    </row>
    <row r="99" spans="8:8" x14ac:dyDescent="0.25">
      <c r="H99" s="3" t="s">
        <v>89</v>
      </c>
    </row>
    <row r="100" spans="8:8" ht="13.9" customHeight="1" x14ac:dyDescent="0.25">
      <c r="H100" s="3" t="s">
        <v>90</v>
      </c>
    </row>
    <row r="101" spans="8:8" x14ac:dyDescent="0.25">
      <c r="H101" s="3" t="s">
        <v>91</v>
      </c>
    </row>
    <row r="102" spans="8:8" x14ac:dyDescent="0.25">
      <c r="H102" s="3" t="s">
        <v>92</v>
      </c>
    </row>
    <row r="103" spans="8:8" x14ac:dyDescent="0.25">
      <c r="H103" s="3" t="s">
        <v>93</v>
      </c>
    </row>
    <row r="104" spans="8:8" x14ac:dyDescent="0.25">
      <c r="H104" s="3" t="s">
        <v>94</v>
      </c>
    </row>
    <row r="105" spans="8:8" x14ac:dyDescent="0.25">
      <c r="H105" s="3" t="s">
        <v>95</v>
      </c>
    </row>
    <row r="106" spans="8:8" x14ac:dyDescent="0.25">
      <c r="H106" s="3" t="s">
        <v>96</v>
      </c>
    </row>
    <row r="107" spans="8:8" x14ac:dyDescent="0.25">
      <c r="H107" s="3" t="s">
        <v>97</v>
      </c>
    </row>
    <row r="108" spans="8:8" x14ac:dyDescent="0.25">
      <c r="H108" s="3" t="s">
        <v>98</v>
      </c>
    </row>
    <row r="109" spans="8:8" x14ac:dyDescent="0.25">
      <c r="H109" s="3" t="s">
        <v>99</v>
      </c>
    </row>
    <row r="110" spans="8:8" x14ac:dyDescent="0.25">
      <c r="H110" s="3" t="s">
        <v>100</v>
      </c>
    </row>
    <row r="111" spans="8:8" x14ac:dyDescent="0.25">
      <c r="H111" s="3" t="s">
        <v>101</v>
      </c>
    </row>
    <row r="112" spans="8:8" x14ac:dyDescent="0.25">
      <c r="H112" s="3" t="s">
        <v>102</v>
      </c>
    </row>
    <row r="113" spans="8:8" x14ac:dyDescent="0.25">
      <c r="H113" s="3" t="s">
        <v>103</v>
      </c>
    </row>
    <row r="114" spans="8:8" x14ac:dyDescent="0.25">
      <c r="H114" s="3" t="s">
        <v>104</v>
      </c>
    </row>
    <row r="115" spans="8:8" x14ac:dyDescent="0.25">
      <c r="H115" s="3" t="s">
        <v>105</v>
      </c>
    </row>
    <row r="116" spans="8:8" x14ac:dyDescent="0.25">
      <c r="H116" s="3" t="s">
        <v>106</v>
      </c>
    </row>
    <row r="117" spans="8:8" x14ac:dyDescent="0.25">
      <c r="H117" s="3" t="s">
        <v>107</v>
      </c>
    </row>
    <row r="118" spans="8:8" x14ac:dyDescent="0.25">
      <c r="H118" s="3" t="s">
        <v>108</v>
      </c>
    </row>
    <row r="119" spans="8:8" x14ac:dyDescent="0.25">
      <c r="H119" s="3" t="s">
        <v>109</v>
      </c>
    </row>
    <row r="120" spans="8:8" x14ac:dyDescent="0.25">
      <c r="H120" s="3" t="s">
        <v>110</v>
      </c>
    </row>
    <row r="121" spans="8:8" x14ac:dyDescent="0.25">
      <c r="H121" s="3" t="s">
        <v>111</v>
      </c>
    </row>
    <row r="122" spans="8:8" x14ac:dyDescent="0.25">
      <c r="H122" s="3" t="s">
        <v>112</v>
      </c>
    </row>
    <row r="123" spans="8:8" x14ac:dyDescent="0.25">
      <c r="H123" s="3" t="s">
        <v>113</v>
      </c>
    </row>
    <row r="124" spans="8:8" x14ac:dyDescent="0.25">
      <c r="H124" s="3" t="s">
        <v>114</v>
      </c>
    </row>
    <row r="125" spans="8:8" x14ac:dyDescent="0.25">
      <c r="H125" s="3" t="s">
        <v>115</v>
      </c>
    </row>
    <row r="126" spans="8:8" x14ac:dyDescent="0.25">
      <c r="H126" s="3" t="s">
        <v>116</v>
      </c>
    </row>
    <row r="127" spans="8:8" x14ac:dyDescent="0.25">
      <c r="H127" s="3" t="s">
        <v>117</v>
      </c>
    </row>
    <row r="128" spans="8:8" x14ac:dyDescent="0.25">
      <c r="H128" s="3" t="s">
        <v>118</v>
      </c>
    </row>
    <row r="129" spans="8:8" x14ac:dyDescent="0.25">
      <c r="H129" s="3" t="s">
        <v>119</v>
      </c>
    </row>
    <row r="130" spans="8:8" x14ac:dyDescent="0.25">
      <c r="H130" s="3" t="s">
        <v>120</v>
      </c>
    </row>
    <row r="131" spans="8:8" x14ac:dyDescent="0.25">
      <c r="H131" s="3" t="s">
        <v>121</v>
      </c>
    </row>
    <row r="132" spans="8:8" x14ac:dyDescent="0.25">
      <c r="H132" s="3" t="s">
        <v>122</v>
      </c>
    </row>
    <row r="133" spans="8:8" x14ac:dyDescent="0.25">
      <c r="H133" s="3" t="s">
        <v>123</v>
      </c>
    </row>
    <row r="134" spans="8:8" x14ac:dyDescent="0.25">
      <c r="H134" s="3" t="s">
        <v>124</v>
      </c>
    </row>
    <row r="135" spans="8:8" x14ac:dyDescent="0.25">
      <c r="H135" s="3" t="s">
        <v>125</v>
      </c>
    </row>
    <row r="136" spans="8:8" x14ac:dyDescent="0.25">
      <c r="H136" s="3" t="s">
        <v>126</v>
      </c>
    </row>
    <row r="137" spans="8:8" x14ac:dyDescent="0.25">
      <c r="H137" s="3" t="s">
        <v>127</v>
      </c>
    </row>
    <row r="138" spans="8:8" x14ac:dyDescent="0.25">
      <c r="H138" s="3" t="s">
        <v>128</v>
      </c>
    </row>
    <row r="139" spans="8:8" x14ac:dyDescent="0.25">
      <c r="H139" s="3" t="s">
        <v>129</v>
      </c>
    </row>
    <row r="140" spans="8:8" x14ac:dyDescent="0.25">
      <c r="H140" s="3" t="s">
        <v>130</v>
      </c>
    </row>
    <row r="141" spans="8:8" x14ac:dyDescent="0.25">
      <c r="H141" s="3" t="s">
        <v>131</v>
      </c>
    </row>
    <row r="142" spans="8:8" x14ac:dyDescent="0.25">
      <c r="H142" s="3" t="s">
        <v>132</v>
      </c>
    </row>
    <row r="143" spans="8:8" x14ac:dyDescent="0.25">
      <c r="H143" s="3" t="s">
        <v>133</v>
      </c>
    </row>
    <row r="144" spans="8:8" x14ac:dyDescent="0.25">
      <c r="H144" s="3" t="s">
        <v>134</v>
      </c>
    </row>
    <row r="145" spans="8:8" x14ac:dyDescent="0.25">
      <c r="H145" s="3" t="s">
        <v>135</v>
      </c>
    </row>
    <row r="146" spans="8:8" x14ac:dyDescent="0.25">
      <c r="H146" s="3" t="s">
        <v>136</v>
      </c>
    </row>
    <row r="147" spans="8:8" x14ac:dyDescent="0.25">
      <c r="H147" s="3" t="s">
        <v>137</v>
      </c>
    </row>
    <row r="148" spans="8:8" x14ac:dyDescent="0.25">
      <c r="H148" s="3" t="s">
        <v>138</v>
      </c>
    </row>
    <row r="149" spans="8:8" x14ac:dyDescent="0.25">
      <c r="H149" s="3" t="s">
        <v>139</v>
      </c>
    </row>
    <row r="150" spans="8:8" x14ac:dyDescent="0.25">
      <c r="H150" s="3" t="s">
        <v>140</v>
      </c>
    </row>
    <row r="151" spans="8:8" x14ac:dyDescent="0.25">
      <c r="H151" s="3" t="s">
        <v>141</v>
      </c>
    </row>
    <row r="152" spans="8:8" x14ac:dyDescent="0.25">
      <c r="H152" s="3" t="s">
        <v>142</v>
      </c>
    </row>
    <row r="153" spans="8:8" x14ac:dyDescent="0.25">
      <c r="H153" s="3" t="s">
        <v>143</v>
      </c>
    </row>
    <row r="154" spans="8:8" x14ac:dyDescent="0.25">
      <c r="H154" s="3" t="s">
        <v>144</v>
      </c>
    </row>
    <row r="155" spans="8:8" x14ac:dyDescent="0.25">
      <c r="H155" s="3" t="s">
        <v>145</v>
      </c>
    </row>
    <row r="156" spans="8:8" x14ac:dyDescent="0.25">
      <c r="H156" s="3" t="s">
        <v>146</v>
      </c>
    </row>
    <row r="157" spans="8:8" x14ac:dyDescent="0.25">
      <c r="H157" s="3" t="s">
        <v>147</v>
      </c>
    </row>
    <row r="158" spans="8:8" x14ac:dyDescent="0.25">
      <c r="H158" s="3" t="s">
        <v>148</v>
      </c>
    </row>
    <row r="159" spans="8:8" x14ac:dyDescent="0.25">
      <c r="H159" s="3" t="s">
        <v>149</v>
      </c>
    </row>
    <row r="160" spans="8:8" x14ac:dyDescent="0.25">
      <c r="H160" s="3" t="s">
        <v>150</v>
      </c>
    </row>
    <row r="161" spans="8:8" x14ac:dyDescent="0.25">
      <c r="H161" s="3" t="s">
        <v>151</v>
      </c>
    </row>
    <row r="162" spans="8:8" x14ac:dyDescent="0.25">
      <c r="H162" s="3" t="s">
        <v>152</v>
      </c>
    </row>
    <row r="163" spans="8:8" x14ac:dyDescent="0.25">
      <c r="H163" s="3" t="s">
        <v>153</v>
      </c>
    </row>
    <row r="164" spans="8:8" x14ac:dyDescent="0.25">
      <c r="H164" s="3" t="s">
        <v>154</v>
      </c>
    </row>
    <row r="165" spans="8:8" x14ac:dyDescent="0.25">
      <c r="H165" s="3" t="s">
        <v>155</v>
      </c>
    </row>
    <row r="166" spans="8:8" x14ac:dyDescent="0.25">
      <c r="H166" s="3" t="s">
        <v>156</v>
      </c>
    </row>
    <row r="167" spans="8:8" x14ac:dyDescent="0.25">
      <c r="H167" s="3" t="s">
        <v>157</v>
      </c>
    </row>
    <row r="168" spans="8:8" x14ac:dyDescent="0.25">
      <c r="H168" s="3" t="s">
        <v>158</v>
      </c>
    </row>
    <row r="169" spans="8:8" x14ac:dyDescent="0.25">
      <c r="H169" s="3" t="s">
        <v>159</v>
      </c>
    </row>
    <row r="170" spans="8:8" x14ac:dyDescent="0.25">
      <c r="H170" s="3" t="s">
        <v>160</v>
      </c>
    </row>
    <row r="171" spans="8:8" x14ac:dyDescent="0.25">
      <c r="H171" s="3" t="s">
        <v>161</v>
      </c>
    </row>
    <row r="172" spans="8:8" x14ac:dyDescent="0.25">
      <c r="H172" s="3" t="s">
        <v>162</v>
      </c>
    </row>
    <row r="173" spans="8:8" x14ac:dyDescent="0.25">
      <c r="H173" s="3" t="s">
        <v>163</v>
      </c>
    </row>
    <row r="174" spans="8:8" x14ac:dyDescent="0.25">
      <c r="H174" s="3" t="s">
        <v>164</v>
      </c>
    </row>
    <row r="175" spans="8:8" x14ac:dyDescent="0.25">
      <c r="H175" s="3" t="s">
        <v>165</v>
      </c>
    </row>
    <row r="176" spans="8:8" x14ac:dyDescent="0.25">
      <c r="H176" s="3" t="s">
        <v>166</v>
      </c>
    </row>
    <row r="177" spans="8:8" x14ac:dyDescent="0.25">
      <c r="H177" s="3" t="s">
        <v>167</v>
      </c>
    </row>
    <row r="178" spans="8:8" x14ac:dyDescent="0.25">
      <c r="H178" s="3" t="s">
        <v>168</v>
      </c>
    </row>
    <row r="179" spans="8:8" x14ac:dyDescent="0.25">
      <c r="H179" s="3" t="s">
        <v>169</v>
      </c>
    </row>
    <row r="180" spans="8:8" x14ac:dyDescent="0.25">
      <c r="H180" s="3" t="s">
        <v>170</v>
      </c>
    </row>
    <row r="181" spans="8:8" x14ac:dyDescent="0.25">
      <c r="H181" s="3" t="s">
        <v>171</v>
      </c>
    </row>
    <row r="182" spans="8:8" x14ac:dyDescent="0.25">
      <c r="H182" s="3" t="s">
        <v>172</v>
      </c>
    </row>
    <row r="183" spans="8:8" x14ac:dyDescent="0.25">
      <c r="H183" s="3" t="s">
        <v>173</v>
      </c>
    </row>
    <row r="184" spans="8:8" x14ac:dyDescent="0.25">
      <c r="H184" s="3" t="s">
        <v>174</v>
      </c>
    </row>
    <row r="185" spans="8:8" x14ac:dyDescent="0.25">
      <c r="H185" s="3" t="s">
        <v>175</v>
      </c>
    </row>
    <row r="186" spans="8:8" x14ac:dyDescent="0.25">
      <c r="H186" s="3" t="s">
        <v>176</v>
      </c>
    </row>
    <row r="187" spans="8:8" x14ac:dyDescent="0.25">
      <c r="H187" s="3" t="s">
        <v>177</v>
      </c>
    </row>
    <row r="188" spans="8:8" x14ac:dyDescent="0.25">
      <c r="H188" s="3" t="s">
        <v>178</v>
      </c>
    </row>
    <row r="189" spans="8:8" x14ac:dyDescent="0.25">
      <c r="H189" s="3" t="s">
        <v>179</v>
      </c>
    </row>
    <row r="190" spans="8:8" x14ac:dyDescent="0.25">
      <c r="H190" s="3" t="s">
        <v>180</v>
      </c>
    </row>
    <row r="191" spans="8:8" x14ac:dyDescent="0.25">
      <c r="H191" s="3" t="s">
        <v>181</v>
      </c>
    </row>
    <row r="192" spans="8:8" x14ac:dyDescent="0.25">
      <c r="H192" s="3" t="s">
        <v>182</v>
      </c>
    </row>
    <row r="193" spans="8:8" x14ac:dyDescent="0.25">
      <c r="H193" s="3" t="s">
        <v>183</v>
      </c>
    </row>
    <row r="194" spans="8:8" x14ac:dyDescent="0.25">
      <c r="H194" s="3" t="s">
        <v>184</v>
      </c>
    </row>
    <row r="195" spans="8:8" x14ac:dyDescent="0.25">
      <c r="H195" s="3" t="s">
        <v>185</v>
      </c>
    </row>
    <row r="196" spans="8:8" x14ac:dyDescent="0.25">
      <c r="H196" s="3" t="s">
        <v>186</v>
      </c>
    </row>
    <row r="197" spans="8:8" x14ac:dyDescent="0.25">
      <c r="H197" s="3" t="s">
        <v>187</v>
      </c>
    </row>
    <row r="198" spans="8:8" x14ac:dyDescent="0.25">
      <c r="H198" s="3" t="s">
        <v>188</v>
      </c>
    </row>
    <row r="199" spans="8:8" x14ac:dyDescent="0.25">
      <c r="H199" s="3" t="s">
        <v>189</v>
      </c>
    </row>
    <row r="200" spans="8:8" x14ac:dyDescent="0.25">
      <c r="H200" s="3" t="s">
        <v>190</v>
      </c>
    </row>
    <row r="201" spans="8:8" x14ac:dyDescent="0.25">
      <c r="H201" s="3" t="s">
        <v>191</v>
      </c>
    </row>
    <row r="202" spans="8:8" x14ac:dyDescent="0.25">
      <c r="H202" s="3" t="s">
        <v>192</v>
      </c>
    </row>
    <row r="203" spans="8:8" x14ac:dyDescent="0.25">
      <c r="H203" s="3" t="s">
        <v>193</v>
      </c>
    </row>
    <row r="204" spans="8:8" x14ac:dyDescent="0.25">
      <c r="H204" s="3" t="s">
        <v>194</v>
      </c>
    </row>
    <row r="205" spans="8:8" x14ac:dyDescent="0.25">
      <c r="H205" s="3" t="s">
        <v>195</v>
      </c>
    </row>
    <row r="206" spans="8:8" x14ac:dyDescent="0.25">
      <c r="H206" s="3" t="s">
        <v>196</v>
      </c>
    </row>
    <row r="207" spans="8:8" x14ac:dyDescent="0.25">
      <c r="H207" s="3" t="s">
        <v>197</v>
      </c>
    </row>
    <row r="208" spans="8:8" x14ac:dyDescent="0.25">
      <c r="H208" s="3" t="s">
        <v>198</v>
      </c>
    </row>
    <row r="209" spans="8:8" x14ac:dyDescent="0.25">
      <c r="H209" s="3" t="s">
        <v>199</v>
      </c>
    </row>
    <row r="210" spans="8:8" x14ac:dyDescent="0.25">
      <c r="H210" s="3" t="s">
        <v>200</v>
      </c>
    </row>
  </sheetData>
  <mergeCells count="12">
    <mergeCell ref="B56:C57"/>
    <mergeCell ref="D23:D24"/>
    <mergeCell ref="B16:C16"/>
    <mergeCell ref="B27:C27"/>
    <mergeCell ref="B51:C51"/>
    <mergeCell ref="B26:C26"/>
    <mergeCell ref="B19:C19"/>
    <mergeCell ref="B23:C24"/>
    <mergeCell ref="B25:C25"/>
    <mergeCell ref="D30:D31"/>
    <mergeCell ref="B30:C30"/>
    <mergeCell ref="B47:C48"/>
  </mergeCells>
  <dataValidations count="8">
    <dataValidation type="list" allowBlank="1" showInputMessage="1" showErrorMessage="1" sqref="D65567">
      <formula1>$P$15:$P$26</formula1>
    </dataValidation>
    <dataValidation type="list" allowBlank="1" showInputMessage="1" showErrorMessage="1" sqref="IV65565">
      <formula1>$K$15:$K$19</formula1>
    </dataValidation>
    <dataValidation type="list" allowBlank="1" showInputMessage="1" showErrorMessage="1" sqref="D65566">
      <formula1>$O$15:$O$26</formula1>
    </dataValidation>
    <dataValidation type="list" allowBlank="1" showInputMessage="1" showErrorMessage="1" sqref="IV65558 D65558">
      <formula1>$I$15:$I$17</formula1>
    </dataValidation>
    <dataValidation type="list" allowBlank="1" showInputMessage="1" showErrorMessage="1" sqref="IV65559:IV65563 D65559:D65563">
      <formula1>$H$15:$H$210</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D40"/>
    <dataValidation type="list" allowBlank="1" showInputMessage="1" showErrorMessage="1" prompt="Please use drop down menu on the right side of the cell " sqref="D41">
      <formula1>"Condition met and cleared by the AFB Sec, Condition met but clearance pending by AFB Sec, Condition not met"</formula1>
    </dataValidation>
  </dataValidations>
  <hyperlinks>
    <hyperlink ref="D53" r:id="rId1"/>
    <hyperlink ref="D59" r:id="rId2"/>
    <hyperlink ref="D63" r:id="rId3"/>
    <hyperlink ref="D71" r:id="rId4"/>
    <hyperlink ref="D79"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58"/>
  <sheetViews>
    <sheetView zoomScale="70" zoomScaleNormal="70" workbookViewId="0">
      <selection activeCell="Q10" sqref="Q10"/>
    </sheetView>
  </sheetViews>
  <sheetFormatPr defaultColWidth="8.7109375" defaultRowHeight="15" x14ac:dyDescent="0.25"/>
  <cols>
    <col min="1" max="1" width="1.42578125" style="1" customWidth="1"/>
    <col min="2" max="2" width="1.42578125" style="14" customWidth="1"/>
    <col min="3" max="3" width="10.28515625" style="14" customWidth="1"/>
    <col min="4" max="4" width="21" style="14" customWidth="1"/>
    <col min="5" max="5" width="27.42578125" style="1" customWidth="1"/>
    <col min="6" max="6" width="22.7109375" style="1" customWidth="1"/>
    <col min="7" max="7" width="13.42578125" style="1" customWidth="1"/>
    <col min="8" max="8" width="1.85546875" style="1" customWidth="1"/>
    <col min="9" max="9" width="11.28515625" style="1" customWidth="1"/>
    <col min="10" max="10" width="6.140625" style="1" customWidth="1"/>
    <col min="11" max="12" width="18.140625" style="1" customWidth="1"/>
    <col min="13" max="13" width="27.7109375" style="1" customWidth="1"/>
    <col min="14" max="14" width="18.5703125" style="1"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4.45" thickBot="1" x14ac:dyDescent="0.3"/>
    <row r="2" spans="2:40" ht="14.45" thickBot="1" x14ac:dyDescent="0.3">
      <c r="B2" s="52"/>
      <c r="C2" s="53"/>
      <c r="D2" s="53"/>
      <c r="E2" s="54"/>
      <c r="F2" s="54"/>
      <c r="G2" s="54"/>
      <c r="H2" s="55"/>
      <c r="J2" s="52"/>
      <c r="K2" s="53"/>
      <c r="L2" s="53"/>
      <c r="M2" s="54"/>
      <c r="N2" s="54"/>
      <c r="O2" s="54"/>
      <c r="P2" s="55"/>
      <c r="R2" s="52"/>
      <c r="S2" s="53"/>
      <c r="T2" s="53"/>
      <c r="U2" s="54"/>
      <c r="V2" s="54"/>
      <c r="W2" s="54"/>
      <c r="X2" s="55"/>
      <c r="Z2" s="52"/>
      <c r="AA2" s="53"/>
      <c r="AB2" s="53"/>
      <c r="AC2" s="54"/>
      <c r="AD2" s="54"/>
      <c r="AE2" s="54"/>
      <c r="AF2" s="55"/>
      <c r="AH2" s="52"/>
      <c r="AI2" s="53"/>
      <c r="AJ2" s="53"/>
      <c r="AK2" s="54"/>
      <c r="AL2" s="54"/>
      <c r="AM2" s="54"/>
      <c r="AN2" s="55"/>
    </row>
    <row r="3" spans="2:40" ht="20.65" customHeight="1" thickBot="1" x14ac:dyDescent="0.4">
      <c r="B3" s="56"/>
      <c r="C3" s="525" t="s">
        <v>778</v>
      </c>
      <c r="D3" s="526"/>
      <c r="E3" s="526"/>
      <c r="F3" s="526"/>
      <c r="G3" s="527"/>
      <c r="H3" s="57"/>
      <c r="J3" s="56"/>
      <c r="K3" s="525" t="s">
        <v>779</v>
      </c>
      <c r="L3" s="526"/>
      <c r="M3" s="526"/>
      <c r="N3" s="526"/>
      <c r="O3" s="527"/>
      <c r="P3" s="57"/>
      <c r="R3" s="56"/>
      <c r="S3" s="525" t="s">
        <v>780</v>
      </c>
      <c r="T3" s="526"/>
      <c r="U3" s="526"/>
      <c r="V3" s="526"/>
      <c r="W3" s="527"/>
      <c r="X3" s="57"/>
      <c r="Z3" s="56"/>
      <c r="AA3" s="525" t="s">
        <v>781</v>
      </c>
      <c r="AB3" s="526"/>
      <c r="AC3" s="526"/>
      <c r="AD3" s="526"/>
      <c r="AE3" s="527"/>
      <c r="AF3" s="57"/>
      <c r="AH3" s="56"/>
      <c r="AI3" s="525" t="s">
        <v>782</v>
      </c>
      <c r="AJ3" s="526"/>
      <c r="AK3" s="526"/>
      <c r="AL3" s="526"/>
      <c r="AM3" s="527"/>
      <c r="AN3" s="57"/>
    </row>
    <row r="4" spans="2:40" ht="14.65" customHeight="1" x14ac:dyDescent="0.25">
      <c r="B4" s="528"/>
      <c r="C4" s="529"/>
      <c r="D4" s="529"/>
      <c r="E4" s="529"/>
      <c r="F4" s="529"/>
      <c r="G4" s="59"/>
      <c r="H4" s="57"/>
      <c r="J4" s="530"/>
      <c r="K4" s="529"/>
      <c r="L4" s="529"/>
      <c r="M4" s="529"/>
      <c r="N4" s="529"/>
      <c r="O4" s="59"/>
      <c r="P4" s="57"/>
      <c r="R4" s="530"/>
      <c r="S4" s="529"/>
      <c r="T4" s="529"/>
      <c r="U4" s="529"/>
      <c r="V4" s="529"/>
      <c r="W4" s="59"/>
      <c r="X4" s="57"/>
      <c r="Z4" s="530"/>
      <c r="AA4" s="529"/>
      <c r="AB4" s="529"/>
      <c r="AC4" s="529"/>
      <c r="AD4" s="529"/>
      <c r="AE4" s="59"/>
      <c r="AF4" s="57"/>
      <c r="AH4" s="530"/>
      <c r="AI4" s="529"/>
      <c r="AJ4" s="529"/>
      <c r="AK4" s="529"/>
      <c r="AL4" s="529"/>
      <c r="AM4" s="59"/>
      <c r="AN4" s="57"/>
    </row>
    <row r="5" spans="2:40" ht="13.9" x14ac:dyDescent="0.25">
      <c r="B5" s="58"/>
      <c r="C5" s="523"/>
      <c r="D5" s="523"/>
      <c r="E5" s="523"/>
      <c r="F5" s="523"/>
      <c r="G5" s="59"/>
      <c r="H5" s="57"/>
      <c r="J5" s="58"/>
      <c r="K5" s="523"/>
      <c r="L5" s="523"/>
      <c r="M5" s="523"/>
      <c r="N5" s="523"/>
      <c r="O5" s="59"/>
      <c r="P5" s="57"/>
      <c r="R5" s="58"/>
      <c r="S5" s="523"/>
      <c r="T5" s="523"/>
      <c r="U5" s="523"/>
      <c r="V5" s="523"/>
      <c r="W5" s="59"/>
      <c r="X5" s="57"/>
      <c r="Z5" s="58"/>
      <c r="AA5" s="523"/>
      <c r="AB5" s="523"/>
      <c r="AC5" s="523"/>
      <c r="AD5" s="523"/>
      <c r="AE5" s="59"/>
      <c r="AF5" s="57"/>
      <c r="AH5" s="58"/>
      <c r="AI5" s="523"/>
      <c r="AJ5" s="523"/>
      <c r="AK5" s="523"/>
      <c r="AL5" s="523"/>
      <c r="AM5" s="59"/>
      <c r="AN5" s="57"/>
    </row>
    <row r="6" spans="2:40" ht="13.9" x14ac:dyDescent="0.25">
      <c r="B6" s="58"/>
      <c r="C6" s="34"/>
      <c r="D6" s="39"/>
      <c r="E6" s="35"/>
      <c r="F6" s="59"/>
      <c r="G6" s="59"/>
      <c r="H6" s="57"/>
      <c r="J6" s="58"/>
      <c r="K6" s="34"/>
      <c r="L6" s="39"/>
      <c r="M6" s="35"/>
      <c r="N6" s="59"/>
      <c r="O6" s="59"/>
      <c r="P6" s="57"/>
      <c r="R6" s="58"/>
      <c r="S6" s="34"/>
      <c r="T6" s="39"/>
      <c r="U6" s="35"/>
      <c r="V6" s="59"/>
      <c r="W6" s="59"/>
      <c r="X6" s="57"/>
      <c r="Z6" s="58"/>
      <c r="AA6" s="34"/>
      <c r="AB6" s="39"/>
      <c r="AC6" s="35"/>
      <c r="AD6" s="59"/>
      <c r="AE6" s="59"/>
      <c r="AF6" s="57"/>
      <c r="AH6" s="58"/>
      <c r="AI6" s="34"/>
      <c r="AJ6" s="39"/>
      <c r="AK6" s="35"/>
      <c r="AL6" s="59"/>
      <c r="AM6" s="59"/>
      <c r="AN6" s="57"/>
    </row>
    <row r="7" spans="2:40" ht="13.9" customHeight="1" thickBot="1" x14ac:dyDescent="0.3">
      <c r="B7" s="58"/>
      <c r="C7" s="524" t="s">
        <v>230</v>
      </c>
      <c r="D7" s="524"/>
      <c r="E7" s="36"/>
      <c r="F7" s="59"/>
      <c r="G7" s="59"/>
      <c r="H7" s="57"/>
      <c r="J7" s="58"/>
      <c r="K7" s="524" t="s">
        <v>230</v>
      </c>
      <c r="L7" s="524"/>
      <c r="M7" s="36"/>
      <c r="N7" s="59"/>
      <c r="O7" s="59"/>
      <c r="P7" s="57"/>
      <c r="R7" s="58"/>
      <c r="S7" s="524" t="s">
        <v>230</v>
      </c>
      <c r="T7" s="524"/>
      <c r="U7" s="36"/>
      <c r="V7" s="59"/>
      <c r="W7" s="59"/>
      <c r="X7" s="57"/>
      <c r="Z7" s="58"/>
      <c r="AA7" s="524" t="s">
        <v>230</v>
      </c>
      <c r="AB7" s="524"/>
      <c r="AC7" s="36"/>
      <c r="AD7" s="59"/>
      <c r="AE7" s="59"/>
      <c r="AF7" s="57"/>
      <c r="AH7" s="58"/>
      <c r="AI7" s="524" t="s">
        <v>230</v>
      </c>
      <c r="AJ7" s="524"/>
      <c r="AK7" s="36"/>
      <c r="AL7" s="59"/>
      <c r="AM7" s="59"/>
      <c r="AN7" s="57"/>
    </row>
    <row r="8" spans="2:40" ht="27.75" customHeight="1" thickBot="1" x14ac:dyDescent="0.3">
      <c r="B8" s="58"/>
      <c r="C8" s="531" t="s">
        <v>238</v>
      </c>
      <c r="D8" s="531"/>
      <c r="E8" s="531"/>
      <c r="F8" s="531"/>
      <c r="G8" s="59"/>
      <c r="H8" s="57"/>
      <c r="I8" s="368"/>
      <c r="J8" s="58"/>
      <c r="K8" s="531" t="s">
        <v>238</v>
      </c>
      <c r="L8" s="531"/>
      <c r="M8" s="531"/>
      <c r="N8" s="531"/>
      <c r="O8" s="59"/>
      <c r="P8" s="57"/>
      <c r="Q8" s="366"/>
      <c r="R8" s="58"/>
      <c r="S8" s="531" t="s">
        <v>238</v>
      </c>
      <c r="T8" s="531"/>
      <c r="U8" s="531"/>
      <c r="V8" s="531"/>
      <c r="W8" s="59"/>
      <c r="X8" s="57"/>
      <c r="Y8" s="366"/>
      <c r="Z8" s="58"/>
      <c r="AA8" s="531" t="s">
        <v>238</v>
      </c>
      <c r="AB8" s="531"/>
      <c r="AC8" s="531"/>
      <c r="AD8" s="531"/>
      <c r="AE8" s="59"/>
      <c r="AF8" s="57"/>
      <c r="AG8" s="371"/>
      <c r="AH8" s="58"/>
      <c r="AI8" s="531" t="s">
        <v>238</v>
      </c>
      <c r="AJ8" s="531"/>
      <c r="AK8" s="531"/>
      <c r="AL8" s="531"/>
      <c r="AM8" s="59"/>
      <c r="AN8" s="57"/>
    </row>
    <row r="9" spans="2:40" ht="49.9" customHeight="1" thickBot="1" x14ac:dyDescent="0.3">
      <c r="B9" s="58"/>
      <c r="C9" s="520" t="s">
        <v>1133</v>
      </c>
      <c r="D9" s="520"/>
      <c r="E9" s="521">
        <v>3000000</v>
      </c>
      <c r="F9" s="522"/>
      <c r="G9" s="59"/>
      <c r="H9" s="57"/>
      <c r="J9" s="58"/>
      <c r="K9" s="441"/>
      <c r="L9" s="441"/>
      <c r="M9" s="521">
        <v>3000000</v>
      </c>
      <c r="N9" s="522"/>
      <c r="O9" s="59"/>
      <c r="P9" s="57"/>
      <c r="R9" s="58"/>
      <c r="S9" s="441"/>
      <c r="T9" s="441"/>
      <c r="U9" s="442"/>
      <c r="V9" s="443"/>
      <c r="W9" s="59"/>
      <c r="X9" s="57"/>
      <c r="Z9" s="58"/>
      <c r="AA9" s="441"/>
      <c r="AB9" s="441"/>
      <c r="AC9" s="442"/>
      <c r="AD9" s="443"/>
      <c r="AE9" s="59"/>
      <c r="AF9" s="57"/>
      <c r="AH9" s="58"/>
      <c r="AI9" s="441"/>
      <c r="AJ9" s="441"/>
      <c r="AK9" s="442"/>
      <c r="AL9" s="443"/>
      <c r="AM9" s="59"/>
      <c r="AN9" s="57"/>
    </row>
    <row r="10" spans="2:40" ht="112.9" customHeight="1" thickBot="1" x14ac:dyDescent="0.3">
      <c r="B10" s="58"/>
      <c r="C10" s="524" t="s">
        <v>231</v>
      </c>
      <c r="D10" s="524"/>
      <c r="E10" s="534" t="s">
        <v>1052</v>
      </c>
      <c r="F10" s="535"/>
      <c r="G10" s="59"/>
      <c r="H10" s="57"/>
      <c r="J10" s="58"/>
      <c r="K10" s="524" t="s">
        <v>231</v>
      </c>
      <c r="L10" s="524"/>
      <c r="M10" s="534" t="s">
        <v>1159</v>
      </c>
      <c r="N10" s="535"/>
      <c r="O10" s="59"/>
      <c r="P10" s="57"/>
      <c r="R10" s="58"/>
      <c r="S10" s="524" t="s">
        <v>231</v>
      </c>
      <c r="T10" s="524"/>
      <c r="U10" s="536"/>
      <c r="V10" s="537"/>
      <c r="W10" s="59"/>
      <c r="X10" s="57"/>
      <c r="Z10" s="58"/>
      <c r="AA10" s="524" t="s">
        <v>231</v>
      </c>
      <c r="AB10" s="524"/>
      <c r="AC10" s="536"/>
      <c r="AD10" s="537"/>
      <c r="AE10" s="59"/>
      <c r="AF10" s="57"/>
      <c r="AH10" s="58"/>
      <c r="AI10" s="524" t="s">
        <v>231</v>
      </c>
      <c r="AJ10" s="524"/>
      <c r="AK10" s="536"/>
      <c r="AL10" s="537"/>
      <c r="AM10" s="59"/>
      <c r="AN10" s="57"/>
    </row>
    <row r="11" spans="2:40" ht="14.45" thickBot="1" x14ac:dyDescent="0.3">
      <c r="B11" s="58"/>
      <c r="C11" s="39"/>
      <c r="D11" s="39"/>
      <c r="E11" s="59"/>
      <c r="F11" s="59"/>
      <c r="G11" s="59"/>
      <c r="H11" s="57"/>
      <c r="J11" s="58"/>
      <c r="K11" s="39"/>
      <c r="L11" s="39"/>
      <c r="M11" s="59"/>
      <c r="N11" s="59"/>
      <c r="O11" s="59"/>
      <c r="P11" s="57"/>
      <c r="R11" s="58"/>
      <c r="S11" s="39"/>
      <c r="T11" s="39"/>
      <c r="U11" s="59"/>
      <c r="V11" s="59"/>
      <c r="W11" s="59"/>
      <c r="X11" s="57"/>
      <c r="Z11" s="58"/>
      <c r="AA11" s="39"/>
      <c r="AB11" s="39"/>
      <c r="AC11" s="59"/>
      <c r="AD11" s="59"/>
      <c r="AE11" s="59"/>
      <c r="AF11" s="57"/>
      <c r="AH11" s="58"/>
      <c r="AI11" s="39"/>
      <c r="AJ11" s="39"/>
      <c r="AK11" s="59"/>
      <c r="AL11" s="59"/>
      <c r="AM11" s="59"/>
      <c r="AN11" s="57"/>
    </row>
    <row r="12" spans="2:40" ht="18.75" customHeight="1" thickBot="1" x14ac:dyDescent="0.3">
      <c r="B12" s="58"/>
      <c r="C12" s="524" t="s">
        <v>295</v>
      </c>
      <c r="D12" s="524"/>
      <c r="E12" s="532">
        <v>0</v>
      </c>
      <c r="F12" s="533"/>
      <c r="G12" s="59"/>
      <c r="H12" s="57"/>
      <c r="J12" s="58"/>
      <c r="K12" s="524" t="s">
        <v>295</v>
      </c>
      <c r="L12" s="524"/>
      <c r="M12" s="532">
        <v>0</v>
      </c>
      <c r="N12" s="533"/>
      <c r="O12" s="59"/>
      <c r="P12" s="57"/>
      <c r="R12" s="58"/>
      <c r="S12" s="524" t="s">
        <v>295</v>
      </c>
      <c r="T12" s="524"/>
      <c r="U12" s="532"/>
      <c r="V12" s="533"/>
      <c r="W12" s="59"/>
      <c r="X12" s="57"/>
      <c r="Z12" s="58"/>
      <c r="AA12" s="524" t="s">
        <v>295</v>
      </c>
      <c r="AB12" s="524"/>
      <c r="AC12" s="532"/>
      <c r="AD12" s="533"/>
      <c r="AE12" s="59"/>
      <c r="AF12" s="57"/>
      <c r="AH12" s="58"/>
      <c r="AI12" s="524" t="s">
        <v>295</v>
      </c>
      <c r="AJ12" s="524"/>
      <c r="AK12" s="532"/>
      <c r="AL12" s="533"/>
      <c r="AM12" s="59"/>
      <c r="AN12" s="57"/>
    </row>
    <row r="13" spans="2:40" ht="15" customHeight="1" x14ac:dyDescent="0.25">
      <c r="B13" s="58"/>
      <c r="C13" s="538" t="s">
        <v>294</v>
      </c>
      <c r="D13" s="538"/>
      <c r="E13" s="538"/>
      <c r="F13" s="538"/>
      <c r="G13" s="59"/>
      <c r="H13" s="57"/>
      <c r="J13" s="58"/>
      <c r="K13" s="538" t="s">
        <v>294</v>
      </c>
      <c r="L13" s="538"/>
      <c r="M13" s="538"/>
      <c r="N13" s="538"/>
      <c r="O13" s="59"/>
      <c r="P13" s="57"/>
      <c r="R13" s="58"/>
      <c r="S13" s="538" t="s">
        <v>294</v>
      </c>
      <c r="T13" s="538"/>
      <c r="U13" s="538"/>
      <c r="V13" s="538"/>
      <c r="W13" s="59"/>
      <c r="X13" s="57"/>
      <c r="Z13" s="58"/>
      <c r="AA13" s="538" t="s">
        <v>294</v>
      </c>
      <c r="AB13" s="538"/>
      <c r="AC13" s="538"/>
      <c r="AD13" s="538"/>
      <c r="AE13" s="59"/>
      <c r="AF13" s="57"/>
      <c r="AH13" s="58"/>
      <c r="AI13" s="538" t="s">
        <v>294</v>
      </c>
      <c r="AJ13" s="538"/>
      <c r="AK13" s="538"/>
      <c r="AL13" s="538"/>
      <c r="AM13" s="59"/>
      <c r="AN13" s="57"/>
    </row>
    <row r="14" spans="2:40" ht="15" customHeight="1" x14ac:dyDescent="0.25">
      <c r="B14" s="58"/>
      <c r="C14" s="360"/>
      <c r="D14" s="360"/>
      <c r="E14" s="360"/>
      <c r="F14" s="360"/>
      <c r="G14" s="59"/>
      <c r="H14" s="57"/>
      <c r="J14" s="58"/>
      <c r="K14" s="360"/>
      <c r="L14" s="360"/>
      <c r="M14" s="360"/>
      <c r="N14" s="360"/>
      <c r="O14" s="59"/>
      <c r="P14" s="57"/>
      <c r="R14" s="58"/>
      <c r="S14" s="360"/>
      <c r="T14" s="360"/>
      <c r="U14" s="360"/>
      <c r="V14" s="360"/>
      <c r="W14" s="59"/>
      <c r="X14" s="57"/>
      <c r="Z14" s="58"/>
      <c r="AA14" s="360"/>
      <c r="AB14" s="360"/>
      <c r="AC14" s="360"/>
      <c r="AD14" s="360"/>
      <c r="AE14" s="59"/>
      <c r="AF14" s="57"/>
      <c r="AH14" s="58"/>
      <c r="AI14" s="360"/>
      <c r="AJ14" s="360"/>
      <c r="AK14" s="360"/>
      <c r="AL14" s="360"/>
      <c r="AM14" s="59"/>
      <c r="AN14" s="57"/>
    </row>
    <row r="15" spans="2:40" ht="14.65" customHeight="1" thickBot="1" x14ac:dyDescent="0.3">
      <c r="B15" s="58"/>
      <c r="C15" s="524" t="s">
        <v>214</v>
      </c>
      <c r="D15" s="524"/>
      <c r="E15" s="59"/>
      <c r="F15" s="59"/>
      <c r="G15" s="59"/>
      <c r="H15" s="57"/>
      <c r="J15" s="58"/>
      <c r="K15" s="524" t="s">
        <v>214</v>
      </c>
      <c r="L15" s="524"/>
      <c r="M15" s="59"/>
      <c r="N15" s="59"/>
      <c r="O15" s="59"/>
      <c r="P15" s="57"/>
      <c r="R15" s="58"/>
      <c r="S15" s="524" t="s">
        <v>214</v>
      </c>
      <c r="T15" s="524"/>
      <c r="U15" s="59"/>
      <c r="V15" s="59"/>
      <c r="W15" s="59"/>
      <c r="X15" s="57"/>
      <c r="Z15" s="58"/>
      <c r="AA15" s="524" t="s">
        <v>214</v>
      </c>
      <c r="AB15" s="524"/>
      <c r="AC15" s="59"/>
      <c r="AD15" s="59"/>
      <c r="AE15" s="59"/>
      <c r="AF15" s="57"/>
      <c r="AH15" s="58"/>
      <c r="AI15" s="524" t="s">
        <v>214</v>
      </c>
      <c r="AJ15" s="524"/>
      <c r="AK15" s="59"/>
      <c r="AL15" s="59"/>
      <c r="AM15" s="59"/>
      <c r="AN15" s="57"/>
    </row>
    <row r="16" spans="2:40" ht="49.9" customHeight="1" thickBot="1" x14ac:dyDescent="0.3">
      <c r="B16" s="58"/>
      <c r="C16" s="524" t="s">
        <v>271</v>
      </c>
      <c r="D16" s="524"/>
      <c r="E16" s="139" t="s">
        <v>215</v>
      </c>
      <c r="F16" s="140" t="s">
        <v>216</v>
      </c>
      <c r="G16" s="59"/>
      <c r="H16" s="57"/>
      <c r="J16" s="58"/>
      <c r="K16" s="524" t="s">
        <v>271</v>
      </c>
      <c r="L16" s="524"/>
      <c r="M16" s="139" t="s">
        <v>215</v>
      </c>
      <c r="N16" s="140" t="s">
        <v>216</v>
      </c>
      <c r="O16" s="59"/>
      <c r="P16" s="57"/>
      <c r="R16" s="58"/>
      <c r="S16" s="524" t="s">
        <v>271</v>
      </c>
      <c r="T16" s="524"/>
      <c r="U16" s="139" t="s">
        <v>215</v>
      </c>
      <c r="V16" s="140" t="s">
        <v>216</v>
      </c>
      <c r="W16" s="59"/>
      <c r="X16" s="57"/>
      <c r="Z16" s="58"/>
      <c r="AA16" s="524" t="s">
        <v>271</v>
      </c>
      <c r="AB16" s="524"/>
      <c r="AC16" s="139" t="s">
        <v>215</v>
      </c>
      <c r="AD16" s="140" t="s">
        <v>216</v>
      </c>
      <c r="AE16" s="59"/>
      <c r="AF16" s="57"/>
      <c r="AH16" s="58"/>
      <c r="AI16" s="524" t="s">
        <v>271</v>
      </c>
      <c r="AJ16" s="524"/>
      <c r="AK16" s="139" t="s">
        <v>215</v>
      </c>
      <c r="AL16" s="140" t="s">
        <v>216</v>
      </c>
      <c r="AM16" s="59"/>
      <c r="AN16" s="57"/>
    </row>
    <row r="17" spans="2:40" ht="41.45" x14ac:dyDescent="0.25">
      <c r="B17" s="58"/>
      <c r="C17" s="39"/>
      <c r="D17" s="39"/>
      <c r="E17" s="15" t="s">
        <v>1057</v>
      </c>
      <c r="F17" s="17">
        <v>0</v>
      </c>
      <c r="G17" s="59"/>
      <c r="H17" s="57"/>
      <c r="J17" s="58"/>
      <c r="K17" s="39"/>
      <c r="L17" s="39"/>
      <c r="M17" s="15" t="s">
        <v>1057</v>
      </c>
      <c r="N17" s="483">
        <f>35874563/543.41995</f>
        <v>66016.278938599877</v>
      </c>
      <c r="O17" s="59"/>
      <c r="P17" s="57"/>
      <c r="R17" s="58"/>
      <c r="S17" s="39"/>
      <c r="T17" s="39"/>
      <c r="U17" s="23"/>
      <c r="V17" s="24"/>
      <c r="W17" s="59"/>
      <c r="X17" s="57"/>
      <c r="Z17" s="58"/>
      <c r="AA17" s="39"/>
      <c r="AB17" s="39"/>
      <c r="AC17" s="23"/>
      <c r="AD17" s="24"/>
      <c r="AE17" s="59"/>
      <c r="AF17" s="57"/>
      <c r="AH17" s="58"/>
      <c r="AI17" s="39"/>
      <c r="AJ17" s="39"/>
      <c r="AK17" s="23"/>
      <c r="AL17" s="24"/>
      <c r="AM17" s="59"/>
      <c r="AN17" s="57"/>
    </row>
    <row r="18" spans="2:40" ht="55.15" x14ac:dyDescent="0.25">
      <c r="B18" s="58"/>
      <c r="C18" s="39"/>
      <c r="D18" s="39"/>
      <c r="E18" s="16" t="s">
        <v>1058</v>
      </c>
      <c r="F18" s="17">
        <v>0</v>
      </c>
      <c r="G18" s="59"/>
      <c r="H18" s="57"/>
      <c r="J18" s="58"/>
      <c r="K18" s="39"/>
      <c r="L18" s="39"/>
      <c r="M18" s="16" t="s">
        <v>1058</v>
      </c>
      <c r="N18" s="484">
        <v>0</v>
      </c>
      <c r="O18" s="59"/>
      <c r="P18" s="57"/>
      <c r="R18" s="58"/>
      <c r="S18" s="39"/>
      <c r="T18" s="39"/>
      <c r="U18" s="16"/>
      <c r="V18" s="17"/>
      <c r="W18" s="59"/>
      <c r="X18" s="57"/>
      <c r="Z18" s="58"/>
      <c r="AA18" s="39"/>
      <c r="AB18" s="39"/>
      <c r="AC18" s="16"/>
      <c r="AD18" s="17"/>
      <c r="AE18" s="59"/>
      <c r="AF18" s="57"/>
      <c r="AH18" s="58"/>
      <c r="AI18" s="39"/>
      <c r="AJ18" s="39"/>
      <c r="AK18" s="16"/>
      <c r="AL18" s="17"/>
      <c r="AM18" s="59"/>
      <c r="AN18" s="57"/>
    </row>
    <row r="19" spans="2:40" ht="57" customHeight="1" x14ac:dyDescent="0.25">
      <c r="B19" s="58"/>
      <c r="C19" s="39"/>
      <c r="D19" s="39"/>
      <c r="E19" s="16" t="s">
        <v>1059</v>
      </c>
      <c r="F19" s="17">
        <v>0</v>
      </c>
      <c r="G19" s="59"/>
      <c r="H19" s="57"/>
      <c r="J19" s="58"/>
      <c r="K19" s="39"/>
      <c r="L19" s="39"/>
      <c r="M19" s="16" t="s">
        <v>1059</v>
      </c>
      <c r="N19" s="484">
        <f>300000/543.41995</f>
        <v>552.05923153907031</v>
      </c>
      <c r="O19" s="59"/>
      <c r="P19" s="57"/>
      <c r="R19" s="58"/>
      <c r="S19" s="39"/>
      <c r="T19" s="39"/>
      <c r="U19" s="16"/>
      <c r="V19" s="17"/>
      <c r="W19" s="59"/>
      <c r="X19" s="57"/>
      <c r="Z19" s="58"/>
      <c r="AA19" s="39"/>
      <c r="AB19" s="39"/>
      <c r="AC19" s="16"/>
      <c r="AD19" s="17"/>
      <c r="AE19" s="59"/>
      <c r="AF19" s="57"/>
      <c r="AH19" s="58"/>
      <c r="AI19" s="39"/>
      <c r="AJ19" s="39"/>
      <c r="AK19" s="16"/>
      <c r="AL19" s="17"/>
      <c r="AM19" s="59"/>
      <c r="AN19" s="57"/>
    </row>
    <row r="20" spans="2:40" ht="72.599999999999994" customHeight="1" x14ac:dyDescent="0.25">
      <c r="B20" s="58"/>
      <c r="C20" s="39"/>
      <c r="D20" s="39"/>
      <c r="E20" s="16" t="s">
        <v>1060</v>
      </c>
      <c r="F20" s="17">
        <v>0</v>
      </c>
      <c r="G20" s="59"/>
      <c r="H20" s="57"/>
      <c r="J20" s="58"/>
      <c r="K20" s="39"/>
      <c r="L20" s="39"/>
      <c r="M20" s="16" t="s">
        <v>1060</v>
      </c>
      <c r="N20" s="484">
        <v>0</v>
      </c>
      <c r="O20" s="59"/>
      <c r="P20" s="57"/>
      <c r="R20" s="58"/>
      <c r="S20" s="39"/>
      <c r="T20" s="39"/>
      <c r="U20" s="16"/>
      <c r="V20" s="17"/>
      <c r="W20" s="59"/>
      <c r="X20" s="57"/>
      <c r="Z20" s="58"/>
      <c r="AA20" s="39"/>
      <c r="AB20" s="39"/>
      <c r="AC20" s="16"/>
      <c r="AD20" s="17"/>
      <c r="AE20" s="59"/>
      <c r="AF20" s="57"/>
      <c r="AH20" s="58"/>
      <c r="AI20" s="39"/>
      <c r="AJ20" s="39"/>
      <c r="AK20" s="16"/>
      <c r="AL20" s="17"/>
      <c r="AM20" s="59"/>
      <c r="AN20" s="57"/>
    </row>
    <row r="21" spans="2:40" ht="104.45" customHeight="1" x14ac:dyDescent="0.25">
      <c r="B21" s="58"/>
      <c r="C21" s="39"/>
      <c r="D21" s="39"/>
      <c r="E21" s="16" t="s">
        <v>1061</v>
      </c>
      <c r="F21" s="17">
        <v>0</v>
      </c>
      <c r="G21" s="59"/>
      <c r="H21" s="57"/>
      <c r="J21" s="58"/>
      <c r="K21" s="39"/>
      <c r="L21" s="39"/>
      <c r="M21" s="16" t="s">
        <v>1061</v>
      </c>
      <c r="N21" s="484">
        <v>0</v>
      </c>
      <c r="O21" s="59"/>
      <c r="P21" s="57"/>
      <c r="R21" s="58"/>
      <c r="S21" s="39"/>
      <c r="T21" s="39"/>
      <c r="U21" s="16"/>
      <c r="V21" s="17"/>
      <c r="W21" s="59"/>
      <c r="X21" s="57"/>
      <c r="Z21" s="58"/>
      <c r="AA21" s="39"/>
      <c r="AB21" s="39"/>
      <c r="AC21" s="16"/>
      <c r="AD21" s="17"/>
      <c r="AE21" s="59"/>
      <c r="AF21" s="57"/>
      <c r="AH21" s="58"/>
      <c r="AI21" s="39"/>
      <c r="AJ21" s="39"/>
      <c r="AK21" s="16"/>
      <c r="AL21" s="17"/>
      <c r="AM21" s="59"/>
      <c r="AN21" s="57"/>
    </row>
    <row r="22" spans="2:40" ht="30" x14ac:dyDescent="0.25">
      <c r="B22" s="58"/>
      <c r="C22" s="39"/>
      <c r="D22" s="39"/>
      <c r="E22" s="16" t="s">
        <v>1062</v>
      </c>
      <c r="F22" s="17">
        <v>0</v>
      </c>
      <c r="G22" s="59"/>
      <c r="H22" s="57"/>
      <c r="J22" s="58"/>
      <c r="K22" s="39"/>
      <c r="L22" s="39"/>
      <c r="M22" s="16" t="s">
        <v>1062</v>
      </c>
      <c r="N22" s="484">
        <v>0</v>
      </c>
      <c r="O22" s="59"/>
      <c r="P22" s="57"/>
      <c r="R22" s="58"/>
      <c r="S22" s="39"/>
      <c r="T22" s="39"/>
      <c r="U22" s="16"/>
      <c r="V22" s="17"/>
      <c r="W22" s="59"/>
      <c r="X22" s="57"/>
      <c r="Z22" s="58"/>
      <c r="AA22" s="39"/>
      <c r="AB22" s="39"/>
      <c r="AC22" s="16"/>
      <c r="AD22" s="17"/>
      <c r="AE22" s="59"/>
      <c r="AF22" s="57"/>
      <c r="AH22" s="58"/>
      <c r="AI22" s="39"/>
      <c r="AJ22" s="39"/>
      <c r="AK22" s="16"/>
      <c r="AL22" s="17"/>
      <c r="AM22" s="59"/>
      <c r="AN22" s="57"/>
    </row>
    <row r="23" spans="2:40" ht="57.6" customHeight="1" thickBot="1" x14ac:dyDescent="0.3">
      <c r="B23" s="58"/>
      <c r="C23" s="39"/>
      <c r="D23" s="39"/>
      <c r="E23" s="16" t="s">
        <v>1063</v>
      </c>
      <c r="F23" s="17">
        <v>0</v>
      </c>
      <c r="G23" s="59"/>
      <c r="H23" s="57"/>
      <c r="J23" s="58"/>
      <c r="K23" s="39"/>
      <c r="L23" s="39"/>
      <c r="M23" s="16" t="s">
        <v>1063</v>
      </c>
      <c r="N23" s="484">
        <v>0</v>
      </c>
      <c r="O23" s="59"/>
      <c r="P23" s="57"/>
      <c r="R23" s="58"/>
      <c r="S23" s="39"/>
      <c r="T23" s="39"/>
      <c r="U23" s="16"/>
      <c r="V23" s="17"/>
      <c r="W23" s="59"/>
      <c r="X23" s="57"/>
      <c r="Z23" s="58"/>
      <c r="AA23" s="39"/>
      <c r="AB23" s="39"/>
      <c r="AC23" s="16"/>
      <c r="AD23" s="17"/>
      <c r="AE23" s="59"/>
      <c r="AF23" s="57"/>
      <c r="AH23" s="58"/>
      <c r="AI23" s="39"/>
      <c r="AJ23" s="39"/>
      <c r="AK23" s="16"/>
      <c r="AL23" s="17"/>
      <c r="AM23" s="59"/>
      <c r="AN23" s="57"/>
    </row>
    <row r="24" spans="2:40" ht="15" customHeight="1" thickBot="1" x14ac:dyDescent="0.3">
      <c r="B24" s="58"/>
      <c r="C24" s="39"/>
      <c r="D24" s="39"/>
      <c r="E24" s="499" t="s">
        <v>1053</v>
      </c>
      <c r="F24" s="464">
        <v>122918</v>
      </c>
      <c r="G24" s="59"/>
      <c r="H24" s="57"/>
      <c r="J24" s="58"/>
      <c r="K24" s="39"/>
      <c r="L24" s="39"/>
      <c r="M24" s="500" t="s">
        <v>1053</v>
      </c>
      <c r="N24" s="485">
        <f>110847434/543.41995</f>
        <v>203981.16410705939</v>
      </c>
      <c r="O24" s="59"/>
      <c r="P24" s="57"/>
      <c r="R24" s="58"/>
      <c r="S24" s="39"/>
      <c r="T24" s="39"/>
      <c r="U24" s="131"/>
      <c r="V24" s="136"/>
      <c r="W24" s="59"/>
      <c r="X24" s="57"/>
      <c r="Z24" s="58"/>
      <c r="AA24" s="39"/>
      <c r="AB24" s="39"/>
      <c r="AC24" s="131"/>
      <c r="AD24" s="136"/>
      <c r="AE24" s="59"/>
      <c r="AF24" s="57"/>
      <c r="AH24" s="58"/>
      <c r="AI24" s="39"/>
      <c r="AJ24" s="39"/>
      <c r="AK24" s="131"/>
      <c r="AL24" s="136"/>
      <c r="AM24" s="59"/>
      <c r="AN24" s="57"/>
    </row>
    <row r="25" spans="2:40" ht="15.75" thickBot="1" x14ac:dyDescent="0.3">
      <c r="B25" s="58"/>
      <c r="C25" s="39"/>
      <c r="D25" s="39"/>
      <c r="E25" s="497" t="s">
        <v>1054</v>
      </c>
      <c r="F25" s="504">
        <v>100000</v>
      </c>
      <c r="G25" s="59"/>
      <c r="H25" s="57"/>
      <c r="J25" s="58"/>
      <c r="K25" s="39"/>
      <c r="L25" s="39"/>
      <c r="M25" s="500" t="s">
        <v>1054</v>
      </c>
      <c r="N25" s="482">
        <f>(N24+N23+N22+N21+N20+N19+N18+N17)*(1096000/12904000)</f>
        <v>22979.095977666566</v>
      </c>
      <c r="O25" s="59"/>
      <c r="P25" s="57"/>
      <c r="R25" s="58"/>
      <c r="S25" s="39"/>
      <c r="T25" s="39"/>
      <c r="U25" s="131"/>
      <c r="V25" s="136"/>
      <c r="W25" s="59"/>
      <c r="X25" s="57"/>
      <c r="Z25" s="58"/>
      <c r="AA25" s="39"/>
      <c r="AB25" s="39"/>
      <c r="AC25" s="131"/>
      <c r="AD25" s="136"/>
      <c r="AE25" s="59"/>
      <c r="AF25" s="57"/>
      <c r="AH25" s="58"/>
      <c r="AI25" s="39"/>
      <c r="AJ25" s="39"/>
      <c r="AK25" s="131"/>
      <c r="AL25" s="136"/>
      <c r="AM25" s="59"/>
      <c r="AN25" s="57"/>
    </row>
    <row r="26" spans="2:40" ht="15.75" thickBot="1" x14ac:dyDescent="0.3">
      <c r="B26" s="58"/>
      <c r="C26" s="39"/>
      <c r="D26" s="39"/>
      <c r="E26" s="498" t="s">
        <v>265</v>
      </c>
      <c r="F26" s="496">
        <f>SUM(F17:F25)</f>
        <v>222918</v>
      </c>
      <c r="G26" s="59"/>
      <c r="H26" s="57"/>
      <c r="J26" s="58"/>
      <c r="K26" s="39"/>
      <c r="L26" s="39"/>
      <c r="M26" s="498" t="s">
        <v>265</v>
      </c>
      <c r="N26" s="496">
        <f>SUM(N17:N25)</f>
        <v>293528.59825486492</v>
      </c>
      <c r="O26" s="59"/>
      <c r="P26" s="57"/>
      <c r="R26" s="58"/>
      <c r="S26" s="39"/>
      <c r="T26" s="39"/>
      <c r="U26" s="138" t="s">
        <v>265</v>
      </c>
      <c r="V26" s="137">
        <f>SUM(V17:V25)</f>
        <v>0</v>
      </c>
      <c r="W26" s="59"/>
      <c r="X26" s="57"/>
      <c r="Z26" s="58"/>
      <c r="AA26" s="39"/>
      <c r="AB26" s="39"/>
      <c r="AC26" s="138" t="s">
        <v>265</v>
      </c>
      <c r="AD26" s="137">
        <f>SUM(AD17:AD25)</f>
        <v>0</v>
      </c>
      <c r="AE26" s="59"/>
      <c r="AF26" s="57"/>
      <c r="AH26" s="58"/>
      <c r="AI26" s="39"/>
      <c r="AJ26" s="39"/>
      <c r="AK26" s="138" t="s">
        <v>265</v>
      </c>
      <c r="AL26" s="137">
        <f>SUM(AL17:AL25)</f>
        <v>0</v>
      </c>
      <c r="AM26" s="59"/>
      <c r="AN26" s="57"/>
    </row>
    <row r="27" spans="2:40" x14ac:dyDescent="0.25">
      <c r="B27" s="58"/>
      <c r="C27" s="39"/>
      <c r="D27" s="39"/>
      <c r="E27" s="59"/>
      <c r="F27" s="59"/>
      <c r="G27" s="59"/>
      <c r="H27" s="57"/>
      <c r="J27" s="58"/>
      <c r="K27" s="39"/>
      <c r="L27" s="39"/>
      <c r="M27" s="59"/>
      <c r="N27" s="59"/>
      <c r="O27" s="59"/>
      <c r="P27" s="57"/>
      <c r="R27" s="58"/>
      <c r="S27" s="39"/>
      <c r="T27" s="39"/>
      <c r="U27" s="59"/>
      <c r="V27" s="59"/>
      <c r="W27" s="59"/>
      <c r="X27" s="57"/>
      <c r="Z27" s="58"/>
      <c r="AA27" s="39"/>
      <c r="AB27" s="39"/>
      <c r="AC27" s="59"/>
      <c r="AD27" s="59"/>
      <c r="AE27" s="59"/>
      <c r="AF27" s="57"/>
      <c r="AH27" s="58"/>
      <c r="AI27" s="39"/>
      <c r="AJ27" s="39"/>
      <c r="AK27" s="59"/>
      <c r="AL27" s="59"/>
      <c r="AM27" s="59"/>
      <c r="AN27" s="57"/>
    </row>
    <row r="28" spans="2:40" ht="34.5" customHeight="1" thickBot="1" x14ac:dyDescent="0.3">
      <c r="B28" s="58"/>
      <c r="C28" s="524" t="s">
        <v>269</v>
      </c>
      <c r="D28" s="524"/>
      <c r="E28" s="59"/>
      <c r="F28" s="59"/>
      <c r="G28" s="59"/>
      <c r="H28" s="57"/>
      <c r="J28" s="58"/>
      <c r="K28" s="524" t="s">
        <v>269</v>
      </c>
      <c r="L28" s="524"/>
      <c r="M28" s="59"/>
      <c r="N28" s="59"/>
      <c r="O28" s="59"/>
      <c r="P28" s="57"/>
      <c r="R28" s="58"/>
      <c r="S28" s="524" t="s">
        <v>269</v>
      </c>
      <c r="T28" s="524"/>
      <c r="U28" s="59"/>
      <c r="V28" s="59"/>
      <c r="W28" s="59"/>
      <c r="X28" s="57"/>
      <c r="Z28" s="58"/>
      <c r="AA28" s="524" t="s">
        <v>269</v>
      </c>
      <c r="AB28" s="524"/>
      <c r="AC28" s="59"/>
      <c r="AD28" s="59"/>
      <c r="AE28" s="59"/>
      <c r="AF28" s="57"/>
      <c r="AH28" s="58"/>
      <c r="AI28" s="524" t="s">
        <v>269</v>
      </c>
      <c r="AJ28" s="524"/>
      <c r="AK28" s="59"/>
      <c r="AL28" s="59"/>
      <c r="AM28" s="59"/>
      <c r="AN28" s="57"/>
    </row>
    <row r="29" spans="2:40" ht="49.9" customHeight="1" thickBot="1" x14ac:dyDescent="0.3">
      <c r="B29" s="58"/>
      <c r="C29" s="524" t="s">
        <v>272</v>
      </c>
      <c r="D29" s="524"/>
      <c r="E29" s="494" t="s">
        <v>215</v>
      </c>
      <c r="F29" s="494" t="s">
        <v>217</v>
      </c>
      <c r="G29" s="494" t="s">
        <v>239</v>
      </c>
      <c r="H29" s="57"/>
      <c r="J29" s="58"/>
      <c r="K29" s="524" t="s">
        <v>272</v>
      </c>
      <c r="L29" s="524"/>
      <c r="M29" s="359" t="s">
        <v>215</v>
      </c>
      <c r="N29" s="141" t="s">
        <v>217</v>
      </c>
      <c r="O29" s="87" t="s">
        <v>239</v>
      </c>
      <c r="P29" s="57"/>
      <c r="R29" s="58"/>
      <c r="S29" s="524" t="s">
        <v>272</v>
      </c>
      <c r="T29" s="524"/>
      <c r="U29" s="359" t="s">
        <v>215</v>
      </c>
      <c r="V29" s="141" t="s">
        <v>217</v>
      </c>
      <c r="W29" s="87" t="s">
        <v>239</v>
      </c>
      <c r="X29" s="57"/>
      <c r="Z29" s="58"/>
      <c r="AA29" s="524" t="s">
        <v>272</v>
      </c>
      <c r="AB29" s="524"/>
      <c r="AC29" s="359" t="s">
        <v>215</v>
      </c>
      <c r="AD29" s="141" t="s">
        <v>217</v>
      </c>
      <c r="AE29" s="87" t="s">
        <v>239</v>
      </c>
      <c r="AF29" s="57"/>
      <c r="AH29" s="58"/>
      <c r="AI29" s="524" t="s">
        <v>272</v>
      </c>
      <c r="AJ29" s="524"/>
      <c r="AK29" s="359" t="s">
        <v>215</v>
      </c>
      <c r="AL29" s="141" t="s">
        <v>217</v>
      </c>
      <c r="AM29" s="87" t="s">
        <v>239</v>
      </c>
      <c r="AN29" s="57"/>
    </row>
    <row r="30" spans="2:40" ht="49.9" customHeight="1" thickBot="1" x14ac:dyDescent="0.3">
      <c r="B30" s="58"/>
      <c r="C30" s="95"/>
      <c r="D30" s="95"/>
      <c r="E30" s="489" t="s">
        <v>1067</v>
      </c>
      <c r="F30" s="490">
        <v>180000</v>
      </c>
      <c r="G30" s="495">
        <v>44834</v>
      </c>
      <c r="H30" s="57"/>
      <c r="J30" s="58"/>
      <c r="K30" s="95"/>
      <c r="L30" s="95"/>
      <c r="M30" s="489" t="s">
        <v>1067</v>
      </c>
      <c r="N30" s="492">
        <v>280000</v>
      </c>
      <c r="O30" s="486">
        <v>45199</v>
      </c>
      <c r="P30" s="57"/>
      <c r="R30" s="58"/>
      <c r="S30" s="95"/>
      <c r="T30" s="95"/>
      <c r="U30" s="427"/>
      <c r="V30" s="428"/>
      <c r="W30" s="429"/>
      <c r="X30" s="57"/>
      <c r="Z30" s="58"/>
      <c r="AA30" s="95"/>
      <c r="AB30" s="95"/>
      <c r="AC30" s="427"/>
      <c r="AD30" s="428"/>
      <c r="AE30" s="429"/>
      <c r="AF30" s="57"/>
      <c r="AH30" s="58"/>
      <c r="AI30" s="95"/>
      <c r="AJ30" s="95"/>
      <c r="AK30" s="427"/>
      <c r="AL30" s="428"/>
      <c r="AM30" s="429"/>
      <c r="AN30" s="57"/>
    </row>
    <row r="31" spans="2:40" ht="58.15" customHeight="1" thickBot="1" x14ac:dyDescent="0.3">
      <c r="B31" s="58"/>
      <c r="C31" s="95"/>
      <c r="D31" s="95"/>
      <c r="E31" s="489" t="s">
        <v>1058</v>
      </c>
      <c r="F31" s="490">
        <v>150000</v>
      </c>
      <c r="G31" s="495">
        <v>44804</v>
      </c>
      <c r="H31" s="57"/>
      <c r="J31" s="58"/>
      <c r="K31" s="95"/>
      <c r="L31" s="95"/>
      <c r="M31" s="489" t="s">
        <v>1058</v>
      </c>
      <c r="N31" s="492">
        <v>1149000</v>
      </c>
      <c r="O31" s="487">
        <v>45291</v>
      </c>
      <c r="P31" s="57"/>
      <c r="R31" s="58"/>
      <c r="S31" s="95"/>
      <c r="T31" s="95"/>
      <c r="U31" s="427"/>
      <c r="V31" s="428"/>
      <c r="W31" s="429"/>
      <c r="X31" s="57"/>
      <c r="Z31" s="58"/>
      <c r="AA31" s="95"/>
      <c r="AB31" s="95"/>
      <c r="AC31" s="427"/>
      <c r="AD31" s="428"/>
      <c r="AE31" s="429"/>
      <c r="AF31" s="57"/>
      <c r="AH31" s="58"/>
      <c r="AI31" s="95"/>
      <c r="AJ31" s="95"/>
      <c r="AK31" s="427"/>
      <c r="AL31" s="428"/>
      <c r="AM31" s="429"/>
      <c r="AN31" s="57"/>
    </row>
    <row r="32" spans="2:40" ht="57.6" customHeight="1" thickBot="1" x14ac:dyDescent="0.3">
      <c r="B32" s="58"/>
      <c r="C32" s="95"/>
      <c r="D32" s="95"/>
      <c r="E32" s="489" t="s">
        <v>1059</v>
      </c>
      <c r="F32" s="490">
        <v>35000</v>
      </c>
      <c r="G32" s="495">
        <v>44804</v>
      </c>
      <c r="H32" s="57"/>
      <c r="J32" s="58"/>
      <c r="K32" s="95"/>
      <c r="L32" s="95"/>
      <c r="M32" s="489" t="s">
        <v>1059</v>
      </c>
      <c r="N32" s="492"/>
      <c r="O32" s="487"/>
      <c r="P32" s="57"/>
      <c r="R32" s="58"/>
      <c r="S32" s="95"/>
      <c r="T32" s="95"/>
      <c r="U32" s="427"/>
      <c r="V32" s="428"/>
      <c r="W32" s="429"/>
      <c r="X32" s="57"/>
      <c r="Z32" s="58"/>
      <c r="AA32" s="95"/>
      <c r="AB32" s="95"/>
      <c r="AC32" s="427"/>
      <c r="AD32" s="428"/>
      <c r="AE32" s="429"/>
      <c r="AF32" s="57"/>
      <c r="AH32" s="58"/>
      <c r="AI32" s="95"/>
      <c r="AJ32" s="95"/>
      <c r="AK32" s="427"/>
      <c r="AL32" s="428"/>
      <c r="AM32" s="429"/>
      <c r="AN32" s="57"/>
    </row>
    <row r="33" spans="2:40" ht="42" customHeight="1" thickBot="1" x14ac:dyDescent="0.3">
      <c r="B33" s="58"/>
      <c r="C33" s="95"/>
      <c r="D33" s="95"/>
      <c r="E33" s="491" t="s">
        <v>1060</v>
      </c>
      <c r="F33" s="490">
        <v>304000</v>
      </c>
      <c r="G33" s="495">
        <v>44865</v>
      </c>
      <c r="H33" s="57"/>
      <c r="J33" s="58"/>
      <c r="K33" s="95"/>
      <c r="L33" s="95"/>
      <c r="M33" s="491" t="s">
        <v>1060</v>
      </c>
      <c r="N33" s="492">
        <v>3235000</v>
      </c>
      <c r="O33" s="487">
        <v>45230</v>
      </c>
      <c r="P33" s="57"/>
      <c r="R33" s="58"/>
      <c r="S33" s="95"/>
      <c r="T33" s="95"/>
      <c r="U33" s="427"/>
      <c r="V33" s="428"/>
      <c r="W33" s="429"/>
      <c r="X33" s="57"/>
      <c r="Z33" s="58"/>
      <c r="AA33" s="95"/>
      <c r="AB33" s="95"/>
      <c r="AC33" s="427"/>
      <c r="AD33" s="428"/>
      <c r="AE33" s="429"/>
      <c r="AF33" s="57"/>
      <c r="AH33" s="58"/>
      <c r="AI33" s="95"/>
      <c r="AJ33" s="95"/>
      <c r="AK33" s="427"/>
      <c r="AL33" s="428"/>
      <c r="AM33" s="429"/>
      <c r="AN33" s="57"/>
    </row>
    <row r="34" spans="2:40" ht="86.45" customHeight="1" x14ac:dyDescent="0.25">
      <c r="B34" s="58"/>
      <c r="C34" s="95"/>
      <c r="D34" s="95"/>
      <c r="E34" s="489" t="s">
        <v>1066</v>
      </c>
      <c r="F34" s="490">
        <v>550000</v>
      </c>
      <c r="G34" s="495">
        <v>44926</v>
      </c>
      <c r="H34" s="57"/>
      <c r="J34" s="58"/>
      <c r="K34" s="95"/>
      <c r="L34" s="95"/>
      <c r="M34" s="489" t="s">
        <v>1066</v>
      </c>
      <c r="N34" s="492"/>
      <c r="O34" s="487"/>
      <c r="P34" s="57"/>
      <c r="R34" s="58"/>
      <c r="S34" s="95"/>
      <c r="T34" s="95"/>
      <c r="U34" s="427"/>
      <c r="V34" s="428"/>
      <c r="W34" s="429"/>
      <c r="X34" s="57"/>
      <c r="Z34" s="58"/>
      <c r="AA34" s="95"/>
      <c r="AB34" s="95"/>
      <c r="AC34" s="427"/>
      <c r="AD34" s="428"/>
      <c r="AE34" s="429"/>
      <c r="AF34" s="57"/>
      <c r="AH34" s="58"/>
      <c r="AI34" s="95"/>
      <c r="AJ34" s="95"/>
      <c r="AK34" s="427"/>
      <c r="AL34" s="428"/>
      <c r="AM34" s="429"/>
      <c r="AN34" s="57"/>
    </row>
    <row r="35" spans="2:40" ht="30" x14ac:dyDescent="0.25">
      <c r="B35" s="58"/>
      <c r="C35" s="39"/>
      <c r="D35" s="39"/>
      <c r="E35" s="489" t="s">
        <v>1065</v>
      </c>
      <c r="F35" s="490">
        <v>465000</v>
      </c>
      <c r="G35" s="495">
        <v>44926</v>
      </c>
      <c r="H35" s="57"/>
      <c r="J35" s="58"/>
      <c r="K35" s="39"/>
      <c r="L35" s="39"/>
      <c r="M35" s="489" t="s">
        <v>1065</v>
      </c>
      <c r="N35" s="492"/>
      <c r="O35" s="488"/>
      <c r="P35" s="57"/>
      <c r="R35" s="58"/>
      <c r="S35" s="39"/>
      <c r="T35" s="39"/>
      <c r="U35" s="16"/>
      <c r="V35" s="99"/>
      <c r="W35" s="119"/>
      <c r="X35" s="57"/>
      <c r="Z35" s="58"/>
      <c r="AA35" s="39"/>
      <c r="AB35" s="39"/>
      <c r="AC35" s="16"/>
      <c r="AD35" s="99"/>
      <c r="AE35" s="119"/>
      <c r="AF35" s="57"/>
      <c r="AH35" s="58"/>
      <c r="AI35" s="39"/>
      <c r="AJ35" s="39"/>
      <c r="AK35" s="16"/>
      <c r="AL35" s="99"/>
      <c r="AM35" s="119"/>
      <c r="AN35" s="57"/>
    </row>
    <row r="36" spans="2:40" ht="75" x14ac:dyDescent="0.25">
      <c r="B36" s="58"/>
      <c r="C36" s="39"/>
      <c r="D36" s="39"/>
      <c r="E36" s="489" t="s">
        <v>1064</v>
      </c>
      <c r="F36" s="490">
        <v>60000</v>
      </c>
      <c r="G36" s="495">
        <v>44926</v>
      </c>
      <c r="H36" s="57"/>
      <c r="J36" s="58"/>
      <c r="K36" s="39"/>
      <c r="L36" s="39"/>
      <c r="M36" s="489" t="s">
        <v>1064</v>
      </c>
      <c r="N36" s="492">
        <v>180000</v>
      </c>
      <c r="O36" s="487">
        <v>45291</v>
      </c>
      <c r="P36" s="57"/>
      <c r="R36" s="58"/>
      <c r="S36" s="39"/>
      <c r="T36" s="39"/>
      <c r="U36" s="16"/>
      <c r="V36" s="99"/>
      <c r="W36" s="119"/>
      <c r="X36" s="57"/>
      <c r="Z36" s="58"/>
      <c r="AA36" s="39"/>
      <c r="AB36" s="39"/>
      <c r="AC36" s="16"/>
      <c r="AD36" s="99"/>
      <c r="AE36" s="119"/>
      <c r="AF36" s="57"/>
      <c r="AH36" s="58"/>
      <c r="AI36" s="39"/>
      <c r="AJ36" s="39"/>
      <c r="AK36" s="16"/>
      <c r="AL36" s="99"/>
      <c r="AM36" s="119"/>
      <c r="AN36" s="57"/>
    </row>
    <row r="37" spans="2:40" ht="21" customHeight="1" x14ac:dyDescent="0.25">
      <c r="B37" s="58"/>
      <c r="C37" s="39"/>
      <c r="D37" s="39"/>
      <c r="E37" s="501" t="s">
        <v>1055</v>
      </c>
      <c r="F37" s="490">
        <v>453900</v>
      </c>
      <c r="G37" s="495">
        <v>44926</v>
      </c>
      <c r="H37" s="57"/>
      <c r="J37" s="58"/>
      <c r="K37" s="39"/>
      <c r="L37" s="39"/>
      <c r="M37" s="501" t="s">
        <v>1055</v>
      </c>
      <c r="N37" s="492">
        <v>512000</v>
      </c>
      <c r="O37" s="488">
        <v>45291</v>
      </c>
      <c r="P37" s="57"/>
      <c r="R37" s="58"/>
      <c r="S37" s="39"/>
      <c r="T37" s="39"/>
      <c r="U37" s="131"/>
      <c r="V37" s="132"/>
      <c r="W37" s="133"/>
      <c r="X37" s="57"/>
      <c r="Z37" s="58"/>
      <c r="AA37" s="39"/>
      <c r="AB37" s="39"/>
      <c r="AC37" s="131"/>
      <c r="AD37" s="132"/>
      <c r="AE37" s="133"/>
      <c r="AF37" s="57"/>
      <c r="AH37" s="58"/>
      <c r="AI37" s="39"/>
      <c r="AJ37" s="39"/>
      <c r="AK37" s="131"/>
      <c r="AL37" s="132"/>
      <c r="AM37" s="133"/>
      <c r="AN37" s="57"/>
    </row>
    <row r="38" spans="2:40" ht="15.75" thickBot="1" x14ac:dyDescent="0.3">
      <c r="B38" s="58"/>
      <c r="C38" s="39"/>
      <c r="D38" s="39"/>
      <c r="E38" s="501" t="s">
        <v>1054</v>
      </c>
      <c r="F38" s="505">
        <v>200000</v>
      </c>
      <c r="G38" s="495">
        <v>44926</v>
      </c>
      <c r="H38" s="57"/>
      <c r="J38" s="58"/>
      <c r="K38" s="39"/>
      <c r="L38" s="39"/>
      <c r="M38" s="501" t="s">
        <v>1054</v>
      </c>
      <c r="N38" s="492">
        <f>(N37+N36+N35+N34+N33+N32+N31+N30)*(1096000/12904000)</f>
        <v>454911.34531928081</v>
      </c>
      <c r="O38" s="487">
        <v>45291</v>
      </c>
      <c r="P38" s="57"/>
      <c r="R38" s="58"/>
      <c r="S38" s="39"/>
      <c r="T38" s="39"/>
      <c r="U38" s="131"/>
      <c r="V38" s="132"/>
      <c r="W38" s="133"/>
      <c r="X38" s="57"/>
      <c r="Z38" s="58"/>
      <c r="AA38" s="39"/>
      <c r="AB38" s="39"/>
      <c r="AC38" s="131"/>
      <c r="AD38" s="132"/>
      <c r="AE38" s="133"/>
      <c r="AF38" s="57"/>
      <c r="AH38" s="58"/>
      <c r="AI38" s="39"/>
      <c r="AJ38" s="39"/>
      <c r="AK38" s="131"/>
      <c r="AL38" s="132"/>
      <c r="AM38" s="133"/>
      <c r="AN38" s="57"/>
    </row>
    <row r="39" spans="2:40" ht="15.75" thickBot="1" x14ac:dyDescent="0.3">
      <c r="B39" s="58"/>
      <c r="C39" s="39"/>
      <c r="D39" s="39"/>
      <c r="E39" s="503" t="s">
        <v>265</v>
      </c>
      <c r="F39" s="493">
        <f>SUM(F30:F38)</f>
        <v>2397900</v>
      </c>
      <c r="G39" s="489"/>
      <c r="H39" s="57"/>
      <c r="J39" s="58"/>
      <c r="K39" s="39"/>
      <c r="L39" s="39"/>
      <c r="M39" s="498" t="s">
        <v>265</v>
      </c>
      <c r="N39" s="502">
        <f>SUM(N30:N38)</f>
        <v>5810911.3453192804</v>
      </c>
      <c r="O39" s="135"/>
      <c r="P39" s="57"/>
      <c r="R39" s="58"/>
      <c r="S39" s="39"/>
      <c r="T39" s="39"/>
      <c r="U39" s="138" t="s">
        <v>265</v>
      </c>
      <c r="V39" s="134">
        <f>SUM(V35:V38)</f>
        <v>0</v>
      </c>
      <c r="W39" s="135"/>
      <c r="X39" s="57"/>
      <c r="Z39" s="58"/>
      <c r="AA39" s="39"/>
      <c r="AB39" s="39"/>
      <c r="AC39" s="138" t="s">
        <v>265</v>
      </c>
      <c r="AD39" s="134">
        <f>SUM(AD35:AD38)</f>
        <v>0</v>
      </c>
      <c r="AE39" s="135"/>
      <c r="AF39" s="57"/>
      <c r="AH39" s="58"/>
      <c r="AI39" s="39"/>
      <c r="AJ39" s="39"/>
      <c r="AK39" s="138" t="s">
        <v>265</v>
      </c>
      <c r="AL39" s="134">
        <f>SUM(AL35:AL38)</f>
        <v>0</v>
      </c>
      <c r="AM39" s="135"/>
      <c r="AN39" s="57"/>
    </row>
    <row r="40" spans="2:40" x14ac:dyDescent="0.25">
      <c r="B40" s="58"/>
      <c r="C40" s="39"/>
      <c r="D40" s="39"/>
      <c r="E40" s="59"/>
      <c r="F40" s="59"/>
      <c r="G40" s="59"/>
      <c r="H40" s="57"/>
      <c r="J40" s="58"/>
      <c r="K40" s="39"/>
      <c r="L40" s="39"/>
      <c r="M40" s="59"/>
      <c r="N40" s="506"/>
      <c r="O40" s="59"/>
      <c r="P40" s="57"/>
      <c r="R40" s="58"/>
      <c r="S40" s="39"/>
      <c r="T40" s="39"/>
      <c r="U40" s="59"/>
      <c r="V40" s="59"/>
      <c r="W40" s="59"/>
      <c r="X40" s="57"/>
      <c r="Z40" s="58"/>
      <c r="AA40" s="39"/>
      <c r="AB40" s="39"/>
      <c r="AC40" s="59"/>
      <c r="AD40" s="59"/>
      <c r="AE40" s="59"/>
      <c r="AF40" s="57"/>
      <c r="AH40" s="58"/>
      <c r="AI40" s="39"/>
      <c r="AJ40" s="39"/>
      <c r="AK40" s="59"/>
      <c r="AL40" s="59"/>
      <c r="AM40" s="59"/>
      <c r="AN40" s="57"/>
    </row>
    <row r="41" spans="2:40" ht="34.5" customHeight="1" thickBot="1" x14ac:dyDescent="0.3">
      <c r="B41" s="58"/>
      <c r="C41" s="524"/>
      <c r="D41" s="524"/>
      <c r="E41" s="524"/>
      <c r="F41" s="524"/>
      <c r="G41" s="143"/>
      <c r="H41" s="57"/>
      <c r="J41" s="58"/>
      <c r="K41" s="541"/>
      <c r="L41" s="524"/>
      <c r="M41" s="524"/>
      <c r="N41" s="524"/>
      <c r="O41" s="143"/>
      <c r="P41" s="57"/>
      <c r="R41" s="58"/>
      <c r="S41" s="524" t="s">
        <v>273</v>
      </c>
      <c r="T41" s="524"/>
      <c r="U41" s="524"/>
      <c r="V41" s="524"/>
      <c r="W41" s="143"/>
      <c r="X41" s="57"/>
      <c r="Z41" s="58"/>
      <c r="AA41" s="524" t="s">
        <v>273</v>
      </c>
      <c r="AB41" s="524"/>
      <c r="AC41" s="524"/>
      <c r="AD41" s="524"/>
      <c r="AE41" s="143"/>
      <c r="AF41" s="57"/>
      <c r="AH41" s="58"/>
      <c r="AI41" s="524" t="s">
        <v>273</v>
      </c>
      <c r="AJ41" s="524"/>
      <c r="AK41" s="524"/>
      <c r="AL41" s="524"/>
      <c r="AM41" s="143"/>
      <c r="AN41" s="57"/>
    </row>
    <row r="42" spans="2:40" ht="63.75" customHeight="1" thickBot="1" x14ac:dyDescent="0.3">
      <c r="B42" s="58"/>
      <c r="C42" s="524"/>
      <c r="D42" s="524"/>
      <c r="E42" s="542"/>
      <c r="F42" s="542"/>
      <c r="G42" s="59"/>
      <c r="H42" s="57"/>
      <c r="J42" s="58"/>
      <c r="K42" s="524"/>
      <c r="L42" s="524"/>
      <c r="M42" s="542"/>
      <c r="N42" s="542"/>
      <c r="O42" s="59"/>
      <c r="P42" s="57"/>
      <c r="R42" s="58"/>
      <c r="S42" s="524" t="s">
        <v>211</v>
      </c>
      <c r="T42" s="524"/>
      <c r="U42" s="539"/>
      <c r="V42" s="540"/>
      <c r="W42" s="59"/>
      <c r="X42" s="57"/>
      <c r="Z42" s="58"/>
      <c r="AA42" s="524" t="s">
        <v>211</v>
      </c>
      <c r="AB42" s="524"/>
      <c r="AC42" s="539"/>
      <c r="AD42" s="540"/>
      <c r="AE42" s="59"/>
      <c r="AF42" s="57"/>
      <c r="AH42" s="58"/>
      <c r="AI42" s="524" t="s">
        <v>211</v>
      </c>
      <c r="AJ42" s="524"/>
      <c r="AK42" s="539"/>
      <c r="AL42" s="540"/>
      <c r="AM42" s="59"/>
      <c r="AN42" s="57"/>
    </row>
    <row r="43" spans="2:40" ht="15.75" thickBot="1" x14ac:dyDescent="0.3">
      <c r="B43" s="58"/>
      <c r="C43" s="547"/>
      <c r="D43" s="547"/>
      <c r="E43" s="547"/>
      <c r="F43" s="547"/>
      <c r="G43" s="59"/>
      <c r="H43" s="57"/>
      <c r="J43" s="58"/>
      <c r="K43" s="547"/>
      <c r="L43" s="547"/>
      <c r="M43" s="547"/>
      <c r="N43" s="547"/>
      <c r="O43" s="59"/>
      <c r="P43" s="57"/>
      <c r="R43" s="58"/>
      <c r="S43" s="547"/>
      <c r="T43" s="547"/>
      <c r="U43" s="547"/>
      <c r="V43" s="547"/>
      <c r="W43" s="59"/>
      <c r="X43" s="57"/>
      <c r="Z43" s="58"/>
      <c r="AA43" s="547"/>
      <c r="AB43" s="547"/>
      <c r="AC43" s="547"/>
      <c r="AD43" s="547"/>
      <c r="AE43" s="59"/>
      <c r="AF43" s="57"/>
      <c r="AH43" s="58"/>
      <c r="AI43" s="547"/>
      <c r="AJ43" s="547"/>
      <c r="AK43" s="547"/>
      <c r="AL43" s="547"/>
      <c r="AM43" s="59"/>
      <c r="AN43" s="57"/>
    </row>
    <row r="44" spans="2:40" ht="58.9" customHeight="1" thickBot="1" x14ac:dyDescent="0.3">
      <c r="B44" s="58"/>
      <c r="C44" s="524"/>
      <c r="D44" s="524"/>
      <c r="E44" s="548"/>
      <c r="F44" s="548"/>
      <c r="G44" s="59"/>
      <c r="H44" s="57"/>
      <c r="J44" s="58"/>
      <c r="K44" s="524"/>
      <c r="L44" s="524"/>
      <c r="M44" s="548"/>
      <c r="N44" s="548"/>
      <c r="O44" s="59"/>
      <c r="P44" s="57"/>
      <c r="R44" s="58"/>
      <c r="S44" s="524" t="s">
        <v>212</v>
      </c>
      <c r="T44" s="524"/>
      <c r="U44" s="549"/>
      <c r="V44" s="550"/>
      <c r="W44" s="59"/>
      <c r="X44" s="57"/>
      <c r="Z44" s="58"/>
      <c r="AA44" s="524" t="s">
        <v>212</v>
      </c>
      <c r="AB44" s="524"/>
      <c r="AC44" s="549"/>
      <c r="AD44" s="550"/>
      <c r="AE44" s="59"/>
      <c r="AF44" s="57"/>
      <c r="AH44" s="58"/>
      <c r="AI44" s="524" t="s">
        <v>212</v>
      </c>
      <c r="AJ44" s="524"/>
      <c r="AK44" s="549"/>
      <c r="AL44" s="550"/>
      <c r="AM44" s="59"/>
      <c r="AN44" s="57"/>
    </row>
    <row r="45" spans="2:40" ht="16.149999999999999" customHeight="1" thickBot="1" x14ac:dyDescent="0.3">
      <c r="B45" s="58"/>
      <c r="C45" s="95"/>
      <c r="D45" s="95"/>
      <c r="E45" s="377"/>
      <c r="F45" s="377"/>
      <c r="G45" s="59"/>
      <c r="H45" s="57"/>
      <c r="J45" s="58"/>
      <c r="K45" s="95"/>
      <c r="L45" s="95"/>
      <c r="M45" s="377"/>
      <c r="N45" s="377"/>
      <c r="O45" s="59"/>
      <c r="P45" s="57"/>
      <c r="R45" s="58"/>
      <c r="S45" s="95"/>
      <c r="T45" s="95"/>
      <c r="U45" s="551"/>
      <c r="V45" s="551"/>
      <c r="W45" s="59"/>
      <c r="X45" s="57"/>
      <c r="Z45" s="58"/>
      <c r="AA45" s="95"/>
      <c r="AB45" s="95"/>
      <c r="AC45" s="378"/>
      <c r="AD45" s="378"/>
      <c r="AE45" s="59"/>
      <c r="AF45" s="57"/>
      <c r="AH45" s="58"/>
      <c r="AI45" s="95"/>
      <c r="AJ45" s="95"/>
      <c r="AK45" s="378"/>
      <c r="AL45" s="378"/>
      <c r="AM45" s="59"/>
      <c r="AN45" s="57"/>
    </row>
    <row r="46" spans="2:40" ht="100.15" customHeight="1" thickBot="1" x14ac:dyDescent="0.3">
      <c r="B46" s="58"/>
      <c r="C46" s="524"/>
      <c r="D46" s="524"/>
      <c r="E46" s="543"/>
      <c r="F46" s="543"/>
      <c r="G46" s="59"/>
      <c r="H46" s="57"/>
      <c r="J46" s="58"/>
      <c r="K46" s="524"/>
      <c r="L46" s="524"/>
      <c r="M46" s="543"/>
      <c r="N46" s="543"/>
      <c r="O46" s="59"/>
      <c r="P46" s="57"/>
      <c r="R46" s="58"/>
      <c r="S46" s="524" t="s">
        <v>213</v>
      </c>
      <c r="T46" s="524"/>
      <c r="U46" s="545"/>
      <c r="V46" s="546"/>
      <c r="W46" s="59"/>
      <c r="X46" s="57"/>
      <c r="Z46" s="58"/>
      <c r="AA46" s="524" t="s">
        <v>213</v>
      </c>
      <c r="AB46" s="524"/>
      <c r="AC46" s="545"/>
      <c r="AD46" s="546"/>
      <c r="AE46" s="59"/>
      <c r="AF46" s="57"/>
      <c r="AH46" s="58"/>
      <c r="AI46" s="524" t="s">
        <v>213</v>
      </c>
      <c r="AJ46" s="524"/>
      <c r="AK46" s="545"/>
      <c r="AL46" s="546"/>
      <c r="AM46" s="59"/>
      <c r="AN46" s="57"/>
    </row>
    <row r="47" spans="2:40" x14ac:dyDescent="0.25">
      <c r="B47" s="58"/>
      <c r="C47" s="39"/>
      <c r="D47" s="39"/>
      <c r="E47" s="59"/>
      <c r="F47" s="59"/>
      <c r="G47" s="59"/>
      <c r="H47" s="57"/>
      <c r="J47" s="58"/>
      <c r="K47" s="39"/>
      <c r="L47" s="39"/>
      <c r="M47" s="59"/>
      <c r="N47" s="59"/>
      <c r="O47" s="59"/>
      <c r="P47" s="57"/>
      <c r="R47" s="58"/>
      <c r="S47" s="39"/>
      <c r="T47" s="39"/>
      <c r="U47" s="59"/>
      <c r="V47" s="59"/>
      <c r="W47" s="59"/>
      <c r="X47" s="57"/>
      <c r="Z47" s="58"/>
      <c r="AA47" s="39"/>
      <c r="AB47" s="39"/>
      <c r="AC47" s="59"/>
      <c r="AD47" s="59"/>
      <c r="AE47" s="59"/>
      <c r="AF47" s="57"/>
      <c r="AH47" s="58"/>
      <c r="AI47" s="39"/>
      <c r="AJ47" s="39"/>
      <c r="AK47" s="59"/>
      <c r="AL47" s="59"/>
      <c r="AM47" s="59"/>
      <c r="AN47" s="57"/>
    </row>
    <row r="48" spans="2:40" ht="15.75" thickBot="1" x14ac:dyDescent="0.3">
      <c r="B48" s="60"/>
      <c r="C48" s="544"/>
      <c r="D48" s="544"/>
      <c r="E48" s="61"/>
      <c r="F48" s="44"/>
      <c r="G48" s="44"/>
      <c r="H48" s="62"/>
      <c r="J48" s="60"/>
      <c r="K48" s="544"/>
      <c r="L48" s="544"/>
      <c r="M48" s="61"/>
      <c r="N48" s="44"/>
      <c r="O48" s="44"/>
      <c r="P48" s="62"/>
      <c r="R48" s="60"/>
      <c r="S48" s="544"/>
      <c r="T48" s="544"/>
      <c r="U48" s="61"/>
      <c r="V48" s="44"/>
      <c r="W48" s="44"/>
      <c r="X48" s="62"/>
      <c r="Z48" s="60"/>
      <c r="AA48" s="544"/>
      <c r="AB48" s="544"/>
      <c r="AC48" s="61"/>
      <c r="AD48" s="44"/>
      <c r="AE48" s="44"/>
      <c r="AF48" s="62"/>
      <c r="AH48" s="60"/>
      <c r="AI48" s="544"/>
      <c r="AJ48" s="544"/>
      <c r="AK48" s="61"/>
      <c r="AL48" s="44"/>
      <c r="AM48" s="44"/>
      <c r="AN48" s="62"/>
    </row>
    <row r="49" spans="2:7" s="18" customFormat="1" ht="64.900000000000006" customHeight="1" x14ac:dyDescent="0.25">
      <c r="B49" s="358"/>
      <c r="C49" s="552"/>
      <c r="D49" s="552"/>
      <c r="E49" s="553"/>
      <c r="F49" s="553"/>
      <c r="G49" s="9"/>
    </row>
    <row r="50" spans="2:7" ht="59.25" customHeight="1" x14ac:dyDescent="0.25">
      <c r="B50" s="358"/>
      <c r="C50" s="557"/>
      <c r="D50" s="557"/>
      <c r="E50" s="557"/>
      <c r="F50" s="557"/>
      <c r="G50" s="557"/>
    </row>
    <row r="51" spans="2:7" ht="49.9" customHeight="1" x14ac:dyDescent="0.25">
      <c r="B51" s="358"/>
      <c r="C51" s="554"/>
      <c r="D51" s="554"/>
      <c r="E51" s="556"/>
      <c r="F51" s="556"/>
      <c r="G51" s="9"/>
    </row>
    <row r="52" spans="2:7" ht="100.15" customHeight="1" x14ac:dyDescent="0.25">
      <c r="B52" s="358"/>
      <c r="C52" s="554"/>
      <c r="D52" s="554"/>
      <c r="E52" s="555"/>
      <c r="F52" s="555"/>
      <c r="G52" s="9"/>
    </row>
    <row r="53" spans="2:7" x14ac:dyDescent="0.25">
      <c r="B53" s="358"/>
      <c r="C53" s="358"/>
      <c r="D53" s="358"/>
      <c r="E53" s="9"/>
      <c r="F53" s="9"/>
      <c r="G53" s="9"/>
    </row>
    <row r="54" spans="2:7" x14ac:dyDescent="0.25">
      <c r="B54" s="358"/>
      <c r="C54" s="552"/>
      <c r="D54" s="552"/>
      <c r="E54" s="9"/>
      <c r="F54" s="9"/>
      <c r="G54" s="9"/>
    </row>
    <row r="55" spans="2:7" ht="49.9" customHeight="1" x14ac:dyDescent="0.25">
      <c r="B55" s="358"/>
      <c r="C55" s="552"/>
      <c r="D55" s="552"/>
      <c r="E55" s="555"/>
      <c r="F55" s="555"/>
      <c r="G55" s="9"/>
    </row>
    <row r="56" spans="2:7" ht="100.15" customHeight="1" x14ac:dyDescent="0.25">
      <c r="B56" s="358"/>
      <c r="C56" s="554"/>
      <c r="D56" s="554"/>
      <c r="E56" s="555"/>
      <c r="F56" s="555"/>
      <c r="G56" s="9"/>
    </row>
    <row r="57" spans="2:7" x14ac:dyDescent="0.25">
      <c r="B57" s="358"/>
      <c r="C57" s="19"/>
      <c r="D57" s="358"/>
      <c r="E57" s="2"/>
      <c r="F57" s="9"/>
      <c r="G57" s="9"/>
    </row>
    <row r="58" spans="2:7" x14ac:dyDescent="0.25">
      <c r="B58" s="358"/>
      <c r="C58" s="19"/>
      <c r="D58" s="19"/>
      <c r="E58" s="2"/>
      <c r="F58" s="2"/>
      <c r="G58" s="2"/>
    </row>
  </sheetData>
  <mergeCells count="131">
    <mergeCell ref="AI46:AJ46"/>
    <mergeCell ref="AK46:AL46"/>
    <mergeCell ref="AI16:AJ16"/>
    <mergeCell ref="AI28:AJ28"/>
    <mergeCell ref="AI29:AJ29"/>
    <mergeCell ref="AI41:AL41"/>
    <mergeCell ref="AI42:AJ42"/>
    <mergeCell ref="AK42:AL42"/>
    <mergeCell ref="AA48:AB48"/>
    <mergeCell ref="AI48:AJ48"/>
    <mergeCell ref="AI3:AM3"/>
    <mergeCell ref="AH4:AL4"/>
    <mergeCell ref="AI5:AL5"/>
    <mergeCell ref="AI7:AJ7"/>
    <mergeCell ref="AI8:AL8"/>
    <mergeCell ref="AI10:AJ10"/>
    <mergeCell ref="AK10:AL10"/>
    <mergeCell ref="AI12:AJ12"/>
    <mergeCell ref="AK12:AL12"/>
    <mergeCell ref="AI13:AL13"/>
    <mergeCell ref="AI15:AJ15"/>
    <mergeCell ref="AA41:AD41"/>
    <mergeCell ref="AA42:AB42"/>
    <mergeCell ref="AC42:AD42"/>
    <mergeCell ref="AA43:AD43"/>
    <mergeCell ref="AA44:AB44"/>
    <mergeCell ref="AC44:AD44"/>
    <mergeCell ref="AA13:AD13"/>
    <mergeCell ref="AA15:AB15"/>
    <mergeCell ref="AI43:AL43"/>
    <mergeCell ref="AI44:AJ44"/>
    <mergeCell ref="AK44:AL44"/>
    <mergeCell ref="AA16:AB16"/>
    <mergeCell ref="AA28:AB28"/>
    <mergeCell ref="AA29:AB29"/>
    <mergeCell ref="AA10:AB10"/>
    <mergeCell ref="AC10:AD10"/>
    <mergeCell ref="AA12:AB12"/>
    <mergeCell ref="AC12:AD12"/>
    <mergeCell ref="AA46:AB46"/>
    <mergeCell ref="AC46:AD46"/>
    <mergeCell ref="AA3:AE3"/>
    <mergeCell ref="Z4:AD4"/>
    <mergeCell ref="AA5:AD5"/>
    <mergeCell ref="AA7:AB7"/>
    <mergeCell ref="AA8:AD8"/>
    <mergeCell ref="C49:D49"/>
    <mergeCell ref="E49:F49"/>
    <mergeCell ref="C56:D56"/>
    <mergeCell ref="E56:F56"/>
    <mergeCell ref="C51:D51"/>
    <mergeCell ref="E51:F51"/>
    <mergeCell ref="C52:D52"/>
    <mergeCell ref="E52:F52"/>
    <mergeCell ref="C54:D54"/>
    <mergeCell ref="C55:D55"/>
    <mergeCell ref="E55:F55"/>
    <mergeCell ref="C50:G50"/>
    <mergeCell ref="C46:D46"/>
    <mergeCell ref="E46:F46"/>
    <mergeCell ref="K46:L46"/>
    <mergeCell ref="M46:N46"/>
    <mergeCell ref="C48:D48"/>
    <mergeCell ref="K48:L48"/>
    <mergeCell ref="S46:T46"/>
    <mergeCell ref="U46:V46"/>
    <mergeCell ref="C43:F43"/>
    <mergeCell ref="K43:N43"/>
    <mergeCell ref="S43:V43"/>
    <mergeCell ref="C44:D44"/>
    <mergeCell ref="E44:F44"/>
    <mergeCell ref="K44:L44"/>
    <mergeCell ref="M44:N44"/>
    <mergeCell ref="S44:T44"/>
    <mergeCell ref="U44:V44"/>
    <mergeCell ref="U45:V45"/>
    <mergeCell ref="S48:T48"/>
    <mergeCell ref="U42:V42"/>
    <mergeCell ref="C29:D29"/>
    <mergeCell ref="K29:L29"/>
    <mergeCell ref="S29:T29"/>
    <mergeCell ref="C41:F41"/>
    <mergeCell ref="K41:N41"/>
    <mergeCell ref="S41:V41"/>
    <mergeCell ref="C42:D42"/>
    <mergeCell ref="E42:F42"/>
    <mergeCell ref="K42:L42"/>
    <mergeCell ref="M42:N42"/>
    <mergeCell ref="S42:T42"/>
    <mergeCell ref="C16:D16"/>
    <mergeCell ref="K16:L16"/>
    <mergeCell ref="S16:T16"/>
    <mergeCell ref="C28:D28"/>
    <mergeCell ref="K28:L28"/>
    <mergeCell ref="S28:T28"/>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9:D9"/>
    <mergeCell ref="E9:F9"/>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M9:N9"/>
  </mergeCells>
  <dataValidations count="2">
    <dataValidation type="list" allowBlank="1" showInputMessage="1" showErrorMessage="1" sqref="E55">
      <formula1>$J$61:$J$62</formula1>
    </dataValidation>
    <dataValidation type="whole" allowBlank="1" showInputMessage="1" showErrorMessage="1" sqref="E51 E44:E45 M44:M45 U44:U45 AC44:AC45 AK44:AK45 AK9 M9 U9 AC9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72"/>
  <sheetViews>
    <sheetView tabSelected="1" workbookViewId="0">
      <selection activeCell="J11" sqref="J11"/>
    </sheetView>
  </sheetViews>
  <sheetFormatPr defaultColWidth="8.7109375" defaultRowHeight="15" x14ac:dyDescent="0.25"/>
  <cols>
    <col min="1" max="2" width="1.7109375" customWidth="1"/>
    <col min="3" max="3" width="22.7109375" customWidth="1"/>
    <col min="4" max="4" width="31.28515625" style="449" customWidth="1"/>
    <col min="5" max="5" width="22.7109375" customWidth="1"/>
    <col min="6" max="6" width="33" customWidth="1"/>
    <col min="7" max="7" width="2" customWidth="1"/>
    <col min="8" max="8" width="1.42578125" customWidth="1"/>
  </cols>
  <sheetData>
    <row r="1" spans="2:7" ht="15.75" thickBot="1" x14ac:dyDescent="0.3"/>
    <row r="2" spans="2:7" ht="15.75" thickBot="1" x14ac:dyDescent="0.3">
      <c r="B2" s="74"/>
      <c r="C2" s="75"/>
      <c r="D2" s="450"/>
      <c r="E2" s="75"/>
      <c r="F2" s="75"/>
      <c r="G2" s="76"/>
    </row>
    <row r="3" spans="2:7" ht="21" thickBot="1" x14ac:dyDescent="0.35">
      <c r="B3" s="77"/>
      <c r="C3" s="525" t="s">
        <v>218</v>
      </c>
      <c r="D3" s="526"/>
      <c r="E3" s="526"/>
      <c r="F3" s="527"/>
      <c r="G3" s="46"/>
    </row>
    <row r="4" spans="2:7" x14ac:dyDescent="0.25">
      <c r="B4" s="528"/>
      <c r="C4" s="560"/>
      <c r="D4" s="560"/>
      <c r="E4" s="560"/>
      <c r="F4" s="560"/>
      <c r="G4" s="46"/>
    </row>
    <row r="5" spans="2:7" x14ac:dyDescent="0.25">
      <c r="B5" s="47"/>
      <c r="C5" s="578"/>
      <c r="D5" s="578"/>
      <c r="E5" s="578"/>
      <c r="F5" s="578"/>
      <c r="G5" s="46"/>
    </row>
    <row r="6" spans="2:7" x14ac:dyDescent="0.25">
      <c r="B6" s="47"/>
      <c r="C6" s="48"/>
      <c r="D6" s="451"/>
      <c r="E6" s="48"/>
      <c r="F6" s="49"/>
      <c r="G6" s="46"/>
    </row>
    <row r="7" spans="2:7" x14ac:dyDescent="0.25">
      <c r="B7" s="47"/>
      <c r="C7" s="558" t="s">
        <v>227</v>
      </c>
      <c r="D7" s="558"/>
      <c r="E7" s="50"/>
      <c r="F7" s="49"/>
      <c r="G7" s="46"/>
    </row>
    <row r="8" spans="2:7" ht="15.75" thickBot="1" x14ac:dyDescent="0.3">
      <c r="B8" s="47"/>
      <c r="C8" s="559" t="s">
        <v>280</v>
      </c>
      <c r="D8" s="559"/>
      <c r="E8" s="559"/>
      <c r="F8" s="559"/>
      <c r="G8" s="46"/>
    </row>
    <row r="9" spans="2:7" ht="15.75" thickBot="1" x14ac:dyDescent="0.3">
      <c r="B9" s="47"/>
      <c r="C9" s="25" t="s">
        <v>229</v>
      </c>
      <c r="D9" s="452" t="s">
        <v>228</v>
      </c>
      <c r="E9" s="579" t="s">
        <v>259</v>
      </c>
      <c r="F9" s="580"/>
      <c r="G9" s="46"/>
    </row>
    <row r="10" spans="2:7" ht="30" customHeight="1" x14ac:dyDescent="0.25">
      <c r="B10" s="47"/>
      <c r="C10" s="590" t="s">
        <v>900</v>
      </c>
      <c r="D10" s="591"/>
      <c r="E10" s="591"/>
      <c r="F10" s="592"/>
      <c r="G10" s="46"/>
    </row>
    <row r="11" spans="2:7" ht="180" customHeight="1" x14ac:dyDescent="0.25">
      <c r="B11" s="47"/>
      <c r="C11" s="448" t="s">
        <v>874</v>
      </c>
      <c r="D11" s="453" t="s">
        <v>901</v>
      </c>
      <c r="E11" s="565" t="s">
        <v>1138</v>
      </c>
      <c r="F11" s="566"/>
      <c r="G11" s="46"/>
    </row>
    <row r="12" spans="2:7" ht="74.45" customHeight="1" x14ac:dyDescent="0.25">
      <c r="B12" s="47"/>
      <c r="C12" s="430" t="s">
        <v>875</v>
      </c>
      <c r="D12" s="453" t="s">
        <v>901</v>
      </c>
      <c r="E12" s="567" t="s">
        <v>1139</v>
      </c>
      <c r="F12" s="568"/>
      <c r="G12" s="46"/>
    </row>
    <row r="13" spans="2:7" ht="143.44999999999999" customHeight="1" x14ac:dyDescent="0.25">
      <c r="B13" s="47"/>
      <c r="C13" s="448" t="s">
        <v>876</v>
      </c>
      <c r="D13" s="453" t="s">
        <v>901</v>
      </c>
      <c r="E13" s="567" t="s">
        <v>1140</v>
      </c>
      <c r="F13" s="568"/>
      <c r="G13" s="46"/>
    </row>
    <row r="14" spans="2:7" ht="84.6" customHeight="1" x14ac:dyDescent="0.25">
      <c r="B14" s="47"/>
      <c r="C14" s="448" t="s">
        <v>877</v>
      </c>
      <c r="D14" s="453" t="s">
        <v>901</v>
      </c>
      <c r="E14" s="567" t="s">
        <v>1046</v>
      </c>
      <c r="F14" s="568"/>
      <c r="G14" s="46"/>
    </row>
    <row r="15" spans="2:7" ht="30" customHeight="1" x14ac:dyDescent="0.25">
      <c r="B15" s="47"/>
      <c r="C15" s="581" t="s">
        <v>878</v>
      </c>
      <c r="D15" s="582"/>
      <c r="E15" s="582"/>
      <c r="F15" s="583"/>
      <c r="G15" s="46"/>
    </row>
    <row r="16" spans="2:7" ht="94.9" customHeight="1" x14ac:dyDescent="0.25">
      <c r="B16" s="47"/>
      <c r="C16" s="448" t="s">
        <v>879</v>
      </c>
      <c r="D16" s="453" t="s">
        <v>901</v>
      </c>
      <c r="E16" s="567" t="s">
        <v>1141</v>
      </c>
      <c r="F16" s="568"/>
      <c r="G16" s="46"/>
    </row>
    <row r="17" spans="2:7" ht="105" customHeight="1" x14ac:dyDescent="0.25">
      <c r="B17" s="47"/>
      <c r="C17" s="448" t="s">
        <v>880</v>
      </c>
      <c r="D17" s="453" t="s">
        <v>901</v>
      </c>
      <c r="E17" s="567" t="s">
        <v>1142</v>
      </c>
      <c r="F17" s="568"/>
      <c r="G17" s="46"/>
    </row>
    <row r="18" spans="2:7" ht="84.6" customHeight="1" x14ac:dyDescent="0.25">
      <c r="B18" s="47"/>
      <c r="C18" s="448" t="s">
        <v>881</v>
      </c>
      <c r="D18" s="453" t="s">
        <v>901</v>
      </c>
      <c r="E18" s="567" t="s">
        <v>1143</v>
      </c>
      <c r="F18" s="568"/>
      <c r="G18" s="46"/>
    </row>
    <row r="19" spans="2:7" ht="30" customHeight="1" x14ac:dyDescent="0.25">
      <c r="B19" s="47"/>
      <c r="C19" s="593" t="s">
        <v>882</v>
      </c>
      <c r="D19" s="594"/>
      <c r="E19" s="594"/>
      <c r="F19" s="595"/>
      <c r="G19" s="46"/>
    </row>
    <row r="20" spans="2:7" ht="63.6" customHeight="1" x14ac:dyDescent="0.25">
      <c r="B20" s="47"/>
      <c r="C20" s="448" t="s">
        <v>883</v>
      </c>
      <c r="D20" s="453" t="s">
        <v>901</v>
      </c>
      <c r="E20" s="567" t="s">
        <v>1144</v>
      </c>
      <c r="F20" s="568"/>
      <c r="G20" s="46"/>
    </row>
    <row r="21" spans="2:7" ht="165" customHeight="1" x14ac:dyDescent="0.25">
      <c r="B21" s="47"/>
      <c r="C21" s="448" t="s">
        <v>884</v>
      </c>
      <c r="D21" s="453" t="s">
        <v>901</v>
      </c>
      <c r="E21" s="567" t="s">
        <v>1145</v>
      </c>
      <c r="F21" s="568"/>
      <c r="G21" s="46"/>
    </row>
    <row r="22" spans="2:7" ht="100.9" customHeight="1" x14ac:dyDescent="0.25">
      <c r="B22" s="47"/>
      <c r="C22" s="448" t="s">
        <v>885</v>
      </c>
      <c r="D22" s="453" t="s">
        <v>902</v>
      </c>
      <c r="E22" s="567" t="s">
        <v>1146</v>
      </c>
      <c r="F22" s="568"/>
      <c r="G22" s="46"/>
    </row>
    <row r="23" spans="2:7" ht="71.45" customHeight="1" x14ac:dyDescent="0.25">
      <c r="B23" s="47"/>
      <c r="C23" s="458" t="s">
        <v>886</v>
      </c>
      <c r="D23" s="459" t="s">
        <v>901</v>
      </c>
      <c r="E23" s="567" t="s">
        <v>1047</v>
      </c>
      <c r="F23" s="568"/>
      <c r="G23" s="46"/>
    </row>
    <row r="24" spans="2:7" ht="72" customHeight="1" x14ac:dyDescent="0.25">
      <c r="B24" s="47"/>
      <c r="C24" s="448" t="s">
        <v>887</v>
      </c>
      <c r="D24" s="453" t="s">
        <v>901</v>
      </c>
      <c r="E24" s="567" t="s">
        <v>1147</v>
      </c>
      <c r="F24" s="568"/>
      <c r="G24" s="46"/>
    </row>
    <row r="25" spans="2:7" ht="57" customHeight="1" x14ac:dyDescent="0.25">
      <c r="B25" s="47"/>
      <c r="C25" s="448" t="s">
        <v>888</v>
      </c>
      <c r="D25" s="453" t="s">
        <v>901</v>
      </c>
      <c r="E25" s="567" t="s">
        <v>1048</v>
      </c>
      <c r="F25" s="568"/>
      <c r="G25" s="46"/>
    </row>
    <row r="26" spans="2:7" ht="30" customHeight="1" x14ac:dyDescent="0.25">
      <c r="B26" s="47"/>
      <c r="C26" s="581" t="s">
        <v>889</v>
      </c>
      <c r="D26" s="582"/>
      <c r="E26" s="582"/>
      <c r="F26" s="583"/>
      <c r="G26" s="46"/>
    </row>
    <row r="27" spans="2:7" ht="62.45" customHeight="1" x14ac:dyDescent="0.25">
      <c r="B27" s="47"/>
      <c r="C27" s="448" t="s">
        <v>890</v>
      </c>
      <c r="D27" s="453" t="s">
        <v>902</v>
      </c>
      <c r="E27" s="567" t="s">
        <v>1049</v>
      </c>
      <c r="F27" s="568"/>
      <c r="G27" s="46"/>
    </row>
    <row r="28" spans="2:7" ht="72.599999999999994" customHeight="1" x14ac:dyDescent="0.25">
      <c r="B28" s="47"/>
      <c r="C28" s="448" t="s">
        <v>891</v>
      </c>
      <c r="D28" s="453" t="s">
        <v>901</v>
      </c>
      <c r="E28" s="567" t="s">
        <v>1148</v>
      </c>
      <c r="F28" s="568"/>
      <c r="G28" s="46"/>
    </row>
    <row r="29" spans="2:7" ht="18.600000000000001" customHeight="1" x14ac:dyDescent="0.25">
      <c r="B29" s="47"/>
      <c r="C29" s="581" t="s">
        <v>892</v>
      </c>
      <c r="D29" s="582"/>
      <c r="E29" s="582"/>
      <c r="F29" s="583"/>
      <c r="G29" s="46"/>
    </row>
    <row r="30" spans="2:7" ht="64.900000000000006" customHeight="1" x14ac:dyDescent="0.25">
      <c r="B30" s="47"/>
      <c r="C30" s="430" t="s">
        <v>893</v>
      </c>
      <c r="D30" s="453" t="s">
        <v>901</v>
      </c>
      <c r="E30" s="567" t="s">
        <v>1050</v>
      </c>
      <c r="F30" s="568"/>
      <c r="G30" s="46"/>
    </row>
    <row r="31" spans="2:7" ht="72" customHeight="1" x14ac:dyDescent="0.25">
      <c r="B31" s="47"/>
      <c r="C31" s="448" t="s">
        <v>894</v>
      </c>
      <c r="D31" s="453" t="s">
        <v>902</v>
      </c>
      <c r="E31" s="567" t="s">
        <v>1051</v>
      </c>
      <c r="F31" s="568"/>
      <c r="G31" s="46"/>
    </row>
    <row r="32" spans="2:7" ht="30" customHeight="1" x14ac:dyDescent="0.25">
      <c r="B32" s="47"/>
      <c r="C32" s="581" t="s">
        <v>895</v>
      </c>
      <c r="D32" s="582"/>
      <c r="E32" s="582"/>
      <c r="F32" s="583"/>
      <c r="G32" s="46"/>
    </row>
    <row r="33" spans="2:7" ht="79.900000000000006" customHeight="1" x14ac:dyDescent="0.25">
      <c r="B33" s="47"/>
      <c r="C33" s="448" t="s">
        <v>896</v>
      </c>
      <c r="D33" s="453" t="s">
        <v>901</v>
      </c>
      <c r="E33" s="567" t="s">
        <v>1149</v>
      </c>
      <c r="F33" s="568"/>
      <c r="G33" s="46"/>
    </row>
    <row r="34" spans="2:7" ht="96.6" customHeight="1" x14ac:dyDescent="0.25">
      <c r="B34" s="47"/>
      <c r="C34" s="448" t="s">
        <v>1150</v>
      </c>
      <c r="D34" s="453" t="s">
        <v>901</v>
      </c>
      <c r="E34" s="567" t="s">
        <v>1151</v>
      </c>
      <c r="F34" s="568"/>
      <c r="G34" s="46"/>
    </row>
    <row r="35" spans="2:7" ht="18.600000000000001" customHeight="1" x14ac:dyDescent="0.25">
      <c r="B35" s="47"/>
      <c r="C35" s="581" t="s">
        <v>897</v>
      </c>
      <c r="D35" s="582"/>
      <c r="E35" s="582"/>
      <c r="F35" s="583"/>
      <c r="G35" s="46"/>
    </row>
    <row r="36" spans="2:7" ht="95.45" customHeight="1" x14ac:dyDescent="0.25">
      <c r="B36" s="47"/>
      <c r="C36" s="448" t="s">
        <v>898</v>
      </c>
      <c r="D36" s="453" t="s">
        <v>902</v>
      </c>
      <c r="E36" s="567" t="s">
        <v>1152</v>
      </c>
      <c r="F36" s="568"/>
      <c r="G36" s="46"/>
    </row>
    <row r="37" spans="2:7" ht="84.6" customHeight="1" x14ac:dyDescent="0.25">
      <c r="B37" s="47"/>
      <c r="C37" s="460" t="s">
        <v>899</v>
      </c>
      <c r="D37" s="461" t="s">
        <v>901</v>
      </c>
      <c r="E37" s="567" t="s">
        <v>903</v>
      </c>
      <c r="F37" s="568"/>
      <c r="G37" s="46"/>
    </row>
    <row r="38" spans="2:7" x14ac:dyDescent="0.25">
      <c r="B38" s="47"/>
      <c r="C38" s="49"/>
      <c r="D38" s="451"/>
      <c r="E38" s="49"/>
      <c r="F38" s="49"/>
      <c r="G38" s="46"/>
    </row>
    <row r="39" spans="2:7" x14ac:dyDescent="0.25">
      <c r="B39" s="47"/>
      <c r="C39" s="571" t="s">
        <v>243</v>
      </c>
      <c r="D39" s="571"/>
      <c r="E39" s="571"/>
      <c r="F39" s="571"/>
      <c r="G39" s="46"/>
    </row>
    <row r="40" spans="2:7" ht="15.75" thickBot="1" x14ac:dyDescent="0.3">
      <c r="B40" s="47"/>
      <c r="C40" s="572" t="s">
        <v>257</v>
      </c>
      <c r="D40" s="572"/>
      <c r="E40" s="572"/>
      <c r="F40" s="572"/>
      <c r="G40" s="46"/>
    </row>
    <row r="41" spans="2:7" ht="15.75" thickBot="1" x14ac:dyDescent="0.3">
      <c r="B41" s="47"/>
      <c r="C41" s="25" t="s">
        <v>229</v>
      </c>
      <c r="D41" s="452" t="s">
        <v>228</v>
      </c>
      <c r="E41" s="579" t="s">
        <v>259</v>
      </c>
      <c r="F41" s="580"/>
      <c r="G41" s="46"/>
    </row>
    <row r="42" spans="2:7" ht="125.45" customHeight="1" x14ac:dyDescent="0.25">
      <c r="B42" s="47"/>
      <c r="C42" s="431" t="s">
        <v>904</v>
      </c>
      <c r="D42" s="453" t="s">
        <v>901</v>
      </c>
      <c r="E42" s="567" t="s">
        <v>1153</v>
      </c>
      <c r="F42" s="568"/>
      <c r="G42" s="46"/>
    </row>
    <row r="43" spans="2:7" ht="139.9" customHeight="1" x14ac:dyDescent="0.25">
      <c r="B43" s="47"/>
      <c r="C43" s="26" t="s">
        <v>905</v>
      </c>
      <c r="D43" s="453" t="s">
        <v>901</v>
      </c>
      <c r="E43" s="567" t="s">
        <v>1154</v>
      </c>
      <c r="F43" s="568"/>
      <c r="G43" s="46"/>
    </row>
    <row r="44" spans="2:7" ht="40.15" customHeight="1" thickBot="1" x14ac:dyDescent="0.3">
      <c r="B44" s="47"/>
      <c r="C44" s="27"/>
      <c r="D44" s="454"/>
      <c r="E44" s="573"/>
      <c r="F44" s="574"/>
      <c r="G44" s="46"/>
    </row>
    <row r="45" spans="2:7" x14ac:dyDescent="0.25">
      <c r="B45" s="47"/>
      <c r="C45" s="49"/>
      <c r="D45" s="451"/>
      <c r="E45" s="49"/>
      <c r="F45" s="49"/>
      <c r="G45" s="46"/>
    </row>
    <row r="46" spans="2:7" x14ac:dyDescent="0.25">
      <c r="B46" s="47"/>
      <c r="C46" s="49"/>
      <c r="D46" s="451"/>
      <c r="E46" s="49"/>
      <c r="F46" s="49"/>
      <c r="G46" s="46"/>
    </row>
    <row r="47" spans="2:7" ht="31.5" customHeight="1" x14ac:dyDescent="0.25">
      <c r="B47" s="47"/>
      <c r="C47" s="589" t="s">
        <v>242</v>
      </c>
      <c r="D47" s="589"/>
      <c r="E47" s="589"/>
      <c r="F47" s="589"/>
      <c r="G47" s="46"/>
    </row>
    <row r="48" spans="2:7" ht="15.75" thickBot="1" x14ac:dyDescent="0.3">
      <c r="B48" s="47"/>
      <c r="C48" s="559" t="s">
        <v>260</v>
      </c>
      <c r="D48" s="559"/>
      <c r="E48" s="570"/>
      <c r="F48" s="570"/>
      <c r="G48" s="46"/>
    </row>
    <row r="49" spans="2:8" ht="100.15" customHeight="1" thickBot="1" x14ac:dyDescent="0.3">
      <c r="B49" s="47"/>
      <c r="C49" s="562" t="s">
        <v>1131</v>
      </c>
      <c r="D49" s="563"/>
      <c r="E49" s="563"/>
      <c r="F49" s="564"/>
      <c r="G49" s="46"/>
    </row>
    <row r="50" spans="2:8" ht="15.75" thickBot="1" x14ac:dyDescent="0.3">
      <c r="B50" s="372"/>
      <c r="C50" s="576"/>
      <c r="D50" s="577"/>
      <c r="E50" s="576"/>
      <c r="F50" s="577"/>
      <c r="G50" s="51"/>
      <c r="H50" s="357"/>
    </row>
    <row r="51" spans="2:8" ht="15" customHeight="1" x14ac:dyDescent="0.25">
      <c r="B51" s="373"/>
      <c r="C51" s="588"/>
      <c r="D51" s="588"/>
      <c r="E51" s="588"/>
      <c r="F51" s="588"/>
      <c r="G51" s="373"/>
    </row>
    <row r="52" spans="2:8" x14ac:dyDescent="0.25">
      <c r="B52" s="6"/>
      <c r="C52" s="588"/>
      <c r="D52" s="588"/>
      <c r="E52" s="588"/>
      <c r="F52" s="588"/>
      <c r="G52" s="6"/>
    </row>
    <row r="53" spans="2:8" x14ac:dyDescent="0.25">
      <c r="B53" s="6"/>
      <c r="C53" s="575"/>
      <c r="D53" s="575"/>
      <c r="E53" s="575"/>
      <c r="F53" s="575"/>
      <c r="G53" s="6"/>
    </row>
    <row r="54" spans="2:8" x14ac:dyDescent="0.25">
      <c r="B54" s="6"/>
      <c r="C54" s="6"/>
      <c r="D54" s="455"/>
      <c r="E54" s="6"/>
      <c r="F54" s="6"/>
      <c r="G54" s="6"/>
    </row>
    <row r="55" spans="2:8" x14ac:dyDescent="0.25">
      <c r="B55" s="6"/>
      <c r="C55" s="6"/>
      <c r="D55" s="455"/>
      <c r="E55" s="6"/>
      <c r="F55" s="6"/>
      <c r="G55" s="6"/>
    </row>
    <row r="56" spans="2:8" x14ac:dyDescent="0.25">
      <c r="B56" s="6"/>
      <c r="C56" s="585"/>
      <c r="D56" s="585"/>
      <c r="E56" s="5"/>
      <c r="F56" s="6"/>
      <c r="G56" s="6"/>
    </row>
    <row r="57" spans="2:8" x14ac:dyDescent="0.25">
      <c r="B57" s="6"/>
      <c r="C57" s="585"/>
      <c r="D57" s="585"/>
      <c r="E57" s="5"/>
      <c r="F57" s="6"/>
      <c r="G57" s="6"/>
    </row>
    <row r="58" spans="2:8" x14ac:dyDescent="0.25">
      <c r="B58" s="6"/>
      <c r="C58" s="586"/>
      <c r="D58" s="586"/>
      <c r="E58" s="586"/>
      <c r="F58" s="586"/>
      <c r="G58" s="6"/>
    </row>
    <row r="59" spans="2:8" x14ac:dyDescent="0.25">
      <c r="B59" s="6"/>
      <c r="C59" s="569"/>
      <c r="D59" s="569"/>
      <c r="E59" s="561"/>
      <c r="F59" s="561"/>
      <c r="G59" s="6"/>
    </row>
    <row r="60" spans="2:8" x14ac:dyDescent="0.25">
      <c r="B60" s="6"/>
      <c r="C60" s="569"/>
      <c r="D60" s="569"/>
      <c r="E60" s="584"/>
      <c r="F60" s="584"/>
      <c r="G60" s="6"/>
    </row>
    <row r="61" spans="2:8" x14ac:dyDescent="0.25">
      <c r="B61" s="6"/>
      <c r="C61" s="6"/>
      <c r="D61" s="455"/>
      <c r="E61" s="6"/>
      <c r="F61" s="6"/>
      <c r="G61" s="6"/>
    </row>
    <row r="62" spans="2:8" x14ac:dyDescent="0.25">
      <c r="B62" s="6"/>
      <c r="C62" s="585"/>
      <c r="D62" s="585"/>
      <c r="E62" s="5"/>
      <c r="F62" s="6"/>
      <c r="G62" s="6"/>
    </row>
    <row r="63" spans="2:8" x14ac:dyDescent="0.25">
      <c r="B63" s="6"/>
      <c r="C63" s="585"/>
      <c r="D63" s="585"/>
      <c r="E63" s="587"/>
      <c r="F63" s="587"/>
      <c r="G63" s="6"/>
    </row>
    <row r="64" spans="2:8" x14ac:dyDescent="0.25">
      <c r="B64" s="6"/>
      <c r="C64" s="5"/>
      <c r="D64" s="456"/>
      <c r="E64" s="5"/>
      <c r="F64" s="5"/>
      <c r="G64" s="6"/>
    </row>
    <row r="65" spans="2:7" x14ac:dyDescent="0.25">
      <c r="B65" s="6"/>
      <c r="C65" s="569"/>
      <c r="D65" s="569"/>
      <c r="E65" s="561"/>
      <c r="F65" s="561"/>
      <c r="G65" s="6"/>
    </row>
    <row r="66" spans="2:7" x14ac:dyDescent="0.25">
      <c r="B66" s="6"/>
      <c r="C66" s="569"/>
      <c r="D66" s="569"/>
      <c r="E66" s="584"/>
      <c r="F66" s="584"/>
      <c r="G66" s="6"/>
    </row>
    <row r="67" spans="2:7" x14ac:dyDescent="0.25">
      <c r="B67" s="6"/>
      <c r="C67" s="6"/>
      <c r="D67" s="455"/>
      <c r="E67" s="6"/>
      <c r="F67" s="6"/>
      <c r="G67" s="6"/>
    </row>
    <row r="68" spans="2:7" x14ac:dyDescent="0.25">
      <c r="B68" s="6"/>
      <c r="C68" s="585"/>
      <c r="D68" s="585"/>
      <c r="E68" s="6"/>
      <c r="F68" s="6"/>
      <c r="G68" s="6"/>
    </row>
    <row r="69" spans="2:7" x14ac:dyDescent="0.25">
      <c r="B69" s="6"/>
      <c r="C69" s="585"/>
      <c r="D69" s="585"/>
      <c r="E69" s="584"/>
      <c r="F69" s="584"/>
      <c r="G69" s="6"/>
    </row>
    <row r="70" spans="2:7" x14ac:dyDescent="0.25">
      <c r="B70" s="6"/>
      <c r="C70" s="569"/>
      <c r="D70" s="569"/>
      <c r="E70" s="584"/>
      <c r="F70" s="584"/>
      <c r="G70" s="6"/>
    </row>
    <row r="71" spans="2:7" x14ac:dyDescent="0.25">
      <c r="B71" s="6"/>
      <c r="C71" s="7"/>
      <c r="D71" s="455"/>
      <c r="E71" s="7"/>
      <c r="F71" s="6"/>
      <c r="G71" s="6"/>
    </row>
    <row r="72" spans="2:7" x14ac:dyDescent="0.25">
      <c r="B72" s="6"/>
      <c r="C72" s="7"/>
      <c r="D72" s="457"/>
      <c r="E72" s="7"/>
      <c r="F72" s="7"/>
      <c r="G72" s="7"/>
    </row>
  </sheetData>
  <mergeCells count="71">
    <mergeCell ref="C26:F26"/>
    <mergeCell ref="C29:F29"/>
    <mergeCell ref="C32:F32"/>
    <mergeCell ref="E28:F28"/>
    <mergeCell ref="E30:F30"/>
    <mergeCell ref="E31:F31"/>
    <mergeCell ref="C10:F10"/>
    <mergeCell ref="E20:F20"/>
    <mergeCell ref="E21:F21"/>
    <mergeCell ref="C15:F15"/>
    <mergeCell ref="E13:F13"/>
    <mergeCell ref="E14:F14"/>
    <mergeCell ref="C19:F19"/>
    <mergeCell ref="C51:D51"/>
    <mergeCell ref="E51:F51"/>
    <mergeCell ref="C52:D52"/>
    <mergeCell ref="E52:F52"/>
    <mergeCell ref="E33:F33"/>
    <mergeCell ref="E34:F34"/>
    <mergeCell ref="C47:F47"/>
    <mergeCell ref="E41:F41"/>
    <mergeCell ref="E42:F42"/>
    <mergeCell ref="E43:F43"/>
    <mergeCell ref="C70:D70"/>
    <mergeCell ref="E70:F70"/>
    <mergeCell ref="C66:D66"/>
    <mergeCell ref="E66:F66"/>
    <mergeCell ref="C56:D56"/>
    <mergeCell ref="C57:D57"/>
    <mergeCell ref="E60:F60"/>
    <mergeCell ref="C62:D62"/>
    <mergeCell ref="C58:F58"/>
    <mergeCell ref="C59:D59"/>
    <mergeCell ref="C68:D68"/>
    <mergeCell ref="C69:D69"/>
    <mergeCell ref="E69:F69"/>
    <mergeCell ref="C63:D63"/>
    <mergeCell ref="E63:F63"/>
    <mergeCell ref="C65:D65"/>
    <mergeCell ref="C53:D53"/>
    <mergeCell ref="E53:F53"/>
    <mergeCell ref="C50:D50"/>
    <mergeCell ref="E50:F50"/>
    <mergeCell ref="C3:F3"/>
    <mergeCell ref="B4:F4"/>
    <mergeCell ref="C5:F5"/>
    <mergeCell ref="C7:D7"/>
    <mergeCell ref="C8:F8"/>
    <mergeCell ref="E9:F9"/>
    <mergeCell ref="E22:F22"/>
    <mergeCell ref="E23:F23"/>
    <mergeCell ref="E24:F24"/>
    <mergeCell ref="E25:F25"/>
    <mergeCell ref="C35:F35"/>
    <mergeCell ref="E27:F27"/>
    <mergeCell ref="E65:F65"/>
    <mergeCell ref="C49:F49"/>
    <mergeCell ref="C48:D48"/>
    <mergeCell ref="E11:F11"/>
    <mergeCell ref="E12:F12"/>
    <mergeCell ref="E59:F59"/>
    <mergeCell ref="C60:D60"/>
    <mergeCell ref="E18:F18"/>
    <mergeCell ref="E48:F48"/>
    <mergeCell ref="C39:F39"/>
    <mergeCell ref="C40:F40"/>
    <mergeCell ref="E16:F16"/>
    <mergeCell ref="E17:F17"/>
    <mergeCell ref="E44:F44"/>
    <mergeCell ref="E36:F36"/>
    <mergeCell ref="E37:F37"/>
  </mergeCells>
  <dataValidations disablePrompts="1" count="2">
    <dataValidation type="whole" allowBlank="1" showInputMessage="1" showErrorMessage="1" sqref="E65 E59">
      <formula1>-999999999</formula1>
      <formula2>999999999</formula2>
    </dataValidation>
    <dataValidation type="list" allowBlank="1" showInputMessage="1" showErrorMessage="1" sqref="E69">
      <formula1>$K$76:$K$77</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zoomScale="80" zoomScaleNormal="80" workbookViewId="0">
      <selection activeCell="E32" sqref="E32:G32"/>
    </sheetView>
  </sheetViews>
  <sheetFormatPr defaultColWidth="9.28515625" defaultRowHeight="15" x14ac:dyDescent="0.25"/>
  <cols>
    <col min="1" max="2" width="1.7109375" style="246" customWidth="1"/>
    <col min="3" max="3" width="45.5703125" style="246" customWidth="1"/>
    <col min="4" max="4" width="33.7109375" style="246" customWidth="1"/>
    <col min="5" max="6" width="38.42578125" style="246" customWidth="1"/>
    <col min="7" max="7" width="36.28515625" style="246" customWidth="1"/>
    <col min="8" max="8" width="24" style="246" customWidth="1"/>
    <col min="9" max="9" width="25.5703125" style="246" customWidth="1"/>
    <col min="10" max="10" width="22" style="246" customWidth="1"/>
    <col min="11" max="11" width="24.5703125" style="246" customWidth="1"/>
    <col min="12" max="12" width="24.42578125" style="246" customWidth="1"/>
    <col min="13" max="14" width="2" style="246" customWidth="1"/>
    <col min="15" max="16384" width="9.28515625" style="246"/>
  </cols>
  <sheetData>
    <row r="1" spans="2:14" ht="15.75" thickBot="1" x14ac:dyDescent="0.3"/>
    <row r="2" spans="2:14" ht="15.75" thickBot="1" x14ac:dyDescent="0.3">
      <c r="B2" s="302"/>
      <c r="C2" s="301"/>
      <c r="D2" s="301"/>
      <c r="E2" s="301"/>
      <c r="F2" s="301"/>
      <c r="G2" s="301"/>
      <c r="H2" s="301"/>
      <c r="I2" s="301"/>
      <c r="J2" s="301"/>
      <c r="K2" s="301"/>
      <c r="L2" s="301"/>
      <c r="M2" s="300"/>
      <c r="N2" s="247"/>
    </row>
    <row r="3" spans="2:14" customFormat="1" ht="21" thickBot="1" x14ac:dyDescent="0.35">
      <c r="B3" s="77"/>
      <c r="C3" s="637" t="s">
        <v>703</v>
      </c>
      <c r="D3" s="638"/>
      <c r="E3" s="638"/>
      <c r="F3" s="638"/>
      <c r="G3" s="639"/>
      <c r="H3" s="299"/>
      <c r="I3" s="299"/>
      <c r="J3" s="299"/>
      <c r="K3" s="299"/>
      <c r="L3" s="299"/>
      <c r="M3" s="298"/>
      <c r="N3" s="78"/>
    </row>
    <row r="4" spans="2:14" customFormat="1" x14ac:dyDescent="0.25">
      <c r="B4" s="77"/>
      <c r="C4" s="299"/>
      <c r="D4" s="299"/>
      <c r="E4" s="299"/>
      <c r="F4" s="299"/>
      <c r="G4" s="299"/>
      <c r="H4" s="299"/>
      <c r="I4" s="299"/>
      <c r="J4" s="299"/>
      <c r="K4" s="299"/>
      <c r="L4" s="299"/>
      <c r="M4" s="298"/>
      <c r="N4" s="78"/>
    </row>
    <row r="5" spans="2:14" x14ac:dyDescent="0.25">
      <c r="B5" s="252"/>
      <c r="C5" s="289"/>
      <c r="D5" s="289"/>
      <c r="E5" s="289"/>
      <c r="F5" s="289"/>
      <c r="G5" s="289"/>
      <c r="H5" s="289"/>
      <c r="I5" s="289"/>
      <c r="J5" s="289"/>
      <c r="K5" s="289"/>
      <c r="L5" s="289"/>
      <c r="M5" s="253"/>
      <c r="N5" s="247"/>
    </row>
    <row r="6" spans="2:14" x14ac:dyDescent="0.25">
      <c r="B6" s="252"/>
      <c r="C6" s="256" t="s">
        <v>702</v>
      </c>
      <c r="D6" s="289"/>
      <c r="E6" s="289"/>
      <c r="F6" s="289"/>
      <c r="G6" s="289"/>
      <c r="H6" s="289"/>
      <c r="I6" s="289"/>
      <c r="J6" s="289"/>
      <c r="K6" s="289"/>
      <c r="L6" s="289"/>
      <c r="M6" s="253"/>
      <c r="N6" s="247"/>
    </row>
    <row r="7" spans="2:14" ht="15.75" thickBot="1" x14ac:dyDescent="0.3">
      <c r="B7" s="252"/>
      <c r="C7" s="289"/>
      <c r="D7" s="289"/>
      <c r="E7" s="289"/>
      <c r="F7" s="289"/>
      <c r="G7" s="289"/>
      <c r="H7" s="289"/>
      <c r="I7" s="289"/>
      <c r="J7" s="289"/>
      <c r="K7" s="289"/>
      <c r="L7" s="289"/>
      <c r="M7" s="253"/>
      <c r="N7" s="247"/>
    </row>
    <row r="8" spans="2:14" ht="51" customHeight="1" thickBot="1" x14ac:dyDescent="0.3">
      <c r="B8" s="252"/>
      <c r="C8" s="297" t="s">
        <v>789</v>
      </c>
      <c r="D8" s="598"/>
      <c r="E8" s="598"/>
      <c r="F8" s="598"/>
      <c r="G8" s="599"/>
      <c r="H8" s="289"/>
      <c r="I8" s="289"/>
      <c r="J8" s="289"/>
      <c r="K8" s="289"/>
      <c r="L8" s="289"/>
      <c r="M8" s="253"/>
      <c r="N8" s="247"/>
    </row>
    <row r="9" spans="2:14" ht="15.75" thickBot="1" x14ac:dyDescent="0.3">
      <c r="B9" s="252"/>
      <c r="C9" s="289"/>
      <c r="D9" s="289"/>
      <c r="E9" s="289"/>
      <c r="F9" s="289"/>
      <c r="G9" s="289"/>
      <c r="H9" s="289"/>
      <c r="I9" s="289"/>
      <c r="J9" s="289"/>
      <c r="K9" s="289"/>
      <c r="L9" s="289"/>
      <c r="M9" s="253"/>
      <c r="N9" s="247"/>
    </row>
    <row r="10" spans="2:14" ht="114" x14ac:dyDescent="0.25">
      <c r="B10" s="252"/>
      <c r="C10" s="296" t="s">
        <v>790</v>
      </c>
      <c r="D10" s="275" t="s">
        <v>791</v>
      </c>
      <c r="E10" s="275" t="s">
        <v>792</v>
      </c>
      <c r="F10" s="275" t="s">
        <v>701</v>
      </c>
      <c r="G10" s="275" t="s">
        <v>793</v>
      </c>
      <c r="H10" s="275" t="s">
        <v>794</v>
      </c>
      <c r="I10" s="275" t="s">
        <v>700</v>
      </c>
      <c r="J10" s="275" t="s">
        <v>795</v>
      </c>
      <c r="K10" s="275" t="s">
        <v>796</v>
      </c>
      <c r="L10" s="274" t="s">
        <v>797</v>
      </c>
      <c r="M10" s="253"/>
      <c r="N10" s="258"/>
    </row>
    <row r="11" spans="2:14" ht="203.45" customHeight="1" x14ac:dyDescent="0.25">
      <c r="B11" s="252"/>
      <c r="C11" s="268" t="s">
        <v>699</v>
      </c>
      <c r="D11" s="295"/>
      <c r="E11" s="295"/>
      <c r="F11" s="432" t="s">
        <v>906</v>
      </c>
      <c r="G11" s="432" t="s">
        <v>907</v>
      </c>
      <c r="H11" s="266" t="s">
        <v>1038</v>
      </c>
      <c r="I11" s="266" t="s">
        <v>1038</v>
      </c>
      <c r="J11" s="266" t="s">
        <v>1038</v>
      </c>
      <c r="K11" s="266" t="s">
        <v>1038</v>
      </c>
      <c r="L11" s="266" t="s">
        <v>1038</v>
      </c>
      <c r="M11" s="259"/>
      <c r="N11" s="258"/>
    </row>
    <row r="12" spans="2:14" ht="286.14999999999998" customHeight="1" x14ac:dyDescent="0.25">
      <c r="B12" s="252"/>
      <c r="C12" s="268" t="s">
        <v>698</v>
      </c>
      <c r="D12" s="295"/>
      <c r="E12" s="295"/>
      <c r="F12" s="432" t="s">
        <v>908</v>
      </c>
      <c r="G12" s="432" t="s">
        <v>909</v>
      </c>
      <c r="H12" s="266" t="s">
        <v>1038</v>
      </c>
      <c r="I12" s="266" t="s">
        <v>1038</v>
      </c>
      <c r="J12" s="266" t="s">
        <v>1038</v>
      </c>
      <c r="K12" s="266" t="s">
        <v>1038</v>
      </c>
      <c r="L12" s="266" t="s">
        <v>1038</v>
      </c>
      <c r="M12" s="259"/>
      <c r="N12" s="258"/>
    </row>
    <row r="13" spans="2:14" ht="221.45" customHeight="1" x14ac:dyDescent="0.25">
      <c r="B13" s="252"/>
      <c r="C13" s="268" t="s">
        <v>697</v>
      </c>
      <c r="D13" s="295"/>
      <c r="E13" s="295"/>
      <c r="F13" s="432" t="s">
        <v>910</v>
      </c>
      <c r="G13" s="432" t="s">
        <v>911</v>
      </c>
      <c r="H13" s="266" t="s">
        <v>1038</v>
      </c>
      <c r="I13" s="266" t="s">
        <v>1038</v>
      </c>
      <c r="J13" s="266" t="s">
        <v>1038</v>
      </c>
      <c r="K13" s="266" t="s">
        <v>1038</v>
      </c>
      <c r="L13" s="266" t="s">
        <v>1038</v>
      </c>
      <c r="M13" s="259"/>
      <c r="N13" s="258"/>
    </row>
    <row r="14" spans="2:14" ht="136.9" customHeight="1" x14ac:dyDescent="0.25">
      <c r="B14" s="252"/>
      <c r="C14" s="268" t="s">
        <v>696</v>
      </c>
      <c r="D14" s="295"/>
      <c r="E14" s="295"/>
      <c r="F14" s="432" t="s">
        <v>912</v>
      </c>
      <c r="G14" s="432" t="s">
        <v>913</v>
      </c>
      <c r="H14" s="266" t="s">
        <v>1038</v>
      </c>
      <c r="I14" s="266" t="s">
        <v>1038</v>
      </c>
      <c r="J14" s="266" t="s">
        <v>1038</v>
      </c>
      <c r="K14" s="266" t="s">
        <v>1038</v>
      </c>
      <c r="L14" s="266" t="s">
        <v>1038</v>
      </c>
      <c r="M14" s="259"/>
      <c r="N14" s="258"/>
    </row>
    <row r="15" spans="2:14" ht="179.45" customHeight="1" x14ac:dyDescent="0.25">
      <c r="B15" s="252"/>
      <c r="C15" s="268" t="s">
        <v>695</v>
      </c>
      <c r="D15" s="295"/>
      <c r="E15" s="295"/>
      <c r="F15" s="432" t="s">
        <v>914</v>
      </c>
      <c r="G15" s="432" t="s">
        <v>915</v>
      </c>
      <c r="H15" s="266" t="s">
        <v>1038</v>
      </c>
      <c r="I15" s="266" t="s">
        <v>1038</v>
      </c>
      <c r="J15" s="266" t="s">
        <v>1038</v>
      </c>
      <c r="K15" s="266" t="s">
        <v>1038</v>
      </c>
      <c r="L15" s="266" t="s">
        <v>1038</v>
      </c>
      <c r="M15" s="259"/>
      <c r="N15" s="258"/>
    </row>
    <row r="16" spans="2:14" ht="134.44999999999999" customHeight="1" x14ac:dyDescent="0.25">
      <c r="B16" s="252"/>
      <c r="C16" s="268" t="s">
        <v>694</v>
      </c>
      <c r="D16" s="295"/>
      <c r="E16" s="295"/>
      <c r="F16" s="432" t="s">
        <v>916</v>
      </c>
      <c r="G16" s="432" t="s">
        <v>917</v>
      </c>
      <c r="H16" s="266" t="s">
        <v>1038</v>
      </c>
      <c r="I16" s="266" t="s">
        <v>1038</v>
      </c>
      <c r="J16" s="266" t="s">
        <v>1038</v>
      </c>
      <c r="K16" s="266" t="s">
        <v>1038</v>
      </c>
      <c r="L16" s="266" t="s">
        <v>1038</v>
      </c>
      <c r="M16" s="259"/>
      <c r="N16" s="258"/>
    </row>
    <row r="17" spans="2:14" ht="20.100000000000001" customHeight="1" x14ac:dyDescent="0.25">
      <c r="B17" s="252"/>
      <c r="C17" s="268" t="s">
        <v>693</v>
      </c>
      <c r="D17" s="295"/>
      <c r="E17" s="295"/>
      <c r="F17" s="266"/>
      <c r="G17" s="266"/>
      <c r="H17" s="266"/>
      <c r="I17" s="266"/>
      <c r="J17" s="266"/>
      <c r="K17" s="266"/>
      <c r="L17" s="266"/>
      <c r="M17" s="259"/>
      <c r="N17" s="258"/>
    </row>
    <row r="18" spans="2:14" ht="20.100000000000001" customHeight="1" x14ac:dyDescent="0.25">
      <c r="B18" s="252"/>
      <c r="C18" s="268" t="s">
        <v>692</v>
      </c>
      <c r="D18" s="295"/>
      <c r="E18" s="295"/>
      <c r="F18" s="266"/>
      <c r="G18" s="266"/>
      <c r="H18" s="266"/>
      <c r="I18" s="266"/>
      <c r="J18" s="266"/>
      <c r="K18" s="266"/>
      <c r="L18" s="266"/>
      <c r="M18" s="259"/>
      <c r="N18" s="258"/>
    </row>
    <row r="19" spans="2:14" ht="162.6" customHeight="1" x14ac:dyDescent="0.25">
      <c r="B19" s="252"/>
      <c r="C19" s="268" t="s">
        <v>691</v>
      </c>
      <c r="D19" s="295"/>
      <c r="E19" s="295"/>
      <c r="F19" s="432" t="s">
        <v>918</v>
      </c>
      <c r="G19" s="432" t="s">
        <v>919</v>
      </c>
      <c r="H19" s="266" t="s">
        <v>1038</v>
      </c>
      <c r="I19" s="266" t="s">
        <v>1038</v>
      </c>
      <c r="J19" s="266" t="s">
        <v>1038</v>
      </c>
      <c r="K19" s="266" t="s">
        <v>1038</v>
      </c>
      <c r="L19" s="266" t="s">
        <v>1038</v>
      </c>
      <c r="M19" s="259"/>
      <c r="N19" s="258"/>
    </row>
    <row r="20" spans="2:14" ht="354" customHeight="1" x14ac:dyDescent="0.25">
      <c r="B20" s="252"/>
      <c r="C20" s="268" t="s">
        <v>690</v>
      </c>
      <c r="D20" s="295"/>
      <c r="E20" s="295"/>
      <c r="F20" s="432" t="s">
        <v>920</v>
      </c>
      <c r="G20" s="432" t="s">
        <v>921</v>
      </c>
      <c r="H20" s="266" t="s">
        <v>1038</v>
      </c>
      <c r="I20" s="266" t="s">
        <v>1038</v>
      </c>
      <c r="J20" s="266" t="s">
        <v>1038</v>
      </c>
      <c r="K20" s="266" t="s">
        <v>1038</v>
      </c>
      <c r="L20" s="266" t="s">
        <v>1038</v>
      </c>
      <c r="M20" s="259"/>
      <c r="N20" s="258"/>
    </row>
    <row r="21" spans="2:14" ht="20.100000000000001" customHeight="1" x14ac:dyDescent="0.25">
      <c r="B21" s="252"/>
      <c r="C21" s="268" t="s">
        <v>689</v>
      </c>
      <c r="D21" s="295"/>
      <c r="E21" s="295"/>
      <c r="F21" s="266"/>
      <c r="G21" s="266"/>
      <c r="H21" s="266"/>
      <c r="I21" s="266"/>
      <c r="J21" s="266"/>
      <c r="K21" s="266"/>
      <c r="L21" s="266"/>
      <c r="M21" s="259"/>
      <c r="N21" s="258"/>
    </row>
    <row r="22" spans="2:14" ht="409.6" customHeight="1" x14ac:dyDescent="0.25">
      <c r="B22" s="252"/>
      <c r="C22" s="268" t="s">
        <v>688</v>
      </c>
      <c r="D22" s="295"/>
      <c r="E22" s="295"/>
      <c r="F22" s="432" t="s">
        <v>922</v>
      </c>
      <c r="G22" s="432" t="s">
        <v>923</v>
      </c>
      <c r="H22" s="266" t="s">
        <v>1038</v>
      </c>
      <c r="I22" s="266" t="s">
        <v>1038</v>
      </c>
      <c r="J22" s="266" t="s">
        <v>1038</v>
      </c>
      <c r="K22" s="266" t="s">
        <v>1038</v>
      </c>
      <c r="L22" s="266" t="s">
        <v>1038</v>
      </c>
      <c r="M22" s="259"/>
      <c r="N22" s="258"/>
    </row>
    <row r="23" spans="2:14" ht="391.9" customHeight="1" x14ac:dyDescent="0.25">
      <c r="B23" s="252"/>
      <c r="C23" s="268" t="s">
        <v>687</v>
      </c>
      <c r="D23" s="295"/>
      <c r="E23" s="295"/>
      <c r="F23" s="432" t="s">
        <v>924</v>
      </c>
      <c r="G23" s="432" t="s">
        <v>925</v>
      </c>
      <c r="H23" s="266" t="s">
        <v>1038</v>
      </c>
      <c r="I23" s="266" t="s">
        <v>1038</v>
      </c>
      <c r="J23" s="266" t="s">
        <v>1038</v>
      </c>
      <c r="K23" s="266" t="s">
        <v>1038</v>
      </c>
      <c r="L23" s="266" t="s">
        <v>1038</v>
      </c>
      <c r="M23" s="259"/>
      <c r="N23" s="258"/>
    </row>
    <row r="24" spans="2:14" ht="97.9" customHeight="1" x14ac:dyDescent="0.25">
      <c r="B24" s="252"/>
      <c r="C24" s="268" t="s">
        <v>686</v>
      </c>
      <c r="D24" s="295"/>
      <c r="E24" s="295"/>
      <c r="F24" s="266" t="s">
        <v>1036</v>
      </c>
      <c r="G24" s="266" t="s">
        <v>1037</v>
      </c>
      <c r="H24" s="266" t="s">
        <v>1038</v>
      </c>
      <c r="I24" s="266" t="s">
        <v>1038</v>
      </c>
      <c r="J24" s="266" t="s">
        <v>1038</v>
      </c>
      <c r="K24" s="266" t="s">
        <v>1038</v>
      </c>
      <c r="L24" s="266" t="s">
        <v>1038</v>
      </c>
      <c r="M24" s="259"/>
      <c r="N24" s="258"/>
    </row>
    <row r="25" spans="2:14" ht="20.100000000000001" customHeight="1" thickBot="1" x14ac:dyDescent="0.3">
      <c r="B25" s="252"/>
      <c r="C25" s="294" t="s">
        <v>685</v>
      </c>
      <c r="D25" s="293"/>
      <c r="E25" s="293"/>
      <c r="F25" s="292"/>
      <c r="G25" s="292"/>
      <c r="H25" s="292"/>
      <c r="I25" s="292"/>
      <c r="J25" s="292"/>
      <c r="K25" s="292"/>
      <c r="L25" s="291"/>
      <c r="M25" s="259"/>
      <c r="N25" s="258"/>
    </row>
    <row r="26" spans="2:14" x14ac:dyDescent="0.25">
      <c r="B26" s="252"/>
      <c r="C26" s="254"/>
      <c r="D26" s="254"/>
      <c r="E26" s="254"/>
      <c r="F26" s="254"/>
      <c r="G26" s="254"/>
      <c r="H26" s="254"/>
      <c r="I26" s="254"/>
      <c r="J26" s="254"/>
      <c r="K26" s="254"/>
      <c r="L26" s="254"/>
      <c r="M26" s="253"/>
      <c r="N26" s="247"/>
    </row>
    <row r="27" spans="2:14" x14ac:dyDescent="0.25">
      <c r="B27" s="252"/>
      <c r="C27" s="254"/>
      <c r="D27" s="254"/>
      <c r="E27" s="254"/>
      <c r="F27" s="254"/>
      <c r="G27" s="254"/>
      <c r="H27" s="254"/>
      <c r="I27" s="254"/>
      <c r="J27" s="254"/>
      <c r="K27" s="254"/>
      <c r="L27" s="254"/>
      <c r="M27" s="253"/>
      <c r="N27" s="247"/>
    </row>
    <row r="28" spans="2:14" x14ac:dyDescent="0.25">
      <c r="B28" s="252"/>
      <c r="C28" s="256" t="s">
        <v>684</v>
      </c>
      <c r="D28" s="254"/>
      <c r="E28" s="254"/>
      <c r="F28" s="254"/>
      <c r="G28" s="254"/>
      <c r="H28" s="254"/>
      <c r="I28" s="254"/>
      <c r="J28" s="254"/>
      <c r="K28" s="254"/>
      <c r="L28" s="254"/>
      <c r="M28" s="253"/>
      <c r="N28" s="247"/>
    </row>
    <row r="29" spans="2:14" ht="15.75" thickBot="1" x14ac:dyDescent="0.3">
      <c r="B29" s="252"/>
      <c r="C29" s="256"/>
      <c r="D29" s="254"/>
      <c r="E29" s="254"/>
      <c r="F29" s="254"/>
      <c r="G29" s="254"/>
      <c r="H29" s="254"/>
      <c r="I29" s="254"/>
      <c r="J29" s="254"/>
      <c r="K29" s="254"/>
      <c r="L29" s="254"/>
      <c r="M29" s="253"/>
      <c r="N29" s="247"/>
    </row>
    <row r="30" spans="2:14" s="286" customFormat="1" ht="40.15" customHeight="1" x14ac:dyDescent="0.25">
      <c r="B30" s="290"/>
      <c r="C30" s="631" t="s">
        <v>683</v>
      </c>
      <c r="D30" s="632"/>
      <c r="E30" s="644" t="s">
        <v>1137</v>
      </c>
      <c r="F30" s="644"/>
      <c r="G30" s="645"/>
      <c r="H30" s="289"/>
      <c r="I30" s="289"/>
      <c r="J30" s="289"/>
      <c r="K30" s="289"/>
      <c r="L30" s="289"/>
      <c r="M30" s="288"/>
      <c r="N30" s="287"/>
    </row>
    <row r="31" spans="2:14" s="286" customFormat="1" ht="40.15" customHeight="1" x14ac:dyDescent="0.25">
      <c r="B31" s="290"/>
      <c r="C31" s="640" t="s">
        <v>682</v>
      </c>
      <c r="D31" s="641"/>
      <c r="E31" s="646" t="s">
        <v>18</v>
      </c>
      <c r="F31" s="646"/>
      <c r="G31" s="647"/>
      <c r="H31" s="289"/>
      <c r="I31" s="289"/>
      <c r="J31" s="289"/>
      <c r="K31" s="289"/>
      <c r="L31" s="289"/>
      <c r="M31" s="288"/>
      <c r="N31" s="287"/>
    </row>
    <row r="32" spans="2:14" s="286" customFormat="1" ht="40.15" customHeight="1" thickBot="1" x14ac:dyDescent="0.3">
      <c r="B32" s="290"/>
      <c r="C32" s="642" t="s">
        <v>681</v>
      </c>
      <c r="D32" s="643"/>
      <c r="E32" s="604"/>
      <c r="F32" s="604"/>
      <c r="G32" s="605"/>
      <c r="H32" s="289"/>
      <c r="I32" s="289"/>
      <c r="J32" s="289"/>
      <c r="K32" s="289"/>
      <c r="L32" s="289"/>
      <c r="M32" s="288"/>
      <c r="N32" s="287"/>
    </row>
    <row r="33" spans="2:19" s="286" customFormat="1" x14ac:dyDescent="0.25">
      <c r="B33" s="290"/>
      <c r="C33" s="278"/>
      <c r="D33" s="289"/>
      <c r="E33" s="289"/>
      <c r="F33" s="289"/>
      <c r="G33" s="289"/>
      <c r="H33" s="289"/>
      <c r="I33" s="289"/>
      <c r="J33" s="289"/>
      <c r="K33" s="289"/>
      <c r="L33" s="289"/>
      <c r="M33" s="288"/>
      <c r="N33" s="287"/>
    </row>
    <row r="34" spans="2:19" x14ac:dyDescent="0.25">
      <c r="B34" s="252"/>
      <c r="C34" s="278"/>
      <c r="D34" s="254"/>
      <c r="E34" s="254"/>
      <c r="F34" s="254"/>
      <c r="G34" s="254"/>
      <c r="H34" s="254"/>
      <c r="I34" s="254"/>
      <c r="J34" s="254"/>
      <c r="K34" s="254"/>
      <c r="L34" s="254"/>
      <c r="M34" s="253"/>
      <c r="N34" s="247"/>
    </row>
    <row r="35" spans="2:19" x14ac:dyDescent="0.25">
      <c r="B35" s="252"/>
      <c r="C35" s="620" t="s">
        <v>680</v>
      </c>
      <c r="D35" s="620"/>
      <c r="E35" s="285"/>
      <c r="F35" s="285"/>
      <c r="G35" s="285"/>
      <c r="H35" s="285"/>
      <c r="I35" s="285"/>
      <c r="J35" s="285"/>
      <c r="K35" s="285"/>
      <c r="L35" s="285"/>
      <c r="M35" s="284"/>
      <c r="N35" s="283"/>
      <c r="O35" s="269"/>
      <c r="P35" s="269"/>
      <c r="Q35" s="269"/>
      <c r="R35" s="269"/>
      <c r="S35" s="269"/>
    </row>
    <row r="36" spans="2:19" ht="15.75" thickBot="1" x14ac:dyDescent="0.3">
      <c r="B36" s="252"/>
      <c r="C36" s="282"/>
      <c r="D36" s="285"/>
      <c r="E36" s="285"/>
      <c r="F36" s="285"/>
      <c r="G36" s="285"/>
      <c r="H36" s="285"/>
      <c r="I36" s="285"/>
      <c r="J36" s="285"/>
      <c r="K36" s="285"/>
      <c r="L36" s="285"/>
      <c r="M36" s="284"/>
      <c r="N36" s="283"/>
      <c r="O36" s="269"/>
      <c r="P36" s="269"/>
      <c r="Q36" s="269"/>
      <c r="R36" s="269"/>
      <c r="S36" s="269"/>
    </row>
    <row r="37" spans="2:19" ht="40.15" customHeight="1" x14ac:dyDescent="0.25">
      <c r="B37" s="252"/>
      <c r="C37" s="631" t="s">
        <v>679</v>
      </c>
      <c r="D37" s="632"/>
      <c r="E37" s="635"/>
      <c r="F37" s="635"/>
      <c r="G37" s="636"/>
      <c r="H37" s="254"/>
      <c r="I37" s="254"/>
      <c r="J37" s="254"/>
      <c r="K37" s="254"/>
      <c r="L37" s="254"/>
      <c r="M37" s="253"/>
      <c r="N37" s="247"/>
    </row>
    <row r="38" spans="2:19" ht="40.15" customHeight="1" thickBot="1" x14ac:dyDescent="0.3">
      <c r="B38" s="252"/>
      <c r="C38" s="618" t="s">
        <v>678</v>
      </c>
      <c r="D38" s="619"/>
      <c r="E38" s="633"/>
      <c r="F38" s="633"/>
      <c r="G38" s="634"/>
      <c r="H38" s="254"/>
      <c r="I38" s="254"/>
      <c r="J38" s="254"/>
      <c r="K38" s="254"/>
      <c r="L38" s="254"/>
      <c r="M38" s="253"/>
      <c r="N38" s="247"/>
    </row>
    <row r="39" spans="2:19" x14ac:dyDescent="0.25">
      <c r="B39" s="252"/>
      <c r="C39" s="278"/>
      <c r="D39" s="254"/>
      <c r="E39" s="254"/>
      <c r="F39" s="254"/>
      <c r="G39" s="254"/>
      <c r="H39" s="254"/>
      <c r="I39" s="254"/>
      <c r="J39" s="254"/>
      <c r="K39" s="254"/>
      <c r="L39" s="254"/>
      <c r="M39" s="253"/>
      <c r="N39" s="247"/>
    </row>
    <row r="40" spans="2:19" x14ac:dyDescent="0.25">
      <c r="B40" s="252"/>
      <c r="C40" s="278"/>
      <c r="D40" s="254"/>
      <c r="E40" s="254"/>
      <c r="F40" s="254"/>
      <c r="G40" s="254"/>
      <c r="H40" s="254"/>
      <c r="I40" s="254"/>
      <c r="J40" s="254"/>
      <c r="K40" s="254"/>
      <c r="L40" s="254"/>
      <c r="M40" s="253"/>
      <c r="N40" s="247"/>
    </row>
    <row r="41" spans="2:19" ht="15" customHeight="1" x14ac:dyDescent="0.25">
      <c r="B41" s="252"/>
      <c r="C41" s="620" t="s">
        <v>677</v>
      </c>
      <c r="D41" s="620"/>
      <c r="E41" s="273"/>
      <c r="F41" s="273"/>
      <c r="G41" s="273"/>
      <c r="H41" s="273"/>
      <c r="I41" s="273"/>
      <c r="J41" s="273"/>
      <c r="K41" s="273"/>
      <c r="L41" s="273"/>
      <c r="M41" s="272"/>
      <c r="N41" s="271"/>
      <c r="O41" s="270"/>
      <c r="P41" s="270"/>
      <c r="Q41" s="270"/>
      <c r="R41" s="270"/>
      <c r="S41" s="270"/>
    </row>
    <row r="42" spans="2:19" ht="15.75" thickBot="1" x14ac:dyDescent="0.3">
      <c r="B42" s="252"/>
      <c r="C42" s="282"/>
      <c r="D42" s="273"/>
      <c r="E42" s="273"/>
      <c r="F42" s="273"/>
      <c r="G42" s="273"/>
      <c r="H42" s="273"/>
      <c r="I42" s="273"/>
      <c r="J42" s="273"/>
      <c r="K42" s="273"/>
      <c r="L42" s="273"/>
      <c r="M42" s="272"/>
      <c r="N42" s="271"/>
      <c r="O42" s="270"/>
      <c r="P42" s="270"/>
      <c r="Q42" s="270"/>
      <c r="R42" s="270"/>
      <c r="S42" s="270"/>
    </row>
    <row r="43" spans="2:19" s="8" customFormat="1" ht="40.15" customHeight="1" x14ac:dyDescent="0.25">
      <c r="B43" s="281"/>
      <c r="C43" s="621" t="s">
        <v>676</v>
      </c>
      <c r="D43" s="622"/>
      <c r="E43" s="623" t="s">
        <v>1135</v>
      </c>
      <c r="F43" s="623"/>
      <c r="G43" s="624"/>
      <c r="H43" s="280"/>
      <c r="I43" s="280"/>
      <c r="J43" s="280"/>
      <c r="K43" s="280"/>
      <c r="L43" s="280"/>
      <c r="M43" s="279"/>
      <c r="N43" s="102"/>
    </row>
    <row r="44" spans="2:19" s="8" customFormat="1" ht="40.15" customHeight="1" x14ac:dyDescent="0.25">
      <c r="B44" s="281"/>
      <c r="C44" s="616" t="s">
        <v>675</v>
      </c>
      <c r="D44" s="617"/>
      <c r="E44" s="625" t="s">
        <v>926</v>
      </c>
      <c r="F44" s="625"/>
      <c r="G44" s="626"/>
      <c r="H44" s="280"/>
      <c r="I44" s="280"/>
      <c r="J44" s="280"/>
      <c r="K44" s="280"/>
      <c r="L44" s="280"/>
      <c r="M44" s="279"/>
      <c r="N44" s="102"/>
    </row>
    <row r="45" spans="2:19" s="8" customFormat="1" ht="40.15" customHeight="1" x14ac:dyDescent="0.25">
      <c r="B45" s="281"/>
      <c r="C45" s="616" t="s">
        <v>674</v>
      </c>
      <c r="D45" s="617"/>
      <c r="E45" s="627" t="s">
        <v>927</v>
      </c>
      <c r="F45" s="627"/>
      <c r="G45" s="628"/>
      <c r="H45" s="280"/>
      <c r="I45" s="280"/>
      <c r="J45" s="280"/>
      <c r="K45" s="280"/>
      <c r="L45" s="280"/>
      <c r="M45" s="279"/>
      <c r="N45" s="102"/>
    </row>
    <row r="46" spans="2:19" s="8" customFormat="1" ht="40.15" customHeight="1" thickBot="1" x14ac:dyDescent="0.3">
      <c r="B46" s="281"/>
      <c r="C46" s="618" t="s">
        <v>673</v>
      </c>
      <c r="D46" s="619"/>
      <c r="E46" s="629" t="s">
        <v>926</v>
      </c>
      <c r="F46" s="629"/>
      <c r="G46" s="630"/>
      <c r="H46" s="280"/>
      <c r="I46" s="280"/>
      <c r="J46" s="280"/>
      <c r="K46" s="280"/>
      <c r="L46" s="280"/>
      <c r="M46" s="279"/>
      <c r="N46" s="102"/>
    </row>
    <row r="47" spans="2:19" x14ac:dyDescent="0.25">
      <c r="B47" s="252"/>
      <c r="C47" s="260"/>
      <c r="D47" s="254"/>
      <c r="E47" s="254"/>
      <c r="F47" s="254"/>
      <c r="G47" s="254"/>
      <c r="H47" s="254"/>
      <c r="I47" s="254"/>
      <c r="J47" s="254"/>
      <c r="K47" s="254"/>
      <c r="L47" s="254"/>
      <c r="M47" s="253"/>
      <c r="N47" s="247"/>
    </row>
    <row r="48" spans="2:19" x14ac:dyDescent="0.25">
      <c r="B48" s="252"/>
      <c r="C48" s="254"/>
      <c r="D48" s="254"/>
      <c r="E48" s="254"/>
      <c r="F48" s="254"/>
      <c r="G48" s="254"/>
      <c r="H48" s="254"/>
      <c r="I48" s="254"/>
      <c r="J48" s="254"/>
      <c r="K48" s="254"/>
      <c r="L48" s="254"/>
      <c r="M48" s="253"/>
      <c r="N48" s="247"/>
    </row>
    <row r="49" spans="2:21" x14ac:dyDescent="0.25">
      <c r="B49" s="252"/>
      <c r="C49" s="256" t="s">
        <v>827</v>
      </c>
      <c r="D49" s="254"/>
      <c r="E49" s="254"/>
      <c r="F49" s="254"/>
      <c r="G49" s="254"/>
      <c r="H49" s="254"/>
      <c r="I49" s="254"/>
      <c r="J49" s="254"/>
      <c r="K49" s="254"/>
      <c r="L49" s="254"/>
      <c r="M49" s="253"/>
      <c r="N49" s="247"/>
    </row>
    <row r="50" spans="2:21" ht="15.75" thickBot="1" x14ac:dyDescent="0.3">
      <c r="B50" s="252"/>
      <c r="C50" s="254"/>
      <c r="D50" s="260"/>
      <c r="E50" s="254"/>
      <c r="F50" s="254"/>
      <c r="G50" s="254"/>
      <c r="H50" s="254"/>
      <c r="I50" s="254"/>
      <c r="J50" s="254"/>
      <c r="K50" s="254"/>
      <c r="L50" s="254"/>
      <c r="M50" s="253"/>
      <c r="N50" s="247"/>
    </row>
    <row r="51" spans="2:21" ht="50.1" customHeight="1" x14ac:dyDescent="0.25">
      <c r="B51" s="252"/>
      <c r="C51" s="621" t="s">
        <v>828</v>
      </c>
      <c r="D51" s="622"/>
      <c r="E51" s="614"/>
      <c r="F51" s="614"/>
      <c r="G51" s="615"/>
      <c r="H51" s="278"/>
      <c r="I51" s="278"/>
      <c r="J51" s="278"/>
      <c r="K51" s="260"/>
      <c r="L51" s="260"/>
      <c r="M51" s="259"/>
      <c r="N51" s="258"/>
      <c r="O51" s="257"/>
      <c r="P51" s="257"/>
      <c r="Q51" s="257"/>
      <c r="R51" s="257"/>
      <c r="S51" s="257"/>
      <c r="T51" s="257"/>
      <c r="U51" s="257"/>
    </row>
    <row r="52" spans="2:21" ht="50.1" customHeight="1" x14ac:dyDescent="0.25">
      <c r="B52" s="252"/>
      <c r="C52" s="616" t="s">
        <v>672</v>
      </c>
      <c r="D52" s="617"/>
      <c r="E52" s="610" t="s">
        <v>926</v>
      </c>
      <c r="F52" s="610"/>
      <c r="G52" s="611"/>
      <c r="H52" s="278"/>
      <c r="I52" s="278"/>
      <c r="J52" s="278"/>
      <c r="K52" s="260"/>
      <c r="L52" s="260"/>
      <c r="M52" s="259"/>
      <c r="N52" s="258"/>
      <c r="O52" s="257"/>
      <c r="P52" s="257"/>
      <c r="Q52" s="257"/>
      <c r="R52" s="257"/>
      <c r="S52" s="257"/>
      <c r="T52" s="257"/>
      <c r="U52" s="257"/>
    </row>
    <row r="53" spans="2:21" ht="50.1" customHeight="1" thickBot="1" x14ac:dyDescent="0.3">
      <c r="B53" s="252"/>
      <c r="C53" s="618" t="s">
        <v>829</v>
      </c>
      <c r="D53" s="619"/>
      <c r="E53" s="612" t="s">
        <v>928</v>
      </c>
      <c r="F53" s="612"/>
      <c r="G53" s="613"/>
      <c r="H53" s="278"/>
      <c r="I53" s="278"/>
      <c r="J53" s="278"/>
      <c r="K53" s="260"/>
      <c r="L53" s="260"/>
      <c r="M53" s="259"/>
      <c r="N53" s="258"/>
      <c r="O53" s="257"/>
      <c r="P53" s="257"/>
      <c r="Q53" s="257"/>
      <c r="R53" s="257"/>
      <c r="S53" s="257"/>
      <c r="T53" s="257"/>
      <c r="U53" s="257"/>
    </row>
    <row r="54" spans="2:21" customFormat="1" ht="15" customHeight="1" thickBot="1" x14ac:dyDescent="0.3">
      <c r="B54" s="77"/>
      <c r="C54" s="78"/>
      <c r="D54" s="78"/>
      <c r="E54" s="78"/>
      <c r="F54" s="78"/>
      <c r="G54" s="78"/>
      <c r="H54" s="78"/>
      <c r="I54" s="78"/>
      <c r="J54" s="78"/>
      <c r="K54" s="78"/>
      <c r="L54" s="78"/>
      <c r="M54" s="80"/>
      <c r="N54" s="78"/>
    </row>
    <row r="55" spans="2:21" s="269" customFormat="1" ht="87.75" customHeight="1" x14ac:dyDescent="0.25">
      <c r="B55" s="277"/>
      <c r="C55" s="276" t="s">
        <v>830</v>
      </c>
      <c r="D55" s="275" t="s">
        <v>671</v>
      </c>
      <c r="E55" s="275" t="s">
        <v>670</v>
      </c>
      <c r="F55" s="275" t="s">
        <v>669</v>
      </c>
      <c r="G55" s="275" t="s">
        <v>831</v>
      </c>
      <c r="H55" s="275" t="s">
        <v>668</v>
      </c>
      <c r="I55" s="275" t="s">
        <v>667</v>
      </c>
      <c r="J55" s="274" t="s">
        <v>666</v>
      </c>
      <c r="K55" s="273"/>
      <c r="L55" s="273"/>
      <c r="M55" s="272"/>
      <c r="N55" s="271"/>
      <c r="O55" s="270"/>
      <c r="P55" s="270"/>
      <c r="Q55" s="270"/>
      <c r="R55" s="270"/>
      <c r="S55" s="270"/>
      <c r="T55" s="270"/>
      <c r="U55" s="270"/>
    </row>
    <row r="56" spans="2:21" ht="30" customHeight="1" x14ac:dyDescent="0.25">
      <c r="B56" s="252"/>
      <c r="C56" s="268" t="s">
        <v>665</v>
      </c>
      <c r="D56" s="266"/>
      <c r="E56" s="266"/>
      <c r="F56" s="266"/>
      <c r="G56" s="266"/>
      <c r="H56" s="266"/>
      <c r="I56" s="266"/>
      <c r="J56" s="265"/>
      <c r="K56" s="260"/>
      <c r="L56" s="260"/>
      <c r="M56" s="259"/>
      <c r="N56" s="258"/>
      <c r="O56" s="257"/>
      <c r="P56" s="257"/>
      <c r="Q56" s="257"/>
      <c r="R56" s="257"/>
      <c r="S56" s="257"/>
      <c r="T56" s="257"/>
      <c r="U56" s="257"/>
    </row>
    <row r="57" spans="2:21" ht="30" customHeight="1" x14ac:dyDescent="0.25">
      <c r="B57" s="252"/>
      <c r="C57" s="268" t="s">
        <v>664</v>
      </c>
      <c r="D57" s="266"/>
      <c r="E57" s="266"/>
      <c r="F57" s="266"/>
      <c r="G57" s="266"/>
      <c r="H57" s="266"/>
      <c r="I57" s="266"/>
      <c r="J57" s="265"/>
      <c r="K57" s="260"/>
      <c r="L57" s="260"/>
      <c r="M57" s="259"/>
      <c r="N57" s="258"/>
      <c r="O57" s="257"/>
      <c r="P57" s="257"/>
      <c r="Q57" s="257"/>
      <c r="R57" s="257"/>
      <c r="S57" s="257"/>
      <c r="T57" s="257"/>
      <c r="U57" s="257"/>
    </row>
    <row r="58" spans="2:21" ht="30" customHeight="1" x14ac:dyDescent="0.25">
      <c r="B58" s="252"/>
      <c r="C58" s="268" t="s">
        <v>663</v>
      </c>
      <c r="D58" s="266"/>
      <c r="E58" s="266"/>
      <c r="F58" s="266"/>
      <c r="G58" s="266"/>
      <c r="H58" s="266"/>
      <c r="I58" s="266"/>
      <c r="J58" s="265"/>
      <c r="K58" s="260"/>
      <c r="L58" s="260"/>
      <c r="M58" s="259"/>
      <c r="N58" s="258"/>
      <c r="O58" s="257"/>
      <c r="P58" s="257"/>
      <c r="Q58" s="257"/>
      <c r="R58" s="257"/>
      <c r="S58" s="257"/>
      <c r="T58" s="257"/>
      <c r="U58" s="257"/>
    </row>
    <row r="59" spans="2:21" ht="30" customHeight="1" x14ac:dyDescent="0.25">
      <c r="B59" s="252"/>
      <c r="C59" s="268" t="s">
        <v>662</v>
      </c>
      <c r="D59" s="266"/>
      <c r="E59" s="266"/>
      <c r="F59" s="266"/>
      <c r="G59" s="266"/>
      <c r="H59" s="266"/>
      <c r="I59" s="266"/>
      <c r="J59" s="265"/>
      <c r="K59" s="260"/>
      <c r="L59" s="260"/>
      <c r="M59" s="259"/>
      <c r="N59" s="258"/>
      <c r="O59" s="257"/>
      <c r="P59" s="257"/>
      <c r="Q59" s="257"/>
      <c r="R59" s="257"/>
      <c r="S59" s="257"/>
      <c r="T59" s="257"/>
      <c r="U59" s="257"/>
    </row>
    <row r="60" spans="2:21" ht="30" customHeight="1" x14ac:dyDescent="0.25">
      <c r="B60" s="252"/>
      <c r="C60" s="268" t="s">
        <v>661</v>
      </c>
      <c r="D60" s="267"/>
      <c r="E60" s="266"/>
      <c r="F60" s="266"/>
      <c r="G60" s="266"/>
      <c r="H60" s="266"/>
      <c r="I60" s="266"/>
      <c r="J60" s="265"/>
      <c r="K60" s="260"/>
      <c r="L60" s="260"/>
      <c r="M60" s="259"/>
      <c r="N60" s="258"/>
      <c r="O60" s="257"/>
      <c r="P60" s="257"/>
      <c r="Q60" s="257"/>
      <c r="R60" s="257"/>
      <c r="S60" s="257"/>
      <c r="T60" s="257"/>
      <c r="U60" s="257"/>
    </row>
    <row r="61" spans="2:21" ht="30" customHeight="1" thickBot="1" x14ac:dyDescent="0.3">
      <c r="B61" s="252"/>
      <c r="C61" s="264"/>
      <c r="D61" s="263"/>
      <c r="E61" s="262"/>
      <c r="F61" s="262"/>
      <c r="G61" s="262"/>
      <c r="H61" s="262"/>
      <c r="I61" s="262"/>
      <c r="J61" s="261"/>
      <c r="K61" s="260"/>
      <c r="L61" s="260"/>
      <c r="M61" s="259"/>
      <c r="N61" s="258"/>
      <c r="O61" s="257"/>
      <c r="P61" s="257"/>
      <c r="Q61" s="257"/>
      <c r="R61" s="257"/>
      <c r="S61" s="257"/>
      <c r="T61" s="257"/>
      <c r="U61" s="257"/>
    </row>
    <row r="62" spans="2:21" x14ac:dyDescent="0.25">
      <c r="B62" s="252"/>
      <c r="C62" s="254"/>
      <c r="D62" s="254"/>
      <c r="E62" s="254"/>
      <c r="F62" s="254"/>
      <c r="G62" s="254"/>
      <c r="H62" s="254"/>
      <c r="I62" s="254"/>
      <c r="J62" s="254"/>
      <c r="K62" s="254"/>
      <c r="L62" s="254"/>
      <c r="M62" s="253"/>
      <c r="N62" s="247"/>
    </row>
    <row r="63" spans="2:21" x14ac:dyDescent="0.25">
      <c r="B63" s="252"/>
      <c r="C63" s="256" t="s">
        <v>660</v>
      </c>
      <c r="D63" s="254"/>
      <c r="E63" s="254"/>
      <c r="F63" s="254"/>
      <c r="G63" s="254"/>
      <c r="H63" s="254"/>
      <c r="I63" s="254"/>
      <c r="J63" s="254"/>
      <c r="K63" s="254"/>
      <c r="L63" s="254"/>
      <c r="M63" s="253"/>
      <c r="N63" s="247"/>
    </row>
    <row r="64" spans="2:21" ht="15.75" thickBot="1" x14ac:dyDescent="0.3">
      <c r="B64" s="252"/>
      <c r="C64" s="256"/>
      <c r="D64" s="254"/>
      <c r="E64" s="254"/>
      <c r="F64" s="254"/>
      <c r="G64" s="254"/>
      <c r="H64" s="254"/>
      <c r="I64" s="254"/>
      <c r="J64" s="254"/>
      <c r="K64" s="254"/>
      <c r="L64" s="254"/>
      <c r="M64" s="253"/>
      <c r="N64" s="247"/>
    </row>
    <row r="65" spans="2:14" ht="60" customHeight="1" thickBot="1" x14ac:dyDescent="0.3">
      <c r="B65" s="252"/>
      <c r="C65" s="596" t="s">
        <v>659</v>
      </c>
      <c r="D65" s="597"/>
      <c r="E65" s="598"/>
      <c r="F65" s="599"/>
      <c r="G65" s="254"/>
      <c r="H65" s="254"/>
      <c r="I65" s="254"/>
      <c r="J65" s="254"/>
      <c r="K65" s="254"/>
      <c r="L65" s="254"/>
      <c r="M65" s="253"/>
      <c r="N65" s="247"/>
    </row>
    <row r="66" spans="2:14" ht="15.75" thickBot="1" x14ac:dyDescent="0.3">
      <c r="B66" s="252"/>
      <c r="C66" s="255"/>
      <c r="D66" s="255"/>
      <c r="E66" s="254"/>
      <c r="F66" s="254"/>
      <c r="G66" s="254"/>
      <c r="H66" s="254"/>
      <c r="I66" s="254"/>
      <c r="J66" s="254"/>
      <c r="K66" s="254"/>
      <c r="L66" s="254"/>
      <c r="M66" s="253"/>
      <c r="N66" s="247"/>
    </row>
    <row r="67" spans="2:14" ht="45" customHeight="1" x14ac:dyDescent="0.25">
      <c r="B67" s="252"/>
      <c r="C67" s="600" t="s">
        <v>832</v>
      </c>
      <c r="D67" s="601"/>
      <c r="E67" s="601" t="s">
        <v>658</v>
      </c>
      <c r="F67" s="602"/>
      <c r="G67" s="254"/>
      <c r="H67" s="254"/>
      <c r="I67" s="254"/>
      <c r="J67" s="254"/>
      <c r="K67" s="254"/>
      <c r="L67" s="254"/>
      <c r="M67" s="253"/>
      <c r="N67" s="247"/>
    </row>
    <row r="68" spans="2:14" ht="45" customHeight="1" x14ac:dyDescent="0.25">
      <c r="B68" s="252"/>
      <c r="C68" s="608"/>
      <c r="D68" s="609"/>
      <c r="E68" s="606"/>
      <c r="F68" s="607"/>
      <c r="G68" s="254"/>
      <c r="H68" s="254"/>
      <c r="I68" s="254"/>
      <c r="J68" s="254"/>
      <c r="K68" s="254"/>
      <c r="L68" s="254"/>
      <c r="M68" s="253"/>
      <c r="N68" s="247"/>
    </row>
    <row r="69" spans="2:14" ht="32.25" customHeight="1" thickBot="1" x14ac:dyDescent="0.3">
      <c r="B69" s="252"/>
      <c r="C69" s="603"/>
      <c r="D69" s="604"/>
      <c r="E69" s="604"/>
      <c r="F69" s="605"/>
      <c r="G69" s="254"/>
      <c r="H69" s="254"/>
      <c r="I69" s="254"/>
      <c r="J69" s="254"/>
      <c r="K69" s="254"/>
      <c r="L69" s="254"/>
      <c r="M69" s="253"/>
      <c r="N69" s="247"/>
    </row>
    <row r="70" spans="2:14" x14ac:dyDescent="0.25">
      <c r="B70" s="252"/>
      <c r="C70" s="247"/>
      <c r="D70" s="247"/>
      <c r="E70" s="247"/>
      <c r="F70" s="247"/>
      <c r="G70" s="247"/>
      <c r="H70" s="247"/>
      <c r="I70" s="247"/>
      <c r="J70" s="247"/>
      <c r="K70" s="247"/>
      <c r="L70" s="247"/>
      <c r="M70" s="251"/>
      <c r="N70" s="247"/>
    </row>
    <row r="71" spans="2:14" ht="15.75" thickBot="1" x14ac:dyDescent="0.3">
      <c r="B71" s="250"/>
      <c r="C71" s="249"/>
      <c r="D71" s="249"/>
      <c r="E71" s="249"/>
      <c r="F71" s="249"/>
      <c r="G71" s="249"/>
      <c r="H71" s="249"/>
      <c r="I71" s="249"/>
      <c r="J71" s="249"/>
      <c r="K71" s="249"/>
      <c r="L71" s="249"/>
      <c r="M71" s="248"/>
      <c r="N71" s="247"/>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28575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28575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704850</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1847850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55"/>
  <sheetViews>
    <sheetView zoomScale="80" zoomScaleNormal="80" workbookViewId="0">
      <selection activeCell="D28" sqref="D28"/>
    </sheetView>
  </sheetViews>
  <sheetFormatPr defaultColWidth="9.28515625" defaultRowHeight="15" x14ac:dyDescent="0.25"/>
  <cols>
    <col min="1" max="2" width="1.7109375" style="286" customWidth="1"/>
    <col min="3" max="3" width="49.42578125" style="286" customWidth="1"/>
    <col min="4" max="4" width="29.42578125" style="286" customWidth="1"/>
    <col min="5" max="5" width="19.42578125" style="286" customWidth="1"/>
    <col min="6" max="6" width="21.28515625" style="286" customWidth="1"/>
    <col min="7" max="7" width="26.28515625" style="286" customWidth="1"/>
    <col min="8" max="8" width="57.42578125" style="286" bestFit="1" customWidth="1"/>
    <col min="9" max="10" width="1.7109375" style="286" customWidth="1"/>
    <col min="11" max="16384" width="9.28515625" style="286"/>
  </cols>
  <sheetData>
    <row r="1" spans="2:9" ht="15.75" thickBot="1" x14ac:dyDescent="0.3"/>
    <row r="2" spans="2:9" ht="15.75" thickBot="1" x14ac:dyDescent="0.3">
      <c r="B2" s="314"/>
      <c r="C2" s="313"/>
      <c r="D2" s="313"/>
      <c r="E2" s="313"/>
      <c r="F2" s="313"/>
      <c r="G2" s="313"/>
      <c r="H2" s="313"/>
      <c r="I2" s="312"/>
    </row>
    <row r="3" spans="2:9" ht="21" thickBot="1" x14ac:dyDescent="0.3">
      <c r="B3" s="290"/>
      <c r="C3" s="671" t="s">
        <v>714</v>
      </c>
      <c r="D3" s="672"/>
      <c r="E3" s="672"/>
      <c r="F3" s="672"/>
      <c r="G3" s="672"/>
      <c r="H3" s="673"/>
      <c r="I3" s="306"/>
    </row>
    <row r="4" spans="2:9" x14ac:dyDescent="0.25">
      <c r="B4" s="290"/>
      <c r="C4" s="287"/>
      <c r="D4" s="287"/>
      <c r="E4" s="287"/>
      <c r="F4" s="287"/>
      <c r="G4" s="287"/>
      <c r="H4" s="287"/>
      <c r="I4" s="306"/>
    </row>
    <row r="5" spans="2:9" x14ac:dyDescent="0.25">
      <c r="B5" s="290"/>
      <c r="C5" s="287"/>
      <c r="D5" s="287"/>
      <c r="E5" s="287"/>
      <c r="F5" s="287"/>
      <c r="G5" s="287"/>
      <c r="H5" s="287"/>
      <c r="I5" s="306"/>
    </row>
    <row r="6" spans="2:9" x14ac:dyDescent="0.25">
      <c r="B6" s="290"/>
      <c r="C6" s="307" t="s">
        <v>771</v>
      </c>
      <c r="D6" s="287"/>
      <c r="E6" s="287"/>
      <c r="F6" s="287"/>
      <c r="G6" s="287"/>
      <c r="H6" s="287"/>
      <c r="I6" s="306"/>
    </row>
    <row r="7" spans="2:9" ht="15.75" thickBot="1" x14ac:dyDescent="0.3">
      <c r="B7" s="290"/>
      <c r="C7" s="287"/>
      <c r="D7" s="287"/>
      <c r="E7" s="287"/>
      <c r="F7" s="287"/>
      <c r="G7" s="287"/>
      <c r="H7" s="287"/>
      <c r="I7" s="306"/>
    </row>
    <row r="8" spans="2:9" ht="45" customHeight="1" x14ac:dyDescent="0.25">
      <c r="B8" s="290"/>
      <c r="C8" s="621" t="s">
        <v>713</v>
      </c>
      <c r="D8" s="622"/>
      <c r="E8" s="644" t="s">
        <v>11</v>
      </c>
      <c r="F8" s="644"/>
      <c r="G8" s="644"/>
      <c r="H8" s="645"/>
      <c r="I8" s="306"/>
    </row>
    <row r="9" spans="2:9" ht="45" customHeight="1" thickBot="1" x14ac:dyDescent="0.3">
      <c r="B9" s="290"/>
      <c r="C9" s="618" t="s">
        <v>712</v>
      </c>
      <c r="D9" s="619"/>
      <c r="E9" s="604" t="s">
        <v>11</v>
      </c>
      <c r="F9" s="604"/>
      <c r="G9" s="604"/>
      <c r="H9" s="605"/>
      <c r="I9" s="306"/>
    </row>
    <row r="10" spans="2:9" ht="15" customHeight="1" thickBot="1" x14ac:dyDescent="0.3">
      <c r="B10" s="290"/>
      <c r="C10" s="674"/>
      <c r="D10" s="674"/>
      <c r="E10" s="675"/>
      <c r="F10" s="675"/>
      <c r="G10" s="675"/>
      <c r="H10" s="675"/>
      <c r="I10" s="306"/>
    </row>
    <row r="11" spans="2:9" ht="30" customHeight="1" x14ac:dyDescent="0.25">
      <c r="B11" s="290"/>
      <c r="C11" s="631" t="s">
        <v>711</v>
      </c>
      <c r="D11" s="669"/>
      <c r="E11" s="669"/>
      <c r="F11" s="669"/>
      <c r="G11" s="669"/>
      <c r="H11" s="670"/>
      <c r="I11" s="306"/>
    </row>
    <row r="12" spans="2:9" ht="28.5" x14ac:dyDescent="0.25">
      <c r="B12" s="290"/>
      <c r="C12" s="311" t="s">
        <v>798</v>
      </c>
      <c r="D12" s="310" t="s">
        <v>799</v>
      </c>
      <c r="E12" s="310" t="s">
        <v>233</v>
      </c>
      <c r="F12" s="310" t="s">
        <v>232</v>
      </c>
      <c r="G12" s="310" t="s">
        <v>710</v>
      </c>
      <c r="H12" s="309" t="s">
        <v>709</v>
      </c>
      <c r="I12" s="306"/>
    </row>
    <row r="13" spans="2:9" ht="134.44999999999999" customHeight="1" x14ac:dyDescent="0.25">
      <c r="B13" s="290"/>
      <c r="C13" s="434" t="s">
        <v>932</v>
      </c>
      <c r="D13" s="465" t="s">
        <v>1069</v>
      </c>
      <c r="E13" s="433" t="s">
        <v>1068</v>
      </c>
      <c r="F13" s="470">
        <v>0</v>
      </c>
      <c r="G13" s="467" t="s">
        <v>929</v>
      </c>
      <c r="H13" s="481" t="s">
        <v>930</v>
      </c>
      <c r="I13" s="306"/>
    </row>
    <row r="14" spans="2:9" ht="109.9" customHeight="1" x14ac:dyDescent="0.25">
      <c r="B14" s="290"/>
      <c r="C14" s="466" t="s">
        <v>1073</v>
      </c>
      <c r="D14" s="433" t="s">
        <v>1076</v>
      </c>
      <c r="E14" s="467" t="s">
        <v>1070</v>
      </c>
      <c r="F14" s="467" t="s">
        <v>931</v>
      </c>
      <c r="G14" s="469" t="s">
        <v>1071</v>
      </c>
      <c r="H14" s="481" t="s">
        <v>1113</v>
      </c>
      <c r="I14" s="306"/>
    </row>
    <row r="15" spans="2:9" ht="184.15" customHeight="1" x14ac:dyDescent="0.25">
      <c r="B15" s="290"/>
      <c r="C15" s="466" t="s">
        <v>1073</v>
      </c>
      <c r="D15" s="433" t="s">
        <v>1076</v>
      </c>
      <c r="E15" s="467" t="s">
        <v>1070</v>
      </c>
      <c r="F15" s="467" t="s">
        <v>931</v>
      </c>
      <c r="G15" s="469" t="s">
        <v>1072</v>
      </c>
      <c r="H15" s="481" t="s">
        <v>930</v>
      </c>
      <c r="I15" s="306"/>
    </row>
    <row r="16" spans="2:9" ht="156" customHeight="1" x14ac:dyDescent="0.25">
      <c r="B16" s="290"/>
      <c r="C16" s="466" t="s">
        <v>1073</v>
      </c>
      <c r="D16" s="433" t="s">
        <v>1076</v>
      </c>
      <c r="E16" s="467" t="s">
        <v>1074</v>
      </c>
      <c r="F16" s="467" t="s">
        <v>931</v>
      </c>
      <c r="G16" s="468" t="s">
        <v>1075</v>
      </c>
      <c r="H16" s="481" t="s">
        <v>930</v>
      </c>
      <c r="I16" s="306"/>
    </row>
    <row r="17" spans="2:9" ht="102.6" customHeight="1" x14ac:dyDescent="0.25">
      <c r="B17" s="290"/>
      <c r="C17" s="257" t="s">
        <v>1078</v>
      </c>
      <c r="D17" s="433" t="s">
        <v>1077</v>
      </c>
      <c r="E17" s="189" t="s">
        <v>1079</v>
      </c>
      <c r="F17" s="257" t="s">
        <v>1080</v>
      </c>
      <c r="G17" s="257" t="s">
        <v>1081</v>
      </c>
      <c r="H17" s="481" t="s">
        <v>1113</v>
      </c>
      <c r="I17" s="306"/>
    </row>
    <row r="18" spans="2:9" ht="60" customHeight="1" x14ac:dyDescent="0.25">
      <c r="B18" s="290"/>
      <c r="C18" s="257" t="s">
        <v>1082</v>
      </c>
      <c r="D18" s="433" t="s">
        <v>1077</v>
      </c>
      <c r="E18" s="467" t="s">
        <v>1083</v>
      </c>
      <c r="F18" s="467" t="s">
        <v>1084</v>
      </c>
      <c r="G18" s="257" t="s">
        <v>1085</v>
      </c>
      <c r="H18" s="481" t="s">
        <v>930</v>
      </c>
      <c r="I18" s="306"/>
    </row>
    <row r="19" spans="2:9" ht="102" customHeight="1" x14ac:dyDescent="0.25">
      <c r="B19" s="290"/>
      <c r="C19" s="257" t="s">
        <v>1086</v>
      </c>
      <c r="D19" s="433" t="s">
        <v>1087</v>
      </c>
      <c r="E19" s="467" t="s">
        <v>1088</v>
      </c>
      <c r="F19" s="257" t="s">
        <v>1089</v>
      </c>
      <c r="G19" s="467" t="s">
        <v>1090</v>
      </c>
      <c r="H19" s="481" t="s">
        <v>930</v>
      </c>
      <c r="I19" s="306"/>
    </row>
    <row r="20" spans="2:9" ht="104.45" customHeight="1" x14ac:dyDescent="0.25">
      <c r="B20" s="290"/>
      <c r="C20" s="257" t="s">
        <v>1091</v>
      </c>
      <c r="D20" s="433" t="s">
        <v>1087</v>
      </c>
      <c r="E20" s="257" t="s">
        <v>933</v>
      </c>
      <c r="F20" s="257" t="s">
        <v>934</v>
      </c>
      <c r="G20" s="257" t="s">
        <v>1092</v>
      </c>
      <c r="H20" s="481" t="s">
        <v>930</v>
      </c>
      <c r="I20" s="306"/>
    </row>
    <row r="21" spans="2:9" ht="102" customHeight="1" x14ac:dyDescent="0.25">
      <c r="B21" s="290"/>
      <c r="C21" s="257" t="s">
        <v>1091</v>
      </c>
      <c r="D21" s="433" t="s">
        <v>1087</v>
      </c>
      <c r="E21" s="257" t="s">
        <v>933</v>
      </c>
      <c r="F21" s="257" t="s">
        <v>934</v>
      </c>
      <c r="G21" s="257" t="s">
        <v>1093</v>
      </c>
      <c r="H21" s="481" t="s">
        <v>930</v>
      </c>
      <c r="I21" s="306"/>
    </row>
    <row r="22" spans="2:9" ht="102" customHeight="1" x14ac:dyDescent="0.25">
      <c r="B22" s="290"/>
      <c r="C22" s="257" t="s">
        <v>1091</v>
      </c>
      <c r="D22" s="433" t="s">
        <v>1087</v>
      </c>
      <c r="E22" s="257" t="s">
        <v>1094</v>
      </c>
      <c r="F22" s="257" t="s">
        <v>1095</v>
      </c>
      <c r="G22" s="257" t="s">
        <v>1096</v>
      </c>
      <c r="H22" s="481" t="s">
        <v>930</v>
      </c>
      <c r="I22" s="306"/>
    </row>
    <row r="23" spans="2:9" ht="102" customHeight="1" x14ac:dyDescent="0.25">
      <c r="B23" s="290"/>
      <c r="C23" s="257" t="s">
        <v>1091</v>
      </c>
      <c r="D23" s="433" t="s">
        <v>1087</v>
      </c>
      <c r="E23" s="257" t="s">
        <v>1094</v>
      </c>
      <c r="F23" s="257" t="s">
        <v>1095</v>
      </c>
      <c r="G23" s="257" t="s">
        <v>1097</v>
      </c>
      <c r="H23" s="481" t="s">
        <v>930</v>
      </c>
      <c r="I23" s="306"/>
    </row>
    <row r="24" spans="2:9" ht="102" customHeight="1" x14ac:dyDescent="0.25">
      <c r="B24" s="290"/>
      <c r="C24" s="257" t="s">
        <v>1091</v>
      </c>
      <c r="D24" s="433" t="s">
        <v>1087</v>
      </c>
      <c r="E24" s="257" t="s">
        <v>1094</v>
      </c>
      <c r="F24" s="257" t="s">
        <v>1095</v>
      </c>
      <c r="G24" s="257" t="s">
        <v>1098</v>
      </c>
      <c r="H24" s="481" t="s">
        <v>930</v>
      </c>
      <c r="I24" s="306"/>
    </row>
    <row r="25" spans="2:9" ht="102" customHeight="1" x14ac:dyDescent="0.25">
      <c r="B25" s="290"/>
      <c r="C25" s="257" t="s">
        <v>1099</v>
      </c>
      <c r="D25" s="433" t="s">
        <v>1156</v>
      </c>
      <c r="E25" s="257" t="s">
        <v>1100</v>
      </c>
      <c r="F25" s="257" t="s">
        <v>1006</v>
      </c>
      <c r="G25" s="257" t="s">
        <v>1101</v>
      </c>
      <c r="H25" s="481" t="s">
        <v>930</v>
      </c>
      <c r="I25" s="306"/>
    </row>
    <row r="26" spans="2:9" ht="102" customHeight="1" x14ac:dyDescent="0.25">
      <c r="B26" s="290"/>
      <c r="C26" s="257" t="s">
        <v>1102</v>
      </c>
      <c r="D26" s="433" t="s">
        <v>1157</v>
      </c>
      <c r="E26" s="471" t="s">
        <v>1103</v>
      </c>
      <c r="F26" s="257" t="s">
        <v>946</v>
      </c>
      <c r="G26" s="257" t="s">
        <v>1104</v>
      </c>
      <c r="H26" s="481" t="s">
        <v>930</v>
      </c>
      <c r="I26" s="306"/>
    </row>
    <row r="27" spans="2:9" ht="102" customHeight="1" x14ac:dyDescent="0.25">
      <c r="B27" s="290"/>
      <c r="C27" s="257" t="s">
        <v>1105</v>
      </c>
      <c r="D27" s="472" t="s">
        <v>1106</v>
      </c>
      <c r="E27" s="257" t="s">
        <v>1107</v>
      </c>
      <c r="F27" s="257" t="s">
        <v>1108</v>
      </c>
      <c r="G27" s="257" t="s">
        <v>1109</v>
      </c>
      <c r="H27" s="481" t="s">
        <v>930</v>
      </c>
      <c r="I27" s="306"/>
    </row>
    <row r="28" spans="2:9" ht="102" customHeight="1" x14ac:dyDescent="0.25">
      <c r="B28" s="290"/>
      <c r="C28" s="257" t="s">
        <v>1110</v>
      </c>
      <c r="D28" s="433" t="s">
        <v>1158</v>
      </c>
      <c r="E28" s="257" t="s">
        <v>1111</v>
      </c>
      <c r="F28" s="257" t="s">
        <v>949</v>
      </c>
      <c r="G28" s="257" t="s">
        <v>1112</v>
      </c>
      <c r="H28" s="481" t="s">
        <v>930</v>
      </c>
      <c r="I28" s="306"/>
    </row>
    <row r="29" spans="2:9" x14ac:dyDescent="0.25">
      <c r="B29" s="290"/>
      <c r="C29" s="287"/>
      <c r="D29" s="287"/>
      <c r="E29" s="287"/>
      <c r="F29" s="287"/>
      <c r="G29" s="287"/>
      <c r="H29" s="287"/>
      <c r="I29" s="306"/>
    </row>
    <row r="30" spans="2:9" x14ac:dyDescent="0.25">
      <c r="B30" s="290"/>
      <c r="C30" s="255"/>
      <c r="D30" s="287"/>
      <c r="E30" s="287"/>
      <c r="F30" s="287"/>
      <c r="G30" s="287"/>
      <c r="H30" s="287"/>
      <c r="I30" s="306"/>
    </row>
    <row r="31" spans="2:9" x14ac:dyDescent="0.25">
      <c r="B31" s="290"/>
      <c r="C31" s="307" t="s">
        <v>772</v>
      </c>
      <c r="D31" s="287"/>
      <c r="E31" s="287"/>
      <c r="F31" s="287"/>
      <c r="G31" s="287"/>
      <c r="H31" s="287"/>
      <c r="I31" s="306"/>
    </row>
    <row r="32" spans="2:9" ht="15.75" thickBot="1" x14ac:dyDescent="0.3">
      <c r="B32" s="290"/>
      <c r="C32" s="307"/>
      <c r="D32" s="287"/>
      <c r="E32" s="287"/>
      <c r="F32" s="287"/>
      <c r="G32" s="287"/>
      <c r="H32" s="287"/>
      <c r="I32" s="306"/>
    </row>
    <row r="33" spans="2:9" ht="30" customHeight="1" x14ac:dyDescent="0.25">
      <c r="B33" s="290"/>
      <c r="C33" s="666" t="s">
        <v>800</v>
      </c>
      <c r="D33" s="667"/>
      <c r="E33" s="667"/>
      <c r="F33" s="667"/>
      <c r="G33" s="667"/>
      <c r="H33" s="668"/>
      <c r="I33" s="306"/>
    </row>
    <row r="34" spans="2:9" ht="30" customHeight="1" x14ac:dyDescent="0.25">
      <c r="B34" s="290"/>
      <c r="C34" s="648" t="s">
        <v>801</v>
      </c>
      <c r="D34" s="649"/>
      <c r="E34" s="649" t="s">
        <v>950</v>
      </c>
      <c r="F34" s="649"/>
      <c r="G34" s="649"/>
      <c r="H34" s="664"/>
      <c r="I34" s="306"/>
    </row>
    <row r="35" spans="2:9" ht="30" customHeight="1" x14ac:dyDescent="0.25">
      <c r="B35" s="290"/>
      <c r="C35" s="608"/>
      <c r="D35" s="609"/>
      <c r="E35" s="606"/>
      <c r="F35" s="657"/>
      <c r="G35" s="657"/>
      <c r="H35" s="607"/>
      <c r="I35" s="306"/>
    </row>
    <row r="36" spans="2:9" ht="30" customHeight="1" thickBot="1" x14ac:dyDescent="0.3">
      <c r="B36" s="290"/>
      <c r="C36" s="665"/>
      <c r="D36" s="612"/>
      <c r="E36" s="604"/>
      <c r="F36" s="604"/>
      <c r="G36" s="604"/>
      <c r="H36" s="605"/>
      <c r="I36" s="306"/>
    </row>
    <row r="37" spans="2:9" x14ac:dyDescent="0.25">
      <c r="B37" s="290"/>
      <c r="C37" s="287"/>
      <c r="D37" s="287"/>
      <c r="E37" s="287"/>
      <c r="F37" s="287"/>
      <c r="G37" s="287"/>
      <c r="H37" s="287"/>
      <c r="I37" s="306"/>
    </row>
    <row r="38" spans="2:9" x14ac:dyDescent="0.25">
      <c r="B38" s="290"/>
      <c r="C38" s="287"/>
      <c r="D38" s="287"/>
      <c r="E38" s="287"/>
      <c r="F38" s="287"/>
      <c r="G38" s="287"/>
      <c r="H38" s="287"/>
      <c r="I38" s="306"/>
    </row>
    <row r="39" spans="2:9" x14ac:dyDescent="0.25">
      <c r="B39" s="290"/>
      <c r="C39" s="307" t="s">
        <v>708</v>
      </c>
      <c r="D39" s="307"/>
      <c r="E39" s="287"/>
      <c r="F39" s="287"/>
      <c r="G39" s="287"/>
      <c r="H39" s="287"/>
      <c r="I39" s="306"/>
    </row>
    <row r="40" spans="2:9" ht="15.75" thickBot="1" x14ac:dyDescent="0.3">
      <c r="B40" s="290"/>
      <c r="C40" s="308"/>
      <c r="D40" s="287"/>
      <c r="E40" s="287"/>
      <c r="F40" s="287"/>
      <c r="G40" s="287"/>
      <c r="H40" s="287"/>
      <c r="I40" s="306"/>
    </row>
    <row r="41" spans="2:9" ht="45" customHeight="1" x14ac:dyDescent="0.25">
      <c r="B41" s="290"/>
      <c r="C41" s="621" t="s">
        <v>707</v>
      </c>
      <c r="D41" s="622"/>
      <c r="E41" s="658" t="s">
        <v>951</v>
      </c>
      <c r="F41" s="658"/>
      <c r="G41" s="658"/>
      <c r="H41" s="659"/>
      <c r="I41" s="306"/>
    </row>
    <row r="42" spans="2:9" ht="45" customHeight="1" x14ac:dyDescent="0.25">
      <c r="B42" s="290"/>
      <c r="C42" s="616" t="s">
        <v>706</v>
      </c>
      <c r="D42" s="617"/>
      <c r="E42" s="660" t="s">
        <v>952</v>
      </c>
      <c r="F42" s="660"/>
      <c r="G42" s="660"/>
      <c r="H42" s="661"/>
      <c r="I42" s="306"/>
    </row>
    <row r="43" spans="2:9" ht="45" customHeight="1" x14ac:dyDescent="0.25">
      <c r="B43" s="290"/>
      <c r="C43" s="616" t="s">
        <v>802</v>
      </c>
      <c r="D43" s="617"/>
      <c r="E43" s="660" t="s">
        <v>953</v>
      </c>
      <c r="F43" s="660"/>
      <c r="G43" s="660"/>
      <c r="H43" s="661"/>
      <c r="I43" s="306"/>
    </row>
    <row r="44" spans="2:9" ht="45" customHeight="1" x14ac:dyDescent="0.25">
      <c r="B44" s="290"/>
      <c r="C44" s="616" t="s">
        <v>803</v>
      </c>
      <c r="D44" s="617"/>
      <c r="E44" s="660" t="s">
        <v>954</v>
      </c>
      <c r="F44" s="660"/>
      <c r="G44" s="660"/>
      <c r="H44" s="661"/>
      <c r="I44" s="306"/>
    </row>
    <row r="45" spans="2:9" ht="45" customHeight="1" thickBot="1" x14ac:dyDescent="0.3">
      <c r="B45" s="290"/>
      <c r="C45" s="618" t="s">
        <v>705</v>
      </c>
      <c r="D45" s="619"/>
      <c r="E45" s="662" t="s">
        <v>955</v>
      </c>
      <c r="F45" s="662"/>
      <c r="G45" s="662"/>
      <c r="H45" s="663"/>
      <c r="I45" s="306"/>
    </row>
    <row r="46" spans="2:9" customFormat="1" ht="15" customHeight="1" x14ac:dyDescent="0.25">
      <c r="B46" s="77"/>
      <c r="C46" s="78"/>
      <c r="D46" s="78"/>
      <c r="E46" s="78"/>
      <c r="F46" s="78"/>
      <c r="G46" s="78"/>
      <c r="H46" s="78"/>
      <c r="I46" s="80"/>
    </row>
    <row r="47" spans="2:9" x14ac:dyDescent="0.25">
      <c r="B47" s="290"/>
      <c r="C47" s="255"/>
      <c r="D47" s="287"/>
      <c r="E47" s="287"/>
      <c r="F47" s="287"/>
      <c r="G47" s="287"/>
      <c r="H47" s="287"/>
      <c r="I47" s="306"/>
    </row>
    <row r="48" spans="2:9" x14ac:dyDescent="0.25">
      <c r="B48" s="290"/>
      <c r="C48" s="307" t="s">
        <v>704</v>
      </c>
      <c r="D48" s="287"/>
      <c r="E48" s="287"/>
      <c r="F48" s="287"/>
      <c r="G48" s="287"/>
      <c r="H48" s="287"/>
      <c r="I48" s="306"/>
    </row>
    <row r="49" spans="2:9" ht="15.75" thickBot="1" x14ac:dyDescent="0.3">
      <c r="B49" s="290"/>
      <c r="C49" s="307"/>
      <c r="D49" s="287"/>
      <c r="E49" s="287"/>
      <c r="F49" s="287"/>
      <c r="G49" s="287"/>
      <c r="H49" s="287"/>
      <c r="I49" s="306"/>
    </row>
    <row r="50" spans="2:9" ht="45" customHeight="1" x14ac:dyDescent="0.25">
      <c r="B50" s="290"/>
      <c r="C50" s="621" t="s">
        <v>770</v>
      </c>
      <c r="D50" s="622"/>
      <c r="E50" s="644"/>
      <c r="F50" s="644"/>
      <c r="G50" s="644"/>
      <c r="H50" s="645"/>
      <c r="I50" s="306"/>
    </row>
    <row r="51" spans="2:9" ht="45" customHeight="1" x14ac:dyDescent="0.25">
      <c r="B51" s="290"/>
      <c r="C51" s="648" t="s">
        <v>804</v>
      </c>
      <c r="D51" s="649"/>
      <c r="E51" s="650" t="s">
        <v>1114</v>
      </c>
      <c r="F51" s="650"/>
      <c r="G51" s="650"/>
      <c r="H51" s="651"/>
      <c r="I51" s="306"/>
    </row>
    <row r="52" spans="2:9" ht="45" customHeight="1" x14ac:dyDescent="0.25">
      <c r="B52" s="290"/>
      <c r="C52" s="608"/>
      <c r="D52" s="609"/>
      <c r="E52" s="606"/>
      <c r="F52" s="657"/>
      <c r="G52" s="657"/>
      <c r="H52" s="607"/>
      <c r="I52" s="306"/>
    </row>
    <row r="53" spans="2:9" ht="45" customHeight="1" thickBot="1" x14ac:dyDescent="0.3">
      <c r="B53" s="290"/>
      <c r="C53" s="652"/>
      <c r="D53" s="653"/>
      <c r="E53" s="654"/>
      <c r="F53" s="655"/>
      <c r="G53" s="655"/>
      <c r="H53" s="656"/>
      <c r="I53" s="306"/>
    </row>
    <row r="54" spans="2:9" x14ac:dyDescent="0.25">
      <c r="B54" s="290"/>
      <c r="C54" s="287"/>
      <c r="D54" s="287"/>
      <c r="E54" s="287"/>
      <c r="F54" s="287"/>
      <c r="G54" s="287"/>
      <c r="H54" s="287"/>
      <c r="I54" s="306"/>
    </row>
    <row r="55" spans="2:9" ht="15.75" thickBot="1" x14ac:dyDescent="0.3">
      <c r="B55" s="305"/>
      <c r="C55" s="304"/>
      <c r="D55" s="304"/>
      <c r="E55" s="304"/>
      <c r="F55" s="304"/>
      <c r="G55" s="304"/>
      <c r="H55" s="304"/>
      <c r="I55" s="303"/>
    </row>
  </sheetData>
  <mergeCells count="33">
    <mergeCell ref="C11:H11"/>
    <mergeCell ref="C3:H3"/>
    <mergeCell ref="C8:D8"/>
    <mergeCell ref="C10:D10"/>
    <mergeCell ref="E8:H8"/>
    <mergeCell ref="E10:H10"/>
    <mergeCell ref="C9:D9"/>
    <mergeCell ref="E9:H9"/>
    <mergeCell ref="C34:D34"/>
    <mergeCell ref="E34:H34"/>
    <mergeCell ref="C36:D36"/>
    <mergeCell ref="E36:H36"/>
    <mergeCell ref="C33:H33"/>
    <mergeCell ref="C35:D35"/>
    <mergeCell ref="E35:H35"/>
    <mergeCell ref="C41:D41"/>
    <mergeCell ref="C42:D42"/>
    <mergeCell ref="C43:D43"/>
    <mergeCell ref="C44:D44"/>
    <mergeCell ref="C45:D45"/>
    <mergeCell ref="E41:H41"/>
    <mergeCell ref="E42:H42"/>
    <mergeCell ref="E43:H43"/>
    <mergeCell ref="E44:H44"/>
    <mergeCell ref="E45:H45"/>
    <mergeCell ref="C50:D50"/>
    <mergeCell ref="C51:D51"/>
    <mergeCell ref="E50:H50"/>
    <mergeCell ref="E51:H51"/>
    <mergeCell ref="C53:D53"/>
    <mergeCell ref="E53:H53"/>
    <mergeCell ref="C52:D52"/>
    <mergeCell ref="E52:H52"/>
  </mergeCells>
  <phoneticPr fontId="69" type="noConversion"/>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49</xdr:row>
                    <xdr:rowOff>0</xdr:rowOff>
                  </from>
                  <to>
                    <xdr:col>4</xdr:col>
                    <xdr:colOff>504825</xdr:colOff>
                    <xdr:row>50</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542925</xdr:colOff>
                    <xdr:row>49</xdr:row>
                    <xdr:rowOff>0</xdr:rowOff>
                  </from>
                  <to>
                    <xdr:col>4</xdr:col>
                    <xdr:colOff>1038225</xdr:colOff>
                    <xdr:row>50</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1028700</xdr:colOff>
                    <xdr:row>49</xdr:row>
                    <xdr:rowOff>0</xdr:rowOff>
                  </from>
                  <to>
                    <xdr:col>5</xdr:col>
                    <xdr:colOff>476250</xdr:colOff>
                    <xdr:row>50</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11" workbookViewId="0">
      <selection activeCell="D20" sqref="D20"/>
    </sheetView>
  </sheetViews>
  <sheetFormatPr defaultColWidth="9.28515625" defaultRowHeight="15" x14ac:dyDescent="0.25"/>
  <cols>
    <col min="1" max="2" width="1.7109375" style="1" customWidth="1"/>
    <col min="3" max="3" width="11.42578125" style="315" customWidth="1"/>
    <col min="4" max="4" width="116" style="18" customWidth="1"/>
    <col min="5" max="6" width="1.7109375" style="1" customWidth="1"/>
    <col min="7" max="16384" width="9.28515625" style="1"/>
  </cols>
  <sheetData>
    <row r="1" spans="2:6" ht="10.5" customHeight="1" thickBot="1" x14ac:dyDescent="0.3"/>
    <row r="2" spans="2:6" ht="15.75" thickBot="1" x14ac:dyDescent="0.3">
      <c r="B2" s="332"/>
      <c r="C2" s="331"/>
      <c r="D2" s="330"/>
      <c r="E2" s="329"/>
    </row>
    <row r="3" spans="2:6" ht="21" thickBot="1" x14ac:dyDescent="0.35">
      <c r="B3" s="323"/>
      <c r="C3" s="637" t="s">
        <v>736</v>
      </c>
      <c r="D3" s="639"/>
      <c r="E3" s="321"/>
    </row>
    <row r="4" spans="2:6" ht="20.25" x14ac:dyDescent="0.3">
      <c r="B4" s="323"/>
      <c r="C4" s="328"/>
      <c r="D4" s="328"/>
      <c r="E4" s="321"/>
    </row>
    <row r="5" spans="2:6" ht="20.25" x14ac:dyDescent="0.3">
      <c r="B5" s="323"/>
      <c r="C5" s="256" t="s">
        <v>735</v>
      </c>
      <c r="D5" s="328"/>
      <c r="E5" s="321"/>
    </row>
    <row r="6" spans="2:6" ht="15.75" thickBot="1" x14ac:dyDescent="0.3">
      <c r="B6" s="323"/>
      <c r="C6" s="63"/>
      <c r="D6" s="282"/>
      <c r="E6" s="321"/>
    </row>
    <row r="7" spans="2:6" ht="30" customHeight="1" x14ac:dyDescent="0.25">
      <c r="B7" s="323"/>
      <c r="C7" s="326" t="s">
        <v>722</v>
      </c>
      <c r="D7" s="325" t="s">
        <v>721</v>
      </c>
      <c r="E7" s="321"/>
    </row>
    <row r="8" spans="2:6" ht="45" x14ac:dyDescent="0.25">
      <c r="B8" s="323"/>
      <c r="C8" s="311">
        <v>1</v>
      </c>
      <c r="D8" s="265" t="s">
        <v>734</v>
      </c>
      <c r="E8" s="321"/>
      <c r="F8" s="316"/>
    </row>
    <row r="9" spans="2:6" x14ac:dyDescent="0.25">
      <c r="B9" s="323"/>
      <c r="C9" s="311">
        <v>2</v>
      </c>
      <c r="D9" s="265" t="s">
        <v>733</v>
      </c>
      <c r="E9" s="321"/>
    </row>
    <row r="10" spans="2:6" ht="45" x14ac:dyDescent="0.25">
      <c r="B10" s="323"/>
      <c r="C10" s="311">
        <v>3</v>
      </c>
      <c r="D10" s="265" t="s">
        <v>732</v>
      </c>
      <c r="E10" s="321"/>
    </row>
    <row r="11" spans="2:6" x14ac:dyDescent="0.25">
      <c r="B11" s="323"/>
      <c r="C11" s="311">
        <v>4</v>
      </c>
      <c r="D11" s="265" t="s">
        <v>731</v>
      </c>
      <c r="E11" s="321"/>
    </row>
    <row r="12" spans="2:6" ht="30" x14ac:dyDescent="0.25">
      <c r="B12" s="323"/>
      <c r="C12" s="311">
        <v>5</v>
      </c>
      <c r="D12" s="265" t="s">
        <v>730</v>
      </c>
      <c r="E12" s="321"/>
    </row>
    <row r="13" spans="2:6" x14ac:dyDescent="0.25">
      <c r="B13" s="323"/>
      <c r="C13" s="311">
        <v>6</v>
      </c>
      <c r="D13" s="265" t="s">
        <v>729</v>
      </c>
      <c r="E13" s="321"/>
    </row>
    <row r="14" spans="2:6" ht="30" x14ac:dyDescent="0.25">
      <c r="B14" s="323"/>
      <c r="C14" s="311">
        <v>7</v>
      </c>
      <c r="D14" s="265" t="s">
        <v>728</v>
      </c>
      <c r="E14" s="321"/>
    </row>
    <row r="15" spans="2:6" x14ac:dyDescent="0.25">
      <c r="B15" s="323"/>
      <c r="C15" s="311">
        <v>8</v>
      </c>
      <c r="D15" s="265" t="s">
        <v>727</v>
      </c>
      <c r="E15" s="321"/>
    </row>
    <row r="16" spans="2:6" x14ac:dyDescent="0.25">
      <c r="B16" s="323"/>
      <c r="C16" s="311">
        <v>9</v>
      </c>
      <c r="D16" s="265" t="s">
        <v>726</v>
      </c>
      <c r="E16" s="321"/>
    </row>
    <row r="17" spans="2:5" x14ac:dyDescent="0.25">
      <c r="B17" s="323"/>
      <c r="C17" s="311">
        <v>10</v>
      </c>
      <c r="D17" s="324" t="s">
        <v>725</v>
      </c>
      <c r="E17" s="321"/>
    </row>
    <row r="18" spans="2:5" ht="30.75" thickBot="1" x14ac:dyDescent="0.3">
      <c r="B18" s="323"/>
      <c r="C18" s="322">
        <v>11</v>
      </c>
      <c r="D18" s="291" t="s">
        <v>724</v>
      </c>
      <c r="E18" s="321"/>
    </row>
    <row r="19" spans="2:5" x14ac:dyDescent="0.25">
      <c r="B19" s="323"/>
      <c r="C19" s="327"/>
      <c r="D19" s="278"/>
      <c r="E19" s="321"/>
    </row>
    <row r="20" spans="2:5" x14ac:dyDescent="0.25">
      <c r="B20" s="323"/>
      <c r="C20" s="256" t="s">
        <v>723</v>
      </c>
      <c r="D20" s="278"/>
      <c r="E20" s="321"/>
    </row>
    <row r="21" spans="2:5" ht="15.75" thickBot="1" x14ac:dyDescent="0.3">
      <c r="B21" s="323"/>
      <c r="C21" s="63"/>
      <c r="D21" s="278"/>
      <c r="E21" s="321"/>
    </row>
    <row r="22" spans="2:5" ht="30" customHeight="1" x14ac:dyDescent="0.25">
      <c r="B22" s="323"/>
      <c r="C22" s="326" t="s">
        <v>722</v>
      </c>
      <c r="D22" s="325" t="s">
        <v>721</v>
      </c>
      <c r="E22" s="321"/>
    </row>
    <row r="23" spans="2:5" x14ac:dyDescent="0.25">
      <c r="B23" s="323"/>
      <c r="C23" s="311">
        <v>1</v>
      </c>
      <c r="D23" s="324" t="s">
        <v>720</v>
      </c>
      <c r="E23" s="321"/>
    </row>
    <row r="24" spans="2:5" x14ac:dyDescent="0.25">
      <c r="B24" s="323"/>
      <c r="C24" s="311">
        <v>2</v>
      </c>
      <c r="D24" s="265" t="s">
        <v>719</v>
      </c>
      <c r="E24" s="321"/>
    </row>
    <row r="25" spans="2:5" x14ac:dyDescent="0.25">
      <c r="B25" s="323"/>
      <c r="C25" s="311">
        <v>3</v>
      </c>
      <c r="D25" s="265" t="s">
        <v>718</v>
      </c>
      <c r="E25" s="321"/>
    </row>
    <row r="26" spans="2:5" x14ac:dyDescent="0.25">
      <c r="B26" s="323"/>
      <c r="C26" s="311">
        <v>4</v>
      </c>
      <c r="D26" s="265" t="s">
        <v>717</v>
      </c>
      <c r="E26" s="321"/>
    </row>
    <row r="27" spans="2:5" x14ac:dyDescent="0.25">
      <c r="B27" s="323"/>
      <c r="C27" s="311">
        <v>5</v>
      </c>
      <c r="D27" s="265" t="s">
        <v>716</v>
      </c>
      <c r="E27" s="321"/>
    </row>
    <row r="28" spans="2:5" ht="45.75" thickBot="1" x14ac:dyDescent="0.3">
      <c r="B28" s="323"/>
      <c r="C28" s="322">
        <v>6</v>
      </c>
      <c r="D28" s="291" t="s">
        <v>715</v>
      </c>
      <c r="E28" s="321"/>
    </row>
    <row r="29" spans="2:5" ht="15.75" thickBot="1" x14ac:dyDescent="0.3">
      <c r="B29" s="320"/>
      <c r="C29" s="319"/>
      <c r="D29" s="318"/>
      <c r="E29" s="317"/>
    </row>
    <row r="30" spans="2:5" x14ac:dyDescent="0.25">
      <c r="D30" s="316"/>
    </row>
    <row r="31" spans="2:5" x14ac:dyDescent="0.25">
      <c r="D31" s="316"/>
    </row>
    <row r="32" spans="2:5" x14ac:dyDescent="0.25">
      <c r="D32" s="316"/>
    </row>
    <row r="33" spans="4:4" x14ac:dyDescent="0.25">
      <c r="D33" s="316"/>
    </row>
    <row r="34" spans="4:4" x14ac:dyDescent="0.25">
      <c r="D34" s="316"/>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5"/>
  <sheetViews>
    <sheetView zoomScale="80" zoomScaleNormal="80" zoomScalePageLayoutView="80" workbookViewId="0">
      <selection activeCell="F56" sqref="F56:K56"/>
    </sheetView>
  </sheetViews>
  <sheetFormatPr defaultColWidth="8.7109375" defaultRowHeight="15" x14ac:dyDescent="0.25"/>
  <cols>
    <col min="1" max="2" width="2.28515625" customWidth="1"/>
    <col min="3" max="3" width="22.42578125" style="8" customWidth="1"/>
    <col min="4" max="4" width="15.42578125" customWidth="1"/>
    <col min="5" max="5" width="15" customWidth="1"/>
    <col min="6" max="6" width="16.28515625" customWidth="1"/>
    <col min="7" max="7" width="12.140625" customWidth="1"/>
    <col min="8" max="8" width="18.7109375" customWidth="1"/>
    <col min="9" max="9" width="9.7109375" customWidth="1"/>
    <col min="10" max="10" width="46.140625" customWidth="1"/>
    <col min="11" max="11" width="13.7109375" customWidth="1"/>
    <col min="12" max="12" width="2.7109375" customWidth="1"/>
    <col min="13" max="13" width="2" customWidth="1"/>
    <col min="14" max="14" width="40.7109375" customWidth="1"/>
  </cols>
  <sheetData>
    <row r="1" spans="1:54" ht="15.75" thickBot="1" x14ac:dyDescent="0.3">
      <c r="A1" s="1"/>
      <c r="B1" s="1"/>
      <c r="C1" s="14"/>
      <c r="D1" s="1"/>
      <c r="E1" s="1"/>
      <c r="F1" s="1"/>
      <c r="G1" s="1"/>
      <c r="H1" s="1"/>
      <c r="I1" s="1"/>
      <c r="L1" s="1"/>
    </row>
    <row r="2" spans="1:54" ht="15.75" thickBot="1" x14ac:dyDescent="0.3">
      <c r="A2" s="1"/>
      <c r="B2" s="28"/>
      <c r="C2" s="29"/>
      <c r="D2" s="30"/>
      <c r="E2" s="30"/>
      <c r="F2" s="30"/>
      <c r="G2" s="30"/>
      <c r="H2" s="30"/>
      <c r="I2" s="30"/>
      <c r="J2" s="75"/>
      <c r="K2" s="75"/>
      <c r="L2" s="31"/>
    </row>
    <row r="3" spans="1:54" ht="21" thickBot="1" x14ac:dyDescent="0.35">
      <c r="A3" s="1"/>
      <c r="B3" s="77"/>
      <c r="C3" s="525" t="s">
        <v>240</v>
      </c>
      <c r="D3" s="526"/>
      <c r="E3" s="526"/>
      <c r="F3" s="526"/>
      <c r="G3" s="526"/>
      <c r="H3" s="526"/>
      <c r="I3" s="526"/>
      <c r="J3" s="526"/>
      <c r="K3" s="527"/>
      <c r="L3" s="79"/>
    </row>
    <row r="4" spans="1:54" ht="15" customHeight="1" x14ac:dyDescent="0.25">
      <c r="A4" s="1"/>
      <c r="B4" s="32"/>
      <c r="C4" s="678" t="s">
        <v>805</v>
      </c>
      <c r="D4" s="678"/>
      <c r="E4" s="678"/>
      <c r="F4" s="678"/>
      <c r="G4" s="678"/>
      <c r="H4" s="678"/>
      <c r="I4" s="678"/>
      <c r="J4" s="678"/>
      <c r="K4" s="678"/>
      <c r="L4" s="33"/>
    </row>
    <row r="5" spans="1:54" ht="15" customHeight="1" x14ac:dyDescent="0.25">
      <c r="A5" s="1"/>
      <c r="B5" s="32"/>
      <c r="C5" s="721" t="s">
        <v>823</v>
      </c>
      <c r="D5" s="721"/>
      <c r="E5" s="721"/>
      <c r="F5" s="721"/>
      <c r="G5" s="721"/>
      <c r="H5" s="721"/>
      <c r="I5" s="721"/>
      <c r="J5" s="721"/>
      <c r="K5" s="721"/>
      <c r="L5" s="33"/>
    </row>
    <row r="6" spans="1:54" x14ac:dyDescent="0.25">
      <c r="A6" s="1"/>
      <c r="B6" s="32"/>
      <c r="C6" s="34"/>
      <c r="D6" s="35"/>
      <c r="E6" s="35"/>
      <c r="F6" s="35"/>
      <c r="G6" s="35"/>
      <c r="H6" s="35"/>
      <c r="I6" s="35"/>
      <c r="J6" s="78"/>
      <c r="K6" s="78"/>
      <c r="L6" s="33"/>
    </row>
    <row r="7" spans="1:54" ht="28.9" customHeight="1" thickBot="1" x14ac:dyDescent="0.3">
      <c r="A7" s="1"/>
      <c r="B7" s="32"/>
      <c r="C7" s="34"/>
      <c r="D7" s="682" t="s">
        <v>833</v>
      </c>
      <c r="E7" s="682"/>
      <c r="F7" s="682" t="s">
        <v>786</v>
      </c>
      <c r="G7" s="682"/>
      <c r="H7" s="683" t="s">
        <v>244</v>
      </c>
      <c r="I7" s="683"/>
      <c r="J7" s="98" t="s">
        <v>245</v>
      </c>
      <c r="K7" s="98" t="s">
        <v>226</v>
      </c>
      <c r="L7" s="33"/>
    </row>
    <row r="8" spans="1:54" s="8" customFormat="1" ht="39.6" customHeight="1" thickBot="1" x14ac:dyDescent="0.3">
      <c r="A8" s="14"/>
      <c r="B8" s="37"/>
      <c r="C8" s="389" t="s">
        <v>785</v>
      </c>
      <c r="D8" s="676"/>
      <c r="E8" s="677"/>
      <c r="F8" s="676"/>
      <c r="G8" s="677"/>
      <c r="H8" s="676"/>
      <c r="I8" s="677"/>
      <c r="J8" s="101"/>
      <c r="K8" s="101"/>
      <c r="L8" s="38"/>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244.15" customHeight="1" thickBot="1" x14ac:dyDescent="0.3">
      <c r="A9" s="14"/>
      <c r="B9" s="37"/>
      <c r="C9" s="97"/>
      <c r="D9" s="680" t="s">
        <v>956</v>
      </c>
      <c r="E9" s="681"/>
      <c r="F9" s="676" t="s">
        <v>809</v>
      </c>
      <c r="G9" s="677"/>
      <c r="H9" s="676" t="s">
        <v>967</v>
      </c>
      <c r="I9" s="677"/>
      <c r="J9" s="479" t="s">
        <v>1116</v>
      </c>
      <c r="K9" s="101" t="s">
        <v>1115</v>
      </c>
      <c r="L9" s="38"/>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81.9" customHeight="1" thickBot="1" x14ac:dyDescent="0.3">
      <c r="A10" s="14"/>
      <c r="B10" s="37"/>
      <c r="C10" s="97"/>
      <c r="D10" s="680" t="s">
        <v>957</v>
      </c>
      <c r="E10" s="681"/>
      <c r="F10" s="676" t="s">
        <v>958</v>
      </c>
      <c r="G10" s="677"/>
      <c r="H10" s="676" t="s">
        <v>963</v>
      </c>
      <c r="I10" s="677"/>
      <c r="J10" s="479" t="s">
        <v>1117</v>
      </c>
      <c r="K10" s="101" t="s">
        <v>1115</v>
      </c>
      <c r="L10" s="38"/>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409.6" customHeight="1" thickBot="1" x14ac:dyDescent="0.3">
      <c r="A11" s="14"/>
      <c r="B11" s="37"/>
      <c r="C11" s="97"/>
      <c r="D11" s="698" t="s">
        <v>959</v>
      </c>
      <c r="E11" s="699"/>
      <c r="F11" s="676" t="s">
        <v>965</v>
      </c>
      <c r="G11" s="677"/>
      <c r="H11" s="676" t="s">
        <v>972</v>
      </c>
      <c r="I11" s="677"/>
      <c r="J11" s="479" t="s">
        <v>1118</v>
      </c>
      <c r="K11" s="101" t="s">
        <v>1115</v>
      </c>
      <c r="L11" s="38"/>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261.60000000000002" customHeight="1" thickBot="1" x14ac:dyDescent="0.3">
      <c r="A12" s="14"/>
      <c r="B12" s="37"/>
      <c r="C12" s="97"/>
      <c r="D12" s="680" t="s">
        <v>971</v>
      </c>
      <c r="E12" s="681"/>
      <c r="F12" s="676" t="s">
        <v>966</v>
      </c>
      <c r="G12" s="677"/>
      <c r="H12" s="676" t="s">
        <v>964</v>
      </c>
      <c r="I12" s="677"/>
      <c r="J12" s="479" t="s">
        <v>1119</v>
      </c>
      <c r="K12" s="101" t="s">
        <v>1115</v>
      </c>
      <c r="L12" s="38"/>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thickBot="1" x14ac:dyDescent="0.3">
      <c r="A13" s="14"/>
      <c r="B13" s="37"/>
      <c r="C13" s="95"/>
      <c r="D13" s="39"/>
      <c r="E13" s="39"/>
      <c r="F13" s="39"/>
      <c r="G13" s="39"/>
      <c r="H13" s="39"/>
      <c r="I13" s="39"/>
      <c r="J13" s="103" t="s">
        <v>241</v>
      </c>
      <c r="K13" s="473" t="s">
        <v>1115</v>
      </c>
      <c r="L13" s="38"/>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8.75" customHeight="1" x14ac:dyDescent="0.25">
      <c r="A14" s="14"/>
      <c r="B14" s="37"/>
      <c r="C14" s="95"/>
      <c r="D14" s="39"/>
      <c r="E14" s="39"/>
      <c r="F14" s="39"/>
      <c r="G14" s="39"/>
      <c r="H14" s="39"/>
      <c r="I14" s="39"/>
      <c r="J14" s="104"/>
      <c r="K14" s="34"/>
      <c r="L14" s="38"/>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4"/>
      <c r="B15" s="37"/>
      <c r="C15" s="95"/>
      <c r="D15" s="688" t="s">
        <v>264</v>
      </c>
      <c r="E15" s="688"/>
      <c r="F15" s="688"/>
      <c r="G15" s="688"/>
      <c r="H15" s="688"/>
      <c r="I15" s="688"/>
      <c r="J15" s="688"/>
      <c r="K15" s="688"/>
      <c r="L15" s="38"/>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4"/>
      <c r="B16" s="37"/>
      <c r="C16" s="95"/>
      <c r="D16" s="71" t="s">
        <v>57</v>
      </c>
      <c r="E16" s="684" t="s">
        <v>960</v>
      </c>
      <c r="F16" s="685"/>
      <c r="G16" s="685"/>
      <c r="H16" s="685"/>
      <c r="I16" s="685"/>
      <c r="J16" s="686"/>
      <c r="K16" s="39"/>
      <c r="L16" s="38"/>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x14ac:dyDescent="0.25">
      <c r="A17" s="14"/>
      <c r="B17" s="37"/>
      <c r="C17" s="95"/>
      <c r="D17" s="71" t="s">
        <v>59</v>
      </c>
      <c r="E17" s="687" t="s">
        <v>961</v>
      </c>
      <c r="F17" s="685"/>
      <c r="G17" s="685"/>
      <c r="H17" s="685"/>
      <c r="I17" s="685"/>
      <c r="J17" s="686"/>
      <c r="K17" s="39"/>
      <c r="L17" s="38"/>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13.5" customHeight="1" x14ac:dyDescent="0.25">
      <c r="A18" s="14"/>
      <c r="B18" s="37"/>
      <c r="C18" s="95"/>
      <c r="D18" s="39"/>
      <c r="E18" s="39"/>
      <c r="F18" s="39"/>
      <c r="G18" s="39"/>
      <c r="H18" s="39"/>
      <c r="I18" s="39"/>
      <c r="J18" s="39"/>
      <c r="K18" s="39"/>
      <c r="L18" s="3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thickBot="1" x14ac:dyDescent="0.3">
      <c r="A19" s="14"/>
      <c r="B19" s="37"/>
      <c r="C19" s="679" t="s">
        <v>773</v>
      </c>
      <c r="D19" s="679"/>
      <c r="E19" s="679"/>
      <c r="F19" s="679"/>
      <c r="G19" s="679"/>
      <c r="H19" s="679"/>
      <c r="I19" s="679"/>
      <c r="J19" s="679"/>
      <c r="K19" s="78"/>
      <c r="L19" s="38"/>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4"/>
      <c r="B20" s="37"/>
      <c r="C20" s="96"/>
      <c r="D20" s="689" t="s">
        <v>962</v>
      </c>
      <c r="E20" s="690"/>
      <c r="F20" s="690"/>
      <c r="G20" s="690"/>
      <c r="H20" s="690"/>
      <c r="I20" s="690"/>
      <c r="J20" s="690"/>
      <c r="K20" s="691"/>
      <c r="L20" s="38"/>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4"/>
      <c r="B21" s="37"/>
      <c r="C21" s="96"/>
      <c r="D21" s="692"/>
      <c r="E21" s="693"/>
      <c r="F21" s="693"/>
      <c r="G21" s="693"/>
      <c r="H21" s="693"/>
      <c r="I21" s="693"/>
      <c r="J21" s="693"/>
      <c r="K21" s="694"/>
      <c r="L21" s="38"/>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x14ac:dyDescent="0.25">
      <c r="A22" s="14"/>
      <c r="B22" s="37"/>
      <c r="C22" s="96"/>
      <c r="D22" s="692"/>
      <c r="E22" s="693"/>
      <c r="F22" s="693"/>
      <c r="G22" s="693"/>
      <c r="H22" s="693"/>
      <c r="I22" s="693"/>
      <c r="J22" s="693"/>
      <c r="K22" s="694"/>
      <c r="L22" s="38"/>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30.75" customHeight="1" thickBot="1" x14ac:dyDescent="0.3">
      <c r="A23" s="14"/>
      <c r="B23" s="37"/>
      <c r="C23" s="96"/>
      <c r="D23" s="695"/>
      <c r="E23" s="696"/>
      <c r="F23" s="696"/>
      <c r="G23" s="696"/>
      <c r="H23" s="696"/>
      <c r="I23" s="696"/>
      <c r="J23" s="696"/>
      <c r="K23" s="697"/>
      <c r="L23" s="38"/>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x14ac:dyDescent="0.25">
      <c r="A24" s="14"/>
      <c r="B24" s="37"/>
      <c r="C24" s="96"/>
      <c r="D24" s="96"/>
      <c r="E24" s="96"/>
      <c r="F24" s="96"/>
      <c r="G24" s="96"/>
      <c r="H24" s="96"/>
      <c r="I24" s="96"/>
      <c r="J24" s="78"/>
      <c r="K24" s="78"/>
      <c r="L24" s="38"/>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ht="25.15" customHeight="1" thickBot="1" x14ac:dyDescent="0.3">
      <c r="A25" s="1"/>
      <c r="B25" s="37"/>
      <c r="C25" s="40"/>
      <c r="D25" s="682" t="s">
        <v>833</v>
      </c>
      <c r="E25" s="682"/>
      <c r="F25" s="682" t="s">
        <v>786</v>
      </c>
      <c r="G25" s="682"/>
      <c r="H25" s="683" t="s">
        <v>244</v>
      </c>
      <c r="I25" s="683"/>
      <c r="J25" s="98" t="s">
        <v>245</v>
      </c>
      <c r="K25" s="98" t="s">
        <v>226</v>
      </c>
      <c r="L25" s="38"/>
    </row>
    <row r="26" spans="1:54" ht="231.6" customHeight="1" thickBot="1" x14ac:dyDescent="0.3">
      <c r="A26" s="1"/>
      <c r="B26" s="37"/>
      <c r="C26" s="389" t="s">
        <v>784</v>
      </c>
      <c r="D26" s="680" t="s">
        <v>956</v>
      </c>
      <c r="E26" s="681"/>
      <c r="F26" s="676" t="s">
        <v>808</v>
      </c>
      <c r="G26" s="677"/>
      <c r="H26" s="676" t="s">
        <v>967</v>
      </c>
      <c r="I26" s="677"/>
      <c r="J26" s="479" t="s">
        <v>1116</v>
      </c>
      <c r="K26" s="101" t="s">
        <v>1115</v>
      </c>
      <c r="L26" s="38"/>
    </row>
    <row r="27" spans="1:54" ht="177.6" customHeight="1" thickBot="1" x14ac:dyDescent="0.3">
      <c r="A27" s="1"/>
      <c r="B27" s="37"/>
      <c r="C27" s="97"/>
      <c r="D27" s="680" t="s">
        <v>957</v>
      </c>
      <c r="E27" s="681"/>
      <c r="F27" s="676" t="s">
        <v>958</v>
      </c>
      <c r="G27" s="677"/>
      <c r="H27" s="676" t="s">
        <v>963</v>
      </c>
      <c r="I27" s="677"/>
      <c r="J27" s="507" t="s">
        <v>1117</v>
      </c>
      <c r="K27" s="101" t="s">
        <v>1115</v>
      </c>
      <c r="L27" s="38"/>
    </row>
    <row r="28" spans="1:54" ht="409.6" customHeight="1" thickBot="1" x14ac:dyDescent="0.3">
      <c r="A28" s="1"/>
      <c r="B28" s="37"/>
      <c r="C28" s="97"/>
      <c r="D28" s="700" t="s">
        <v>959</v>
      </c>
      <c r="E28" s="701"/>
      <c r="F28" s="676" t="s">
        <v>965</v>
      </c>
      <c r="G28" s="677"/>
      <c r="H28" s="702" t="s">
        <v>972</v>
      </c>
      <c r="I28" s="703"/>
      <c r="J28" s="479" t="s">
        <v>1124</v>
      </c>
      <c r="K28" s="101" t="s">
        <v>1115</v>
      </c>
      <c r="L28" s="38"/>
    </row>
    <row r="29" spans="1:54" ht="204" customHeight="1" thickBot="1" x14ac:dyDescent="0.3">
      <c r="A29" s="1"/>
      <c r="B29" s="37"/>
      <c r="C29" s="97"/>
      <c r="D29" s="680" t="s">
        <v>971</v>
      </c>
      <c r="E29" s="681"/>
      <c r="F29" s="676" t="s">
        <v>966</v>
      </c>
      <c r="G29" s="677"/>
      <c r="H29" s="676" t="s">
        <v>964</v>
      </c>
      <c r="I29" s="677"/>
      <c r="J29" s="479" t="s">
        <v>1119</v>
      </c>
      <c r="K29" s="101" t="s">
        <v>1115</v>
      </c>
      <c r="L29" s="38"/>
    </row>
    <row r="30" spans="1:54" ht="18.75" customHeight="1" thickBot="1" x14ac:dyDescent="0.3">
      <c r="A30" s="1"/>
      <c r="B30" s="37"/>
      <c r="C30" s="34"/>
      <c r="D30" s="34"/>
      <c r="E30" s="34"/>
      <c r="F30" s="34"/>
      <c r="G30" s="34"/>
      <c r="H30" s="34"/>
      <c r="I30" s="34"/>
      <c r="J30" s="480" t="s">
        <v>241</v>
      </c>
      <c r="K30" s="101" t="s">
        <v>1115</v>
      </c>
      <c r="L30" s="38"/>
    </row>
    <row r="31" spans="1:54" ht="15.75" thickBot="1" x14ac:dyDescent="0.3">
      <c r="A31" s="1"/>
      <c r="B31" s="37"/>
      <c r="C31" s="34"/>
      <c r="D31" s="142" t="s">
        <v>264</v>
      </c>
      <c r="E31" s="78"/>
      <c r="F31" s="78"/>
      <c r="G31" s="78"/>
      <c r="H31" s="34"/>
      <c r="I31" s="34"/>
      <c r="J31" s="104"/>
      <c r="K31" s="34"/>
      <c r="L31" s="38"/>
    </row>
    <row r="32" spans="1:54" ht="15.75" thickBot="1" x14ac:dyDescent="0.3">
      <c r="A32" s="1"/>
      <c r="B32" s="37"/>
      <c r="C32" s="34"/>
      <c r="D32" s="71" t="s">
        <v>57</v>
      </c>
      <c r="E32" s="718" t="s">
        <v>968</v>
      </c>
      <c r="F32" s="719"/>
      <c r="G32" s="719"/>
      <c r="H32" s="719"/>
      <c r="I32" s="719"/>
      <c r="J32" s="720"/>
      <c r="K32" s="34"/>
      <c r="L32" s="38"/>
    </row>
    <row r="33" spans="1:12" ht="15.75" thickBot="1" x14ac:dyDescent="0.3">
      <c r="A33" s="1"/>
      <c r="B33" s="37"/>
      <c r="C33" s="34"/>
      <c r="D33" s="71" t="s">
        <v>59</v>
      </c>
      <c r="E33" s="710" t="s">
        <v>969</v>
      </c>
      <c r="F33" s="719"/>
      <c r="G33" s="719"/>
      <c r="H33" s="719"/>
      <c r="I33" s="719"/>
      <c r="J33" s="720"/>
      <c r="K33" s="34"/>
      <c r="L33" s="38"/>
    </row>
    <row r="34" spans="1:12" x14ac:dyDescent="0.25">
      <c r="A34" s="1"/>
      <c r="B34" s="37"/>
      <c r="C34" s="34"/>
      <c r="D34" s="34"/>
      <c r="E34" s="34"/>
      <c r="F34" s="34"/>
      <c r="G34" s="34"/>
      <c r="H34" s="34"/>
      <c r="I34" s="34"/>
      <c r="J34" s="104"/>
      <c r="K34" s="34"/>
      <c r="L34" s="38"/>
    </row>
    <row r="35" spans="1:12" ht="32.65" customHeight="1" thickBot="1" x14ac:dyDescent="0.3">
      <c r="A35" s="1"/>
      <c r="B35" s="37"/>
      <c r="C35" s="679" t="s">
        <v>773</v>
      </c>
      <c r="D35" s="679"/>
      <c r="E35" s="679"/>
      <c r="F35" s="679"/>
      <c r="G35" s="679"/>
      <c r="H35" s="679"/>
      <c r="I35" s="679"/>
      <c r="J35" s="679"/>
      <c r="K35" s="78"/>
      <c r="L35" s="38"/>
    </row>
    <row r="36" spans="1:12" ht="15" customHeight="1" x14ac:dyDescent="0.25">
      <c r="A36" s="1"/>
      <c r="B36" s="37"/>
      <c r="C36" s="96"/>
      <c r="D36" s="689" t="s">
        <v>970</v>
      </c>
      <c r="E36" s="690"/>
      <c r="F36" s="690"/>
      <c r="G36" s="690"/>
      <c r="H36" s="690"/>
      <c r="I36" s="690"/>
      <c r="J36" s="690"/>
      <c r="K36" s="691"/>
      <c r="L36" s="38"/>
    </row>
    <row r="37" spans="1:12" ht="15" customHeight="1" x14ac:dyDescent="0.25">
      <c r="A37" s="1"/>
      <c r="B37" s="37"/>
      <c r="C37" s="96"/>
      <c r="D37" s="692"/>
      <c r="E37" s="693"/>
      <c r="F37" s="693"/>
      <c r="G37" s="693"/>
      <c r="H37" s="693"/>
      <c r="I37" s="693"/>
      <c r="J37" s="693"/>
      <c r="K37" s="694"/>
      <c r="L37" s="38"/>
    </row>
    <row r="38" spans="1:12" ht="15" customHeight="1" x14ac:dyDescent="0.25">
      <c r="A38" s="1"/>
      <c r="B38" s="37"/>
      <c r="C38" s="96"/>
      <c r="D38" s="692"/>
      <c r="E38" s="693"/>
      <c r="F38" s="693"/>
      <c r="G38" s="693"/>
      <c r="H38" s="693"/>
      <c r="I38" s="693"/>
      <c r="J38" s="693"/>
      <c r="K38" s="694"/>
      <c r="L38" s="38"/>
    </row>
    <row r="39" spans="1:12" ht="15" customHeight="1" x14ac:dyDescent="0.25">
      <c r="A39" s="1"/>
      <c r="B39" s="37"/>
      <c r="C39" s="96"/>
      <c r="D39" s="692"/>
      <c r="E39" s="693"/>
      <c r="F39" s="693"/>
      <c r="G39" s="693"/>
      <c r="H39" s="693"/>
      <c r="I39" s="693"/>
      <c r="J39" s="693"/>
      <c r="K39" s="694"/>
      <c r="L39" s="38"/>
    </row>
    <row r="40" spans="1:12" ht="15" customHeight="1" x14ac:dyDescent="0.25">
      <c r="A40" s="1"/>
      <c r="B40" s="37"/>
      <c r="C40" s="96"/>
      <c r="D40" s="692"/>
      <c r="E40" s="693"/>
      <c r="F40" s="693"/>
      <c r="G40" s="693"/>
      <c r="H40" s="693"/>
      <c r="I40" s="693"/>
      <c r="J40" s="693"/>
      <c r="K40" s="694"/>
      <c r="L40" s="38"/>
    </row>
    <row r="41" spans="1:12" ht="15" customHeight="1" x14ac:dyDescent="0.25">
      <c r="A41" s="1"/>
      <c r="B41" s="37"/>
      <c r="C41" s="96"/>
      <c r="D41" s="692"/>
      <c r="E41" s="693"/>
      <c r="F41" s="693"/>
      <c r="G41" s="693"/>
      <c r="H41" s="693"/>
      <c r="I41" s="693"/>
      <c r="J41" s="693"/>
      <c r="K41" s="694"/>
      <c r="L41" s="38"/>
    </row>
    <row r="42" spans="1:12" x14ac:dyDescent="0.25">
      <c r="A42" s="1"/>
      <c r="B42" s="37"/>
      <c r="C42" s="96"/>
      <c r="D42" s="692"/>
      <c r="E42" s="693"/>
      <c r="F42" s="693"/>
      <c r="G42" s="693"/>
      <c r="H42" s="693"/>
      <c r="I42" s="693"/>
      <c r="J42" s="693"/>
      <c r="K42" s="694"/>
      <c r="L42" s="38"/>
    </row>
    <row r="43" spans="1:12" ht="27" customHeight="1" thickBot="1" x14ac:dyDescent="0.3">
      <c r="A43" s="1"/>
      <c r="B43" s="37"/>
      <c r="C43" s="96"/>
      <c r="D43" s="695"/>
      <c r="E43" s="696"/>
      <c r="F43" s="696"/>
      <c r="G43" s="696"/>
      <c r="H43" s="696"/>
      <c r="I43" s="696"/>
      <c r="J43" s="696"/>
      <c r="K43" s="697"/>
      <c r="L43" s="38"/>
    </row>
    <row r="44" spans="1:12" x14ac:dyDescent="0.25">
      <c r="A44" s="1"/>
      <c r="B44" s="37"/>
      <c r="C44" s="34"/>
      <c r="D44" s="34"/>
      <c r="E44" s="34"/>
      <c r="F44" s="34"/>
      <c r="G44" s="34"/>
      <c r="H44" s="34"/>
      <c r="I44" s="34"/>
      <c r="J44" s="104"/>
      <c r="K44" s="34"/>
      <c r="L44" s="38"/>
    </row>
    <row r="45" spans="1:12" ht="8.4499999999999993" customHeight="1" x14ac:dyDescent="0.25">
      <c r="A45" s="1"/>
      <c r="B45" s="37"/>
      <c r="C45" s="34"/>
      <c r="D45" s="34"/>
      <c r="E45" s="34"/>
      <c r="F45" s="34"/>
      <c r="G45" s="34"/>
      <c r="H45" s="34"/>
      <c r="I45" s="34"/>
      <c r="J45" s="104"/>
      <c r="K45" s="34"/>
      <c r="L45" s="38"/>
    </row>
    <row r="46" spans="1:12" ht="25.15" customHeight="1" thickBot="1" x14ac:dyDescent="0.3">
      <c r="A46" s="1"/>
      <c r="B46" s="37"/>
      <c r="C46" s="40"/>
      <c r="D46" s="682" t="s">
        <v>833</v>
      </c>
      <c r="E46" s="682"/>
      <c r="F46" s="682" t="s">
        <v>786</v>
      </c>
      <c r="G46" s="682"/>
      <c r="H46" s="683" t="s">
        <v>244</v>
      </c>
      <c r="I46" s="683"/>
      <c r="J46" s="98" t="s">
        <v>245</v>
      </c>
      <c r="K46" s="98" t="s">
        <v>226</v>
      </c>
      <c r="L46" s="38"/>
    </row>
    <row r="47" spans="1:12" ht="237" customHeight="1" thickBot="1" x14ac:dyDescent="0.3">
      <c r="A47" s="1"/>
      <c r="B47" s="37"/>
      <c r="C47" s="722" t="s">
        <v>783</v>
      </c>
      <c r="D47" s="700" t="s">
        <v>956</v>
      </c>
      <c r="E47" s="701"/>
      <c r="F47" s="676" t="s">
        <v>808</v>
      </c>
      <c r="G47" s="677"/>
      <c r="H47" s="702" t="s">
        <v>967</v>
      </c>
      <c r="I47" s="703"/>
      <c r="J47" s="507" t="s">
        <v>1116</v>
      </c>
      <c r="K47" s="101" t="s">
        <v>1115</v>
      </c>
      <c r="L47" s="38"/>
    </row>
    <row r="48" spans="1:12" ht="181.15" customHeight="1" thickBot="1" x14ac:dyDescent="0.3">
      <c r="A48" s="1"/>
      <c r="B48" s="37"/>
      <c r="C48" s="722"/>
      <c r="D48" s="700" t="s">
        <v>957</v>
      </c>
      <c r="E48" s="701"/>
      <c r="F48" s="676" t="s">
        <v>958</v>
      </c>
      <c r="G48" s="677"/>
      <c r="H48" s="702" t="s">
        <v>963</v>
      </c>
      <c r="I48" s="703"/>
      <c r="J48" s="507" t="s">
        <v>1117</v>
      </c>
      <c r="K48" s="101" t="s">
        <v>1115</v>
      </c>
      <c r="L48" s="38"/>
    </row>
    <row r="49" spans="1:54" ht="409.6" customHeight="1" thickBot="1" x14ac:dyDescent="0.3">
      <c r="A49" s="1"/>
      <c r="B49" s="37"/>
      <c r="C49" s="722"/>
      <c r="D49" s="700" t="s">
        <v>959</v>
      </c>
      <c r="E49" s="701"/>
      <c r="F49" s="676" t="s">
        <v>965</v>
      </c>
      <c r="G49" s="677"/>
      <c r="H49" s="702" t="s">
        <v>972</v>
      </c>
      <c r="I49" s="703"/>
      <c r="J49" s="479" t="s">
        <v>1124</v>
      </c>
      <c r="K49" s="101" t="s">
        <v>1115</v>
      </c>
      <c r="L49" s="38"/>
    </row>
    <row r="50" spans="1:54" ht="259.89999999999998" customHeight="1" thickBot="1" x14ac:dyDescent="0.3">
      <c r="A50" s="1"/>
      <c r="B50" s="37"/>
      <c r="C50" s="722"/>
      <c r="D50" s="700" t="s">
        <v>971</v>
      </c>
      <c r="E50" s="701"/>
      <c r="F50" s="676" t="s">
        <v>966</v>
      </c>
      <c r="G50" s="677"/>
      <c r="H50" s="702" t="s">
        <v>964</v>
      </c>
      <c r="I50" s="703"/>
      <c r="J50" s="479" t="s">
        <v>1119</v>
      </c>
      <c r="K50" s="101" t="s">
        <v>1115</v>
      </c>
      <c r="L50" s="38"/>
    </row>
    <row r="51" spans="1:54" ht="25.9" customHeight="1" thickBot="1" x14ac:dyDescent="0.3">
      <c r="A51" s="1"/>
      <c r="B51" s="37"/>
      <c r="C51" s="722"/>
      <c r="D51" s="34"/>
      <c r="E51" s="34"/>
      <c r="F51" s="34"/>
      <c r="G51" s="34"/>
      <c r="H51" s="34"/>
      <c r="I51" s="34"/>
      <c r="J51" s="103" t="s">
        <v>241</v>
      </c>
      <c r="K51" s="105" t="s">
        <v>1115</v>
      </c>
      <c r="L51" s="38"/>
    </row>
    <row r="52" spans="1:54" ht="15.75" thickBot="1" x14ac:dyDescent="0.3">
      <c r="A52" s="1"/>
      <c r="B52" s="37"/>
      <c r="C52" s="34"/>
      <c r="D52" s="142" t="s">
        <v>264</v>
      </c>
      <c r="E52" s="78"/>
      <c r="F52" s="78"/>
      <c r="G52" s="78"/>
      <c r="H52" s="34"/>
      <c r="I52" s="34"/>
      <c r="J52" s="104"/>
      <c r="K52" s="34"/>
      <c r="L52" s="38"/>
    </row>
    <row r="53" spans="1:54" ht="15.75" thickBot="1" x14ac:dyDescent="0.3">
      <c r="A53" s="1"/>
      <c r="B53" s="37"/>
      <c r="C53" s="34"/>
      <c r="D53" s="71" t="s">
        <v>57</v>
      </c>
      <c r="E53" s="713" t="s">
        <v>1160</v>
      </c>
      <c r="F53" s="711"/>
      <c r="G53" s="711"/>
      <c r="H53" s="711"/>
      <c r="I53" s="711"/>
      <c r="J53" s="712"/>
      <c r="K53" s="34"/>
      <c r="L53" s="38"/>
    </row>
    <row r="54" spans="1:54" ht="15.75" thickBot="1" x14ac:dyDescent="0.3">
      <c r="A54" s="1"/>
      <c r="B54" s="37"/>
      <c r="C54" s="34"/>
      <c r="D54" s="71" t="s">
        <v>59</v>
      </c>
      <c r="E54" s="710" t="s">
        <v>871</v>
      </c>
      <c r="F54" s="711"/>
      <c r="G54" s="711"/>
      <c r="H54" s="711"/>
      <c r="I54" s="711"/>
      <c r="J54" s="712"/>
      <c r="K54" s="34"/>
      <c r="L54" s="38"/>
    </row>
    <row r="55" spans="1:54" ht="15.75" thickBot="1" x14ac:dyDescent="0.3">
      <c r="A55" s="1"/>
      <c r="B55" s="37"/>
      <c r="C55" s="34"/>
      <c r="D55" s="71"/>
      <c r="E55" s="34"/>
      <c r="F55" s="34"/>
      <c r="G55" s="34"/>
      <c r="H55" s="34"/>
      <c r="I55" s="34"/>
      <c r="J55" s="34"/>
      <c r="K55" s="34"/>
      <c r="L55" s="38"/>
    </row>
    <row r="56" spans="1:54" ht="190.9" customHeight="1" thickBot="1" x14ac:dyDescent="0.3">
      <c r="A56" s="1"/>
      <c r="B56" s="37"/>
      <c r="C56" s="714" t="s">
        <v>246</v>
      </c>
      <c r="D56" s="714"/>
      <c r="E56" s="714"/>
      <c r="F56" s="715" t="s">
        <v>1161</v>
      </c>
      <c r="G56" s="716"/>
      <c r="H56" s="716"/>
      <c r="I56" s="716"/>
      <c r="J56" s="716"/>
      <c r="K56" s="717"/>
      <c r="L56" s="38"/>
    </row>
    <row r="57" spans="1:54" s="8" customFormat="1" ht="18.75" customHeight="1" x14ac:dyDescent="0.25">
      <c r="A57" s="14"/>
      <c r="B57" s="37"/>
      <c r="C57" s="41"/>
      <c r="D57" s="41"/>
      <c r="E57" s="41"/>
      <c r="F57" s="41"/>
      <c r="G57" s="41"/>
      <c r="H57" s="41"/>
      <c r="I57" s="41"/>
      <c r="J57" s="78"/>
      <c r="K57" s="78"/>
      <c r="L57" s="38"/>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15.75" customHeight="1" thickBot="1" x14ac:dyDescent="0.3">
      <c r="A58" s="14"/>
      <c r="B58" s="37"/>
      <c r="C58" s="34"/>
      <c r="D58" s="375" t="s">
        <v>806</v>
      </c>
      <c r="E58" s="35"/>
      <c r="F58" s="35"/>
      <c r="G58" s="35"/>
      <c r="H58" s="35"/>
      <c r="I58" s="70" t="s">
        <v>219</v>
      </c>
      <c r="J58" s="78"/>
      <c r="K58" s="78"/>
      <c r="L58" s="3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78" customHeight="1" x14ac:dyDescent="0.25">
      <c r="A59" s="14"/>
      <c r="B59" s="37"/>
      <c r="C59" s="390" t="s">
        <v>808</v>
      </c>
      <c r="D59" s="704" t="s">
        <v>807</v>
      </c>
      <c r="E59" s="705"/>
      <c r="F59" s="706"/>
      <c r="G59" s="35"/>
      <c r="H59" s="20" t="s">
        <v>220</v>
      </c>
      <c r="I59" s="704" t="s">
        <v>274</v>
      </c>
      <c r="J59" s="705"/>
      <c r="K59" s="706"/>
      <c r="L59" s="38"/>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4.75" customHeight="1" x14ac:dyDescent="0.25">
      <c r="A60" s="14"/>
      <c r="B60" s="37"/>
      <c r="C60" s="391" t="s">
        <v>809</v>
      </c>
      <c r="D60" s="707" t="s">
        <v>814</v>
      </c>
      <c r="E60" s="708"/>
      <c r="F60" s="709"/>
      <c r="G60" s="35"/>
      <c r="H60" s="21" t="s">
        <v>221</v>
      </c>
      <c r="I60" s="707" t="s">
        <v>275</v>
      </c>
      <c r="J60" s="708"/>
      <c r="K60" s="709"/>
      <c r="L60" s="38"/>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s="8" customFormat="1" ht="58.5" customHeight="1" x14ac:dyDescent="0.25">
      <c r="A61" s="14"/>
      <c r="B61" s="37"/>
      <c r="C61" s="391" t="s">
        <v>810</v>
      </c>
      <c r="D61" s="707" t="s">
        <v>815</v>
      </c>
      <c r="E61" s="708"/>
      <c r="F61" s="709"/>
      <c r="G61" s="35"/>
      <c r="H61" s="21" t="s">
        <v>222</v>
      </c>
      <c r="I61" s="707" t="s">
        <v>276</v>
      </c>
      <c r="J61" s="708"/>
      <c r="K61" s="709"/>
      <c r="L61" s="38"/>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row>
    <row r="62" spans="1:54" ht="60" customHeight="1" x14ac:dyDescent="0.25">
      <c r="A62" s="1"/>
      <c r="B62" s="37"/>
      <c r="C62" s="391" t="s">
        <v>811</v>
      </c>
      <c r="D62" s="707" t="s">
        <v>816</v>
      </c>
      <c r="E62" s="708"/>
      <c r="F62" s="709"/>
      <c r="G62" s="35"/>
      <c r="H62" s="21" t="s">
        <v>223</v>
      </c>
      <c r="I62" s="707" t="s">
        <v>277</v>
      </c>
      <c r="J62" s="708"/>
      <c r="K62" s="709"/>
      <c r="L62" s="38"/>
    </row>
    <row r="63" spans="1:54" ht="54" customHeight="1" x14ac:dyDescent="0.25">
      <c r="A63" s="1"/>
      <c r="B63" s="32"/>
      <c r="C63" s="391" t="s">
        <v>812</v>
      </c>
      <c r="D63" s="707" t="s">
        <v>817</v>
      </c>
      <c r="E63" s="708"/>
      <c r="F63" s="709"/>
      <c r="G63" s="35"/>
      <c r="H63" s="21" t="s">
        <v>224</v>
      </c>
      <c r="I63" s="707" t="s">
        <v>278</v>
      </c>
      <c r="J63" s="708"/>
      <c r="K63" s="709"/>
      <c r="L63" s="33"/>
    </row>
    <row r="64" spans="1:54" ht="61.5" customHeight="1" thickBot="1" x14ac:dyDescent="0.3">
      <c r="A64" s="1"/>
      <c r="B64" s="32"/>
      <c r="C64" s="391" t="s">
        <v>813</v>
      </c>
      <c r="D64" s="707" t="s">
        <v>818</v>
      </c>
      <c r="E64" s="708"/>
      <c r="F64" s="709"/>
      <c r="G64" s="35"/>
      <c r="H64" s="22" t="s">
        <v>225</v>
      </c>
      <c r="I64" s="723" t="s">
        <v>279</v>
      </c>
      <c r="J64" s="724"/>
      <c r="K64" s="725"/>
      <c r="L64" s="33"/>
    </row>
    <row r="65" spans="1:12" ht="61.5" customHeight="1" x14ac:dyDescent="0.25">
      <c r="A65" s="1"/>
      <c r="B65" s="32"/>
      <c r="C65" s="392" t="s">
        <v>819</v>
      </c>
      <c r="D65" s="707" t="s">
        <v>821</v>
      </c>
      <c r="E65" s="708"/>
      <c r="F65" s="709"/>
      <c r="G65" s="32"/>
      <c r="H65" s="143"/>
      <c r="I65" s="376"/>
      <c r="J65" s="376"/>
      <c r="K65" s="376"/>
      <c r="L65" s="33"/>
    </row>
    <row r="66" spans="1:12" ht="61.5" customHeight="1" thickBot="1" x14ac:dyDescent="0.3">
      <c r="A66" s="1"/>
      <c r="B66" s="364"/>
      <c r="C66" s="393" t="s">
        <v>820</v>
      </c>
      <c r="D66" s="723" t="s">
        <v>822</v>
      </c>
      <c r="E66" s="724"/>
      <c r="F66" s="725"/>
      <c r="G66" s="32"/>
      <c r="H66" s="143"/>
      <c r="I66" s="376"/>
      <c r="J66" s="376"/>
      <c r="K66" s="376"/>
      <c r="L66" s="33"/>
    </row>
    <row r="67" spans="1:12" ht="15.75" thickBot="1" x14ac:dyDescent="0.3">
      <c r="A67" s="1"/>
      <c r="B67" s="42"/>
      <c r="C67" s="43"/>
      <c r="D67" s="44"/>
      <c r="E67" s="44"/>
      <c r="F67" s="44"/>
      <c r="G67" s="44"/>
      <c r="H67" s="44"/>
      <c r="I67" s="44"/>
      <c r="J67" s="100"/>
      <c r="K67" s="100"/>
      <c r="L67" s="45"/>
    </row>
    <row r="68" spans="1:12" ht="49.9" customHeight="1" x14ac:dyDescent="0.25">
      <c r="A68" s="1"/>
      <c r="C68"/>
    </row>
    <row r="69" spans="1:12" ht="49.9" customHeight="1" x14ac:dyDescent="0.25">
      <c r="A69" s="1"/>
      <c r="C69"/>
    </row>
    <row r="70" spans="1:12" ht="49.5" customHeight="1" x14ac:dyDescent="0.25">
      <c r="A70" s="1"/>
      <c r="C70"/>
    </row>
    <row r="71" spans="1:12" ht="49.9" customHeight="1" x14ac:dyDescent="0.25">
      <c r="A71" s="1"/>
      <c r="C71"/>
    </row>
    <row r="72" spans="1:12" ht="49.9" customHeight="1" x14ac:dyDescent="0.25">
      <c r="A72" s="1"/>
      <c r="C72"/>
    </row>
    <row r="73" spans="1:12" ht="49.9" customHeight="1" x14ac:dyDescent="0.25">
      <c r="A73" s="1"/>
      <c r="C73"/>
    </row>
    <row r="74" spans="1:12" x14ac:dyDescent="0.25">
      <c r="A74" s="1"/>
      <c r="C74"/>
    </row>
    <row r="75" spans="1:12" x14ac:dyDescent="0.25">
      <c r="A75" s="1"/>
      <c r="C75"/>
    </row>
    <row r="76" spans="1:12" x14ac:dyDescent="0.25">
      <c r="A76" s="1"/>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sheetData>
  <mergeCells count="79">
    <mergeCell ref="D65:F65"/>
    <mergeCell ref="D66:F66"/>
    <mergeCell ref="D64:F64"/>
    <mergeCell ref="I64:K64"/>
    <mergeCell ref="I63:K63"/>
    <mergeCell ref="C5:K5"/>
    <mergeCell ref="D60:F60"/>
    <mergeCell ref="D61:F61"/>
    <mergeCell ref="D62:F62"/>
    <mergeCell ref="D63:F63"/>
    <mergeCell ref="D29:E29"/>
    <mergeCell ref="H26:I26"/>
    <mergeCell ref="H27:I27"/>
    <mergeCell ref="H29:I29"/>
    <mergeCell ref="D59:F59"/>
    <mergeCell ref="C47:C51"/>
    <mergeCell ref="F47:G47"/>
    <mergeCell ref="F48:G48"/>
    <mergeCell ref="D46:E46"/>
    <mergeCell ref="D49:E49"/>
    <mergeCell ref="H46:I46"/>
    <mergeCell ref="E32:J32"/>
    <mergeCell ref="E33:J33"/>
    <mergeCell ref="D47:E47"/>
    <mergeCell ref="H47:I47"/>
    <mergeCell ref="F46:G46"/>
    <mergeCell ref="D36:K43"/>
    <mergeCell ref="H48:I48"/>
    <mergeCell ref="I59:K59"/>
    <mergeCell ref="I60:K60"/>
    <mergeCell ref="I61:K61"/>
    <mergeCell ref="I62:K62"/>
    <mergeCell ref="E54:J54"/>
    <mergeCell ref="D48:E48"/>
    <mergeCell ref="H50:I50"/>
    <mergeCell ref="E53:J53"/>
    <mergeCell ref="C56:E56"/>
    <mergeCell ref="F50:G50"/>
    <mergeCell ref="F56:K56"/>
    <mergeCell ref="F49:G49"/>
    <mergeCell ref="H49:I49"/>
    <mergeCell ref="D50:E50"/>
    <mergeCell ref="D26:E26"/>
    <mergeCell ref="D27:E27"/>
    <mergeCell ref="D28:E28"/>
    <mergeCell ref="F28:G28"/>
    <mergeCell ref="H28:I28"/>
    <mergeCell ref="F8:G8"/>
    <mergeCell ref="F27:G27"/>
    <mergeCell ref="F26:G26"/>
    <mergeCell ref="F29:G29"/>
    <mergeCell ref="C35:J35"/>
    <mergeCell ref="F9:G9"/>
    <mergeCell ref="F25:G25"/>
    <mergeCell ref="D20:K23"/>
    <mergeCell ref="D25:E25"/>
    <mergeCell ref="H25:I25"/>
    <mergeCell ref="D10:E10"/>
    <mergeCell ref="F10:G10"/>
    <mergeCell ref="H10:I10"/>
    <mergeCell ref="H12:I12"/>
    <mergeCell ref="F12:G12"/>
    <mergeCell ref="D11:E11"/>
    <mergeCell ref="F11:G11"/>
    <mergeCell ref="H11:I11"/>
    <mergeCell ref="C3:K3"/>
    <mergeCell ref="C4:K4"/>
    <mergeCell ref="C19:J19"/>
    <mergeCell ref="D8:E8"/>
    <mergeCell ref="D9:E9"/>
    <mergeCell ref="D12:E12"/>
    <mergeCell ref="D7:E7"/>
    <mergeCell ref="H7:I7"/>
    <mergeCell ref="H9:I9"/>
    <mergeCell ref="H8:I8"/>
    <mergeCell ref="E16:J16"/>
    <mergeCell ref="E17:J17"/>
    <mergeCell ref="D15:K15"/>
    <mergeCell ref="F7:G7"/>
  </mergeCells>
  <dataValidations count="6">
    <dataValidation type="list" allowBlank="1" showInputMessage="1" showErrorMessage="1" sqref="F9:F12 G29 G9 F27:F29 G27 F48:G48 F49:F5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5 J46"/>
    <dataValidation allowBlank="1" showInputMessage="1" showErrorMessage="1" prompt="Refers to the progress expected to be reached at project finalization. " sqref="H7:I7 H25:I25 H46:I46"/>
    <dataValidation allowBlank="1" showInputMessage="1" showErrorMessage="1" prompt="Please use the drop-down menu to fill this section" sqref="F7:G7 F25:G25 F46:G46"/>
    <dataValidation allowBlank="1" showInputMessage="1" showErrorMessage="1" prompt="Report the project components/outcomes as in the project document " sqref="D7:E7 D25:E25 D46:E46"/>
    <dataValidation type="list" allowBlank="1" showInputMessage="1" showErrorMessage="1" prompt="Please use drop down menu to enter data " sqref="F8:G8 F26:G26 F47:G47">
      <formula1>"Outcome 1, Outcome 2, Outcome 3, Outcome 4, Outcome 5, Outcome 6, Outcome 7, Outcome 8"</formula1>
    </dataValidation>
  </dataValidations>
  <hyperlinks>
    <hyperlink ref="E17" r:id="rId1"/>
    <hyperlink ref="E33" r:id="rId2"/>
    <hyperlink ref="E54" r:id="rId3"/>
  </hyperlinks>
  <pageMargins left="0.2" right="0.21" top="0.17" bottom="0.17" header="0.17" footer="0.17"/>
  <pageSetup orientation="landscape"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2"/>
  <sheetViews>
    <sheetView topLeftCell="A29" zoomScale="70" zoomScaleNormal="70" workbookViewId="0">
      <selection activeCell="G8" sqref="G8:G29"/>
    </sheetView>
  </sheetViews>
  <sheetFormatPr defaultColWidth="8.7109375" defaultRowHeight="15" x14ac:dyDescent="0.25"/>
  <cols>
    <col min="1" max="1" width="1.42578125" customWidth="1"/>
    <col min="2" max="2" width="1.7109375" customWidth="1"/>
    <col min="3" max="3" width="16.7109375" customWidth="1"/>
    <col min="4" max="4" width="11.42578125" customWidth="1"/>
    <col min="5" max="5" width="12.7109375" customWidth="1"/>
    <col min="6" max="6" width="17.28515625" customWidth="1"/>
    <col min="7" max="7" width="17.7109375" customWidth="1"/>
    <col min="8" max="8" width="31.7109375" customWidth="1"/>
    <col min="9" max="10" width="1.7109375" customWidth="1"/>
  </cols>
  <sheetData>
    <row r="1" spans="2:9" ht="15.75" thickBot="1" x14ac:dyDescent="0.3"/>
    <row r="2" spans="2:9" ht="15.75" thickBot="1" x14ac:dyDescent="0.3">
      <c r="B2" s="28"/>
      <c r="C2" s="29"/>
      <c r="D2" s="30"/>
      <c r="E2" s="30"/>
      <c r="F2" s="30"/>
      <c r="G2" s="30"/>
      <c r="H2" s="30"/>
      <c r="I2" s="31"/>
    </row>
    <row r="3" spans="2:9" ht="21" thickBot="1" x14ac:dyDescent="0.35">
      <c r="B3" s="77"/>
      <c r="C3" s="525" t="s">
        <v>235</v>
      </c>
      <c r="D3" s="735"/>
      <c r="E3" s="735"/>
      <c r="F3" s="735"/>
      <c r="G3" s="735"/>
      <c r="H3" s="736"/>
      <c r="I3" s="79"/>
    </row>
    <row r="4" spans="2:9" x14ac:dyDescent="0.25">
      <c r="B4" s="32"/>
      <c r="C4" s="737" t="s">
        <v>236</v>
      </c>
      <c r="D4" s="737"/>
      <c r="E4" s="737"/>
      <c r="F4" s="737"/>
      <c r="G4" s="737"/>
      <c r="H4" s="737"/>
      <c r="I4" s="33"/>
    </row>
    <row r="5" spans="2:9" x14ac:dyDescent="0.25">
      <c r="B5" s="32"/>
      <c r="C5" s="721"/>
      <c r="D5" s="721"/>
      <c r="E5" s="721"/>
      <c r="F5" s="721"/>
      <c r="G5" s="721"/>
      <c r="H5" s="721"/>
      <c r="I5" s="33"/>
    </row>
    <row r="6" spans="2:9" ht="46.15" customHeight="1" thickBot="1" x14ac:dyDescent="0.3">
      <c r="B6" s="32"/>
      <c r="C6" s="742" t="s">
        <v>237</v>
      </c>
      <c r="D6" s="742"/>
      <c r="E6" s="35"/>
      <c r="F6" s="35"/>
      <c r="G6" s="35"/>
      <c r="H6" s="35"/>
      <c r="I6" s="33"/>
    </row>
    <row r="7" spans="2:9" ht="30" customHeight="1" thickBot="1" x14ac:dyDescent="0.3">
      <c r="B7" s="32"/>
      <c r="C7" s="144" t="s">
        <v>234</v>
      </c>
      <c r="D7" s="738" t="s">
        <v>233</v>
      </c>
      <c r="E7" s="739"/>
      <c r="F7" s="87" t="s">
        <v>232</v>
      </c>
      <c r="G7" s="88" t="s">
        <v>261</v>
      </c>
      <c r="H7" s="87" t="s">
        <v>267</v>
      </c>
      <c r="I7" s="33"/>
    </row>
    <row r="8" spans="2:9" ht="106.15" customHeight="1" x14ac:dyDescent="0.25">
      <c r="B8" s="37"/>
      <c r="C8" s="92" t="s">
        <v>986</v>
      </c>
      <c r="D8" s="740" t="s">
        <v>973</v>
      </c>
      <c r="E8" s="741"/>
      <c r="F8" s="86">
        <v>0</v>
      </c>
      <c r="G8" s="477" t="s">
        <v>1120</v>
      </c>
      <c r="H8" s="435" t="s">
        <v>974</v>
      </c>
      <c r="I8" s="38"/>
    </row>
    <row r="9" spans="2:9" ht="408.6" customHeight="1" x14ac:dyDescent="0.25">
      <c r="B9" s="37"/>
      <c r="C9" s="732" t="s">
        <v>987</v>
      </c>
      <c r="D9" s="733" t="s">
        <v>975</v>
      </c>
      <c r="E9" s="734"/>
      <c r="F9" s="436" t="s">
        <v>976</v>
      </c>
      <c r="G9" s="478" t="s">
        <v>1116</v>
      </c>
      <c r="H9" s="84" t="s">
        <v>977</v>
      </c>
      <c r="I9" s="38"/>
    </row>
    <row r="10" spans="2:9" ht="210.6" customHeight="1" x14ac:dyDescent="0.25">
      <c r="B10" s="37"/>
      <c r="C10" s="732"/>
      <c r="D10" s="730" t="s">
        <v>978</v>
      </c>
      <c r="E10" s="731"/>
      <c r="F10" s="437" t="s">
        <v>979</v>
      </c>
      <c r="G10" s="477" t="s">
        <v>1121</v>
      </c>
      <c r="H10" s="436" t="s">
        <v>980</v>
      </c>
      <c r="I10" s="38"/>
    </row>
    <row r="11" spans="2:9" ht="202.15" customHeight="1" x14ac:dyDescent="0.25">
      <c r="B11" s="37"/>
      <c r="C11" s="732"/>
      <c r="D11" s="730" t="s">
        <v>981</v>
      </c>
      <c r="E11" s="731"/>
      <c r="F11" s="436" t="s">
        <v>979</v>
      </c>
      <c r="G11" s="477" t="s">
        <v>1121</v>
      </c>
      <c r="H11" s="436" t="s">
        <v>980</v>
      </c>
      <c r="I11" s="38"/>
    </row>
    <row r="12" spans="2:9" ht="225.6" customHeight="1" x14ac:dyDescent="0.25">
      <c r="B12" s="37"/>
      <c r="C12" s="732"/>
      <c r="D12" s="730" t="s">
        <v>982</v>
      </c>
      <c r="E12" s="731"/>
      <c r="F12" s="436" t="s">
        <v>979</v>
      </c>
      <c r="G12" s="477" t="s">
        <v>1121</v>
      </c>
      <c r="H12" s="436" t="s">
        <v>983</v>
      </c>
      <c r="I12" s="38"/>
    </row>
    <row r="13" spans="2:9" ht="210.6" customHeight="1" x14ac:dyDescent="0.25">
      <c r="B13" s="37"/>
      <c r="C13" s="732"/>
      <c r="D13" s="730" t="s">
        <v>984</v>
      </c>
      <c r="E13" s="731"/>
      <c r="F13" s="436" t="s">
        <v>979</v>
      </c>
      <c r="G13" s="477" t="s">
        <v>1121</v>
      </c>
      <c r="H13" s="436" t="s">
        <v>985</v>
      </c>
      <c r="I13" s="38"/>
    </row>
    <row r="14" spans="2:9" ht="409.6" x14ac:dyDescent="0.25">
      <c r="B14" s="37"/>
      <c r="C14" s="93" t="s">
        <v>988</v>
      </c>
      <c r="D14" s="730" t="s">
        <v>989</v>
      </c>
      <c r="E14" s="731"/>
      <c r="F14" s="436" t="s">
        <v>990</v>
      </c>
      <c r="G14" s="478" t="s">
        <v>1116</v>
      </c>
      <c r="H14" s="436" t="s">
        <v>991</v>
      </c>
      <c r="I14" s="38"/>
    </row>
    <row r="15" spans="2:9" ht="368.45" customHeight="1" x14ac:dyDescent="0.25">
      <c r="B15" s="37"/>
      <c r="C15" s="93" t="s">
        <v>992</v>
      </c>
      <c r="D15" s="730" t="s">
        <v>993</v>
      </c>
      <c r="E15" s="731"/>
      <c r="F15" s="436" t="s">
        <v>994</v>
      </c>
      <c r="G15" s="478" t="s">
        <v>1122</v>
      </c>
      <c r="H15" s="436" t="s">
        <v>995</v>
      </c>
      <c r="I15" s="38"/>
    </row>
    <row r="16" spans="2:9" ht="223.9" customHeight="1" x14ac:dyDescent="0.25">
      <c r="B16" s="37"/>
      <c r="C16" s="93" t="s">
        <v>996</v>
      </c>
      <c r="D16" s="730" t="s">
        <v>997</v>
      </c>
      <c r="E16" s="731"/>
      <c r="F16" s="436" t="s">
        <v>998</v>
      </c>
      <c r="G16" s="477" t="s">
        <v>1121</v>
      </c>
      <c r="H16" s="436" t="s">
        <v>999</v>
      </c>
      <c r="I16" s="38"/>
    </row>
    <row r="17" spans="2:9" ht="270.75" x14ac:dyDescent="0.25">
      <c r="B17" s="37"/>
      <c r="C17" s="93" t="s">
        <v>1000</v>
      </c>
      <c r="D17" s="730" t="s">
        <v>933</v>
      </c>
      <c r="E17" s="731"/>
      <c r="F17" s="436" t="s">
        <v>934</v>
      </c>
      <c r="G17" s="477" t="s">
        <v>1121</v>
      </c>
      <c r="H17" s="436" t="s">
        <v>1001</v>
      </c>
      <c r="I17" s="38"/>
    </row>
    <row r="18" spans="2:9" ht="228" customHeight="1" x14ac:dyDescent="0.25">
      <c r="B18" s="37"/>
      <c r="C18" s="93" t="s">
        <v>1000</v>
      </c>
      <c r="D18" s="730" t="s">
        <v>1002</v>
      </c>
      <c r="E18" s="731"/>
      <c r="F18" s="436" t="s">
        <v>935</v>
      </c>
      <c r="G18" s="477" t="s">
        <v>1121</v>
      </c>
      <c r="H18" s="436" t="s">
        <v>1003</v>
      </c>
      <c r="I18" s="38"/>
    </row>
    <row r="19" spans="2:9" ht="263.45" customHeight="1" x14ac:dyDescent="0.25">
      <c r="B19" s="37"/>
      <c r="C19" s="93" t="s">
        <v>1004</v>
      </c>
      <c r="D19" s="730" t="s">
        <v>1005</v>
      </c>
      <c r="E19" s="731"/>
      <c r="F19" s="436" t="s">
        <v>1006</v>
      </c>
      <c r="G19" s="477" t="s">
        <v>1121</v>
      </c>
      <c r="H19" s="436" t="s">
        <v>936</v>
      </c>
      <c r="I19" s="38"/>
    </row>
    <row r="20" spans="2:9" ht="270.75" x14ac:dyDescent="0.25">
      <c r="B20" s="37"/>
      <c r="C20" s="93" t="s">
        <v>1004</v>
      </c>
      <c r="D20" s="730" t="s">
        <v>1005</v>
      </c>
      <c r="E20" s="731"/>
      <c r="F20" s="436" t="s">
        <v>937</v>
      </c>
      <c r="G20" s="477" t="s">
        <v>1121</v>
      </c>
      <c r="H20" s="436" t="s">
        <v>938</v>
      </c>
      <c r="I20" s="38"/>
    </row>
    <row r="21" spans="2:9" ht="156.75" x14ac:dyDescent="0.25">
      <c r="B21" s="37"/>
      <c r="C21" s="93" t="s">
        <v>1007</v>
      </c>
      <c r="D21" s="730" t="s">
        <v>939</v>
      </c>
      <c r="E21" s="731"/>
      <c r="F21" s="436">
        <v>0</v>
      </c>
      <c r="G21" s="477" t="s">
        <v>1123</v>
      </c>
      <c r="H21" s="436" t="s">
        <v>1008</v>
      </c>
      <c r="I21" s="38"/>
    </row>
    <row r="22" spans="2:9" ht="156.75" x14ac:dyDescent="0.25">
      <c r="B22" s="37"/>
      <c r="C22" s="93" t="s">
        <v>1009</v>
      </c>
      <c r="D22" s="730" t="s">
        <v>1010</v>
      </c>
      <c r="E22" s="731"/>
      <c r="F22" s="438" t="s">
        <v>1011</v>
      </c>
      <c r="G22" s="477" t="s">
        <v>1123</v>
      </c>
      <c r="H22" s="438" t="s">
        <v>941</v>
      </c>
      <c r="I22" s="86"/>
    </row>
    <row r="23" spans="2:9" ht="156.75" x14ac:dyDescent="0.25">
      <c r="B23" s="37"/>
      <c r="C23" s="93" t="s">
        <v>1009</v>
      </c>
      <c r="D23" s="730" t="s">
        <v>1012</v>
      </c>
      <c r="E23" s="731"/>
      <c r="F23" s="436" t="s">
        <v>940</v>
      </c>
      <c r="G23" s="477" t="s">
        <v>1123</v>
      </c>
      <c r="H23" s="436" t="s">
        <v>1013</v>
      </c>
      <c r="I23" s="38"/>
    </row>
    <row r="24" spans="2:9" ht="156.75" x14ac:dyDescent="0.25">
      <c r="B24" s="37"/>
      <c r="C24" s="93" t="s">
        <v>1014</v>
      </c>
      <c r="D24" s="730" t="s">
        <v>1015</v>
      </c>
      <c r="E24" s="731"/>
      <c r="F24" s="436" t="s">
        <v>942</v>
      </c>
      <c r="G24" s="477" t="s">
        <v>1123</v>
      </c>
      <c r="H24" s="436" t="s">
        <v>1016</v>
      </c>
      <c r="I24" s="38"/>
    </row>
    <row r="25" spans="2:9" ht="156.75" x14ac:dyDescent="0.25">
      <c r="B25" s="37"/>
      <c r="C25" s="93" t="s">
        <v>1014</v>
      </c>
      <c r="D25" s="730" t="s">
        <v>943</v>
      </c>
      <c r="E25" s="731"/>
      <c r="F25" s="436" t="s">
        <v>944</v>
      </c>
      <c r="G25" s="477" t="s">
        <v>1123</v>
      </c>
      <c r="H25" s="436" t="s">
        <v>1017</v>
      </c>
      <c r="I25" s="38"/>
    </row>
    <row r="26" spans="2:9" ht="240" x14ac:dyDescent="0.25">
      <c r="B26" s="37"/>
      <c r="C26" s="93" t="s">
        <v>1018</v>
      </c>
      <c r="D26" s="730" t="s">
        <v>945</v>
      </c>
      <c r="E26" s="731"/>
      <c r="F26" s="436" t="s">
        <v>946</v>
      </c>
      <c r="G26" s="477" t="s">
        <v>1123</v>
      </c>
      <c r="H26" s="436" t="s">
        <v>1019</v>
      </c>
      <c r="I26" s="38"/>
    </row>
    <row r="27" spans="2:9" ht="409.5" x14ac:dyDescent="0.25">
      <c r="B27" s="37"/>
      <c r="C27" s="93" t="s">
        <v>1020</v>
      </c>
      <c r="D27" s="730" t="s">
        <v>1021</v>
      </c>
      <c r="E27" s="731"/>
      <c r="F27" s="436" t="s">
        <v>947</v>
      </c>
      <c r="G27" s="477" t="s">
        <v>1125</v>
      </c>
      <c r="H27" s="436" t="s">
        <v>1024</v>
      </c>
      <c r="I27" s="38"/>
    </row>
    <row r="28" spans="2:9" ht="409.5" x14ac:dyDescent="0.25">
      <c r="B28" s="37"/>
      <c r="C28" s="93" t="s">
        <v>1022</v>
      </c>
      <c r="D28" s="730" t="s">
        <v>1023</v>
      </c>
      <c r="E28" s="731"/>
      <c r="F28" s="436" t="s">
        <v>947</v>
      </c>
      <c r="G28" s="477" t="s">
        <v>1125</v>
      </c>
      <c r="H28" s="436" t="s">
        <v>948</v>
      </c>
      <c r="I28" s="38"/>
    </row>
    <row r="29" spans="2:9" ht="408.6" customHeight="1" x14ac:dyDescent="0.25">
      <c r="B29" s="37"/>
      <c r="C29" s="93" t="s">
        <v>1025</v>
      </c>
      <c r="D29" s="730" t="s">
        <v>1026</v>
      </c>
      <c r="E29" s="731"/>
      <c r="F29" s="436" t="s">
        <v>949</v>
      </c>
      <c r="G29" s="477" t="s">
        <v>1125</v>
      </c>
      <c r="H29" s="436" t="s">
        <v>1027</v>
      </c>
      <c r="I29" s="38"/>
    </row>
    <row r="30" spans="2:9" x14ac:dyDescent="0.25">
      <c r="B30" s="37"/>
      <c r="C30" s="93"/>
      <c r="D30" s="726"/>
      <c r="E30" s="727"/>
      <c r="F30" s="84"/>
      <c r="G30" s="84"/>
      <c r="H30" s="84"/>
      <c r="I30" s="38"/>
    </row>
    <row r="31" spans="2:9" ht="15.75" thickBot="1" x14ac:dyDescent="0.3">
      <c r="B31" s="37"/>
      <c r="C31" s="94"/>
      <c r="D31" s="728"/>
      <c r="E31" s="729"/>
      <c r="F31" s="85"/>
      <c r="G31" s="85"/>
      <c r="H31" s="85"/>
      <c r="I31" s="38"/>
    </row>
    <row r="32" spans="2:9" ht="15.75" thickBot="1" x14ac:dyDescent="0.3">
      <c r="B32" s="89"/>
      <c r="C32" s="90"/>
      <c r="D32" s="90"/>
      <c r="E32" s="90"/>
      <c r="F32" s="90"/>
      <c r="G32" s="90"/>
      <c r="H32" s="90"/>
      <c r="I32" s="91"/>
    </row>
  </sheetData>
  <mergeCells count="30">
    <mergeCell ref="D28:E28"/>
    <mergeCell ref="C9:C13"/>
    <mergeCell ref="D9:E9"/>
    <mergeCell ref="C3:H3"/>
    <mergeCell ref="C4:H4"/>
    <mergeCell ref="C5:H5"/>
    <mergeCell ref="D7:E7"/>
    <mergeCell ref="D8:E8"/>
    <mergeCell ref="C6:D6"/>
    <mergeCell ref="D10:E10"/>
    <mergeCell ref="D25:E25"/>
    <mergeCell ref="D19:E19"/>
    <mergeCell ref="D13:E13"/>
    <mergeCell ref="D23:E23"/>
    <mergeCell ref="D30:E30"/>
    <mergeCell ref="D31:E31"/>
    <mergeCell ref="D22:E22"/>
    <mergeCell ref="D20:E20"/>
    <mergeCell ref="D11:E11"/>
    <mergeCell ref="D12:E12"/>
    <mergeCell ref="D14:E14"/>
    <mergeCell ref="D15:E15"/>
    <mergeCell ref="D17:E17"/>
    <mergeCell ref="D29:E29"/>
    <mergeCell ref="D16:E16"/>
    <mergeCell ref="D21:E21"/>
    <mergeCell ref="D24:E24"/>
    <mergeCell ref="D26:E26"/>
    <mergeCell ref="D18:E18"/>
    <mergeCell ref="D27:E2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A4" zoomScale="80" zoomScaleNormal="80" workbookViewId="0">
      <selection activeCell="D7" sqref="D7:D11"/>
    </sheetView>
  </sheetViews>
  <sheetFormatPr defaultColWidth="8.7109375"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106"/>
      <c r="C2" s="54"/>
      <c r="D2" s="54"/>
      <c r="E2" s="55"/>
    </row>
    <row r="3" spans="2:5" ht="19.5" thickBot="1" x14ac:dyDescent="0.35">
      <c r="B3" s="107"/>
      <c r="C3" s="745" t="s">
        <v>247</v>
      </c>
      <c r="D3" s="746"/>
      <c r="E3" s="64"/>
    </row>
    <row r="4" spans="2:5" x14ac:dyDescent="0.25">
      <c r="B4" s="107"/>
      <c r="C4" s="108"/>
      <c r="D4" s="108"/>
      <c r="E4" s="64"/>
    </row>
    <row r="5" spans="2:5" ht="15.75" thickBot="1" x14ac:dyDescent="0.3">
      <c r="B5" s="107"/>
      <c r="C5" s="109" t="s">
        <v>282</v>
      </c>
      <c r="D5" s="108"/>
      <c r="E5" s="64"/>
    </row>
    <row r="6" spans="2:5" ht="15.75" thickBot="1" x14ac:dyDescent="0.3">
      <c r="B6" s="107"/>
      <c r="C6" s="116" t="s">
        <v>248</v>
      </c>
      <c r="D6" s="117" t="s">
        <v>249</v>
      </c>
      <c r="E6" s="64"/>
    </row>
    <row r="7" spans="2:5" ht="409.6" customHeight="1" thickBot="1" x14ac:dyDescent="0.3">
      <c r="B7" s="107"/>
      <c r="C7" s="110" t="s">
        <v>286</v>
      </c>
      <c r="D7" s="474" t="s">
        <v>1130</v>
      </c>
      <c r="E7" s="64"/>
    </row>
    <row r="8" spans="2:5" ht="105.75" thickBot="1" x14ac:dyDescent="0.3">
      <c r="B8" s="107"/>
      <c r="C8" s="111" t="s">
        <v>287</v>
      </c>
      <c r="D8" s="475" t="s">
        <v>1126</v>
      </c>
      <c r="E8" s="64"/>
    </row>
    <row r="9" spans="2:5" ht="105.75" thickBot="1" x14ac:dyDescent="0.3">
      <c r="B9" s="107"/>
      <c r="C9" s="396" t="s">
        <v>765</v>
      </c>
      <c r="D9" s="476" t="s">
        <v>1127</v>
      </c>
      <c r="E9" s="64"/>
    </row>
    <row r="10" spans="2:5" ht="60.75" thickBot="1" x14ac:dyDescent="0.3">
      <c r="B10" s="107"/>
      <c r="C10" s="361" t="s">
        <v>758</v>
      </c>
      <c r="D10" s="474" t="s">
        <v>1128</v>
      </c>
      <c r="E10" s="64"/>
    </row>
    <row r="11" spans="2:5" ht="135.75" thickBot="1" x14ac:dyDescent="0.3">
      <c r="B11" s="107"/>
      <c r="C11" s="110" t="s">
        <v>759</v>
      </c>
      <c r="D11" s="474" t="s">
        <v>1129</v>
      </c>
      <c r="E11" s="64"/>
    </row>
    <row r="12" spans="2:5" ht="40.15" customHeight="1" x14ac:dyDescent="0.25">
      <c r="B12" s="107"/>
      <c r="C12" s="744" t="s">
        <v>766</v>
      </c>
      <c r="D12" s="744"/>
      <c r="E12" s="64"/>
    </row>
    <row r="13" spans="2:5" x14ac:dyDescent="0.25">
      <c r="B13" s="107"/>
      <c r="C13" s="108"/>
      <c r="D13" s="108"/>
      <c r="E13" s="64"/>
    </row>
    <row r="14" spans="2:5" ht="15.75" thickBot="1" x14ac:dyDescent="0.3">
      <c r="B14" s="107"/>
      <c r="C14" s="747" t="s">
        <v>283</v>
      </c>
      <c r="D14" s="747"/>
      <c r="E14" s="64"/>
    </row>
    <row r="15" spans="2:5" ht="15.75" thickBot="1" x14ac:dyDescent="0.3">
      <c r="B15" s="107"/>
      <c r="C15" s="118" t="s">
        <v>250</v>
      </c>
      <c r="D15" s="118" t="s">
        <v>249</v>
      </c>
      <c r="E15" s="64"/>
    </row>
    <row r="16" spans="2:5" ht="15.75" thickBot="1" x14ac:dyDescent="0.3">
      <c r="B16" s="107"/>
      <c r="C16" s="743" t="s">
        <v>284</v>
      </c>
      <c r="D16" s="743"/>
      <c r="E16" s="64"/>
    </row>
    <row r="17" spans="2:5" ht="75.75" thickBot="1" x14ac:dyDescent="0.3">
      <c r="B17" s="107"/>
      <c r="C17" s="112" t="s">
        <v>288</v>
      </c>
      <c r="D17" s="113"/>
      <c r="E17" s="64"/>
    </row>
    <row r="18" spans="2:5" ht="60.75" thickBot="1" x14ac:dyDescent="0.3">
      <c r="B18" s="107"/>
      <c r="C18" s="112" t="s">
        <v>289</v>
      </c>
      <c r="D18" s="113"/>
      <c r="E18" s="64"/>
    </row>
    <row r="19" spans="2:5" ht="15.75" thickBot="1" x14ac:dyDescent="0.3">
      <c r="B19" s="107"/>
      <c r="C19" s="748" t="s">
        <v>657</v>
      </c>
      <c r="D19" s="748"/>
      <c r="E19" s="64"/>
    </row>
    <row r="20" spans="2:5" ht="75.75" customHeight="1" thickBot="1" x14ac:dyDescent="0.3">
      <c r="B20" s="107"/>
      <c r="C20" s="245" t="s">
        <v>655</v>
      </c>
      <c r="D20" s="244"/>
      <c r="E20" s="64"/>
    </row>
    <row r="21" spans="2:5" ht="120.75" customHeight="1" thickBot="1" x14ac:dyDescent="0.3">
      <c r="B21" s="107"/>
      <c r="C21" s="245" t="s">
        <v>656</v>
      </c>
      <c r="D21" s="244"/>
      <c r="E21" s="64"/>
    </row>
    <row r="22" spans="2:5" ht="15.75" thickBot="1" x14ac:dyDescent="0.3">
      <c r="B22" s="107"/>
      <c r="C22" s="743" t="s">
        <v>285</v>
      </c>
      <c r="D22" s="743"/>
      <c r="E22" s="64"/>
    </row>
    <row r="23" spans="2:5" ht="75.75" thickBot="1" x14ac:dyDescent="0.3">
      <c r="B23" s="107"/>
      <c r="C23" s="112" t="s">
        <v>290</v>
      </c>
      <c r="D23" s="439"/>
      <c r="E23" s="64"/>
    </row>
    <row r="24" spans="2:5" ht="60.75" thickBot="1" x14ac:dyDescent="0.3">
      <c r="B24" s="107"/>
      <c r="C24" s="112" t="s">
        <v>281</v>
      </c>
      <c r="D24" s="113"/>
      <c r="E24" s="64"/>
    </row>
    <row r="25" spans="2:5" ht="15.75" thickBot="1" x14ac:dyDescent="0.3">
      <c r="B25" s="107"/>
      <c r="C25" s="743" t="s">
        <v>251</v>
      </c>
      <c r="D25" s="743"/>
      <c r="E25" s="64"/>
    </row>
    <row r="26" spans="2:5" ht="30.75" thickBot="1" x14ac:dyDescent="0.3">
      <c r="B26" s="107"/>
      <c r="C26" s="114" t="s">
        <v>252</v>
      </c>
      <c r="D26" s="114"/>
      <c r="E26" s="64"/>
    </row>
    <row r="27" spans="2:5" ht="30.75" thickBot="1" x14ac:dyDescent="0.3">
      <c r="B27" s="107"/>
      <c r="C27" s="114" t="s">
        <v>253</v>
      </c>
      <c r="D27" s="114"/>
      <c r="E27" s="64"/>
    </row>
    <row r="28" spans="2:5" ht="30.75" thickBot="1" x14ac:dyDescent="0.3">
      <c r="B28" s="107"/>
      <c r="C28" s="114" t="s">
        <v>254</v>
      </c>
      <c r="D28" s="114"/>
      <c r="E28" s="64"/>
    </row>
    <row r="29" spans="2:5" ht="15.75" thickBot="1" x14ac:dyDescent="0.3">
      <c r="B29" s="107"/>
      <c r="C29" s="743" t="s">
        <v>255</v>
      </c>
      <c r="D29" s="743"/>
      <c r="E29" s="64"/>
    </row>
    <row r="30" spans="2:5" ht="60.75" thickBot="1" x14ac:dyDescent="0.3">
      <c r="B30" s="107"/>
      <c r="C30" s="112" t="s">
        <v>291</v>
      </c>
      <c r="D30" s="113"/>
      <c r="E30" s="64"/>
    </row>
    <row r="31" spans="2:5" ht="45.75" thickBot="1" x14ac:dyDescent="0.3">
      <c r="B31" s="107"/>
      <c r="C31" s="245" t="s">
        <v>760</v>
      </c>
      <c r="D31" s="113"/>
      <c r="E31" s="64"/>
    </row>
    <row r="32" spans="2:5" ht="75.75" thickBot="1" x14ac:dyDescent="0.3">
      <c r="B32" s="107"/>
      <c r="C32" s="245" t="s">
        <v>761</v>
      </c>
      <c r="D32" s="113"/>
      <c r="E32" s="64"/>
    </row>
    <row r="33" spans="2:5" ht="30.75" thickBot="1" x14ac:dyDescent="0.3">
      <c r="B33" s="107"/>
      <c r="C33" s="112" t="s">
        <v>292</v>
      </c>
      <c r="D33" s="113"/>
      <c r="E33" s="64"/>
    </row>
    <row r="34" spans="2:5" ht="75.75" thickBot="1" x14ac:dyDescent="0.3">
      <c r="B34" s="107"/>
      <c r="C34" s="112" t="s">
        <v>256</v>
      </c>
      <c r="D34" s="113"/>
      <c r="E34" s="64"/>
    </row>
    <row r="35" spans="2:5" ht="45.75" thickBot="1" x14ac:dyDescent="0.3">
      <c r="B35" s="107"/>
      <c r="C35" s="112" t="s">
        <v>293</v>
      </c>
      <c r="D35" s="113"/>
      <c r="E35" s="64"/>
    </row>
    <row r="36" spans="2:5" ht="15.75" thickBot="1" x14ac:dyDescent="0.3">
      <c r="B36" s="107"/>
      <c r="C36" s="743" t="s">
        <v>762</v>
      </c>
      <c r="D36" s="743"/>
      <c r="E36" s="64"/>
    </row>
    <row r="37" spans="2:5" ht="30.75" thickBot="1" x14ac:dyDescent="0.3">
      <c r="B37" s="367"/>
      <c r="C37" s="394" t="s">
        <v>763</v>
      </c>
      <c r="D37" s="113"/>
      <c r="E37" s="367"/>
    </row>
    <row r="38" spans="2:5" ht="15.75" thickBot="1" x14ac:dyDescent="0.3">
      <c r="B38" s="107"/>
      <c r="C38" s="743" t="s">
        <v>764</v>
      </c>
      <c r="D38" s="743"/>
      <c r="E38" s="64"/>
    </row>
    <row r="39" spans="2:5" ht="45.4" customHeight="1" thickBot="1" x14ac:dyDescent="0.3">
      <c r="B39" s="107"/>
      <c r="C39" s="395" t="s">
        <v>837</v>
      </c>
      <c r="D39" s="113"/>
      <c r="E39" s="64"/>
    </row>
    <row r="40" spans="2:5" ht="30.75" thickBot="1" x14ac:dyDescent="0.3">
      <c r="B40" s="107"/>
      <c r="C40" s="395" t="s">
        <v>836</v>
      </c>
      <c r="D40" s="380"/>
      <c r="E40" s="64"/>
    </row>
    <row r="41" spans="2:5" ht="15.75" thickBot="1" x14ac:dyDescent="0.3">
      <c r="B41" s="145"/>
      <c r="C41" s="115"/>
      <c r="D41" s="115"/>
      <c r="E41" s="146"/>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4"/>
  <sheetViews>
    <sheetView showGridLines="0" topLeftCell="C21" zoomScale="90" zoomScaleNormal="90" zoomScalePageLayoutView="85" workbookViewId="0">
      <selection activeCell="E330" sqref="E330"/>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81"/>
      <c r="C2" s="866"/>
      <c r="D2" s="866"/>
      <c r="E2" s="866"/>
      <c r="F2" s="866"/>
      <c r="G2" s="866"/>
      <c r="H2" s="75"/>
      <c r="I2" s="75"/>
      <c r="J2" s="75"/>
      <c r="K2" s="75"/>
      <c r="L2" s="75"/>
      <c r="M2" s="75"/>
      <c r="N2" s="75"/>
      <c r="O2" s="75"/>
      <c r="P2" s="75"/>
      <c r="Q2" s="75"/>
      <c r="R2" s="75"/>
      <c r="S2" s="76"/>
    </row>
    <row r="3" spans="2:19" ht="26.25" x14ac:dyDescent="0.25">
      <c r="B3" s="82"/>
      <c r="C3" s="873" t="s">
        <v>270</v>
      </c>
      <c r="D3" s="874"/>
      <c r="E3" s="874"/>
      <c r="F3" s="874"/>
      <c r="G3" s="875"/>
      <c r="H3" s="78"/>
      <c r="I3" s="78"/>
      <c r="J3" s="78"/>
      <c r="K3" s="78"/>
      <c r="L3" s="78"/>
      <c r="M3" s="78"/>
      <c r="N3" s="78"/>
      <c r="O3" s="78"/>
      <c r="P3" s="78"/>
      <c r="Q3" s="78"/>
      <c r="R3" s="78"/>
      <c r="S3" s="80"/>
    </row>
    <row r="4" spans="2:19" ht="26.25" x14ac:dyDescent="0.25">
      <c r="B4" s="82"/>
      <c r="C4" s="83"/>
      <c r="D4" s="83"/>
      <c r="E4" s="83"/>
      <c r="F4" s="83"/>
      <c r="G4" s="83"/>
      <c r="H4" s="78"/>
      <c r="I4" s="78"/>
      <c r="J4" s="78"/>
      <c r="K4" s="78"/>
      <c r="L4" s="78"/>
      <c r="M4" s="78"/>
      <c r="N4" s="78"/>
      <c r="O4" s="78"/>
      <c r="P4" s="78"/>
      <c r="Q4" s="78"/>
      <c r="R4" s="78"/>
      <c r="S4" s="80"/>
    </row>
    <row r="5" spans="2:19" ht="15.75" thickBot="1" x14ac:dyDescent="0.3">
      <c r="B5" s="77"/>
      <c r="C5" s="78"/>
      <c r="D5" s="78"/>
      <c r="E5" s="78"/>
      <c r="F5" s="78"/>
      <c r="G5" s="78"/>
      <c r="H5" s="78"/>
      <c r="I5" s="78"/>
      <c r="J5" s="78"/>
      <c r="K5" s="78"/>
      <c r="L5" s="78"/>
      <c r="M5" s="78"/>
      <c r="N5" s="78"/>
      <c r="O5" s="78"/>
      <c r="P5" s="78"/>
      <c r="Q5" s="78"/>
      <c r="R5" s="78"/>
      <c r="S5" s="80"/>
    </row>
    <row r="6" spans="2:19" ht="34.5" customHeight="1" thickBot="1" x14ac:dyDescent="0.3">
      <c r="B6" s="867" t="s">
        <v>841</v>
      </c>
      <c r="C6" s="868"/>
      <c r="D6" s="868"/>
      <c r="E6" s="868"/>
      <c r="F6" s="868"/>
      <c r="G6" s="868"/>
      <c r="H6" s="237"/>
      <c r="I6" s="237"/>
      <c r="J6" s="237"/>
      <c r="K6" s="237"/>
      <c r="L6" s="237"/>
      <c r="M6" s="237"/>
      <c r="N6" s="237"/>
      <c r="O6" s="237"/>
      <c r="P6" s="237"/>
      <c r="Q6" s="237"/>
      <c r="R6" s="237"/>
      <c r="S6" s="238"/>
    </row>
    <row r="7" spans="2:19" ht="15.75" customHeight="1" x14ac:dyDescent="0.25">
      <c r="B7" s="869" t="s">
        <v>650</v>
      </c>
      <c r="C7" s="870"/>
      <c r="D7" s="870"/>
      <c r="E7" s="870"/>
      <c r="F7" s="870"/>
      <c r="G7" s="870"/>
      <c r="H7" s="237"/>
      <c r="I7" s="237"/>
      <c r="J7" s="237"/>
      <c r="K7" s="237"/>
      <c r="L7" s="237"/>
      <c r="M7" s="237"/>
      <c r="N7" s="237"/>
      <c r="O7" s="237"/>
      <c r="P7" s="237"/>
      <c r="Q7" s="237"/>
      <c r="R7" s="237"/>
      <c r="S7" s="238"/>
    </row>
    <row r="8" spans="2:19" ht="15.75" customHeight="1" thickBot="1" x14ac:dyDescent="0.3">
      <c r="B8" s="871" t="s">
        <v>843</v>
      </c>
      <c r="C8" s="872"/>
      <c r="D8" s="872"/>
      <c r="E8" s="872"/>
      <c r="F8" s="872"/>
      <c r="G8" s="872"/>
      <c r="H8" s="239"/>
      <c r="I8" s="239"/>
      <c r="J8" s="239"/>
      <c r="K8" s="239"/>
      <c r="L8" s="239"/>
      <c r="M8" s="239"/>
      <c r="N8" s="239"/>
      <c r="O8" s="239"/>
      <c r="P8" s="239"/>
      <c r="Q8" s="239"/>
      <c r="R8" s="239"/>
      <c r="S8" s="240"/>
    </row>
    <row r="10" spans="2:19" ht="21" x14ac:dyDescent="0.35">
      <c r="B10" s="780" t="s">
        <v>296</v>
      </c>
      <c r="C10" s="780"/>
    </row>
    <row r="11" spans="2:19" ht="15.75" thickBot="1" x14ac:dyDescent="0.3"/>
    <row r="12" spans="2:19" ht="15" customHeight="1" thickBot="1" x14ac:dyDescent="0.3">
      <c r="B12" s="440" t="s">
        <v>297</v>
      </c>
      <c r="C12" s="147" t="s">
        <v>845</v>
      </c>
    </row>
    <row r="13" spans="2:19" ht="15.75" customHeight="1" thickBot="1" x14ac:dyDescent="0.3">
      <c r="B13" s="440" t="s">
        <v>263</v>
      </c>
      <c r="C13" s="147" t="s">
        <v>1028</v>
      </c>
    </row>
    <row r="14" spans="2:19" ht="15.75" customHeight="1" thickBot="1" x14ac:dyDescent="0.3">
      <c r="B14" s="440" t="s">
        <v>651</v>
      </c>
      <c r="C14" s="147" t="s">
        <v>590</v>
      </c>
    </row>
    <row r="15" spans="2:19" ht="15.75" customHeight="1" thickBot="1" x14ac:dyDescent="0.3">
      <c r="B15" s="440" t="s">
        <v>298</v>
      </c>
      <c r="C15" s="147" t="s">
        <v>180</v>
      </c>
    </row>
    <row r="16" spans="2:19" ht="15.75" thickBot="1" x14ac:dyDescent="0.3">
      <c r="B16" s="440" t="s">
        <v>299</v>
      </c>
      <c r="C16" s="147" t="s">
        <v>594</v>
      </c>
    </row>
    <row r="17" spans="2:19" ht="15.75" thickBot="1" x14ac:dyDescent="0.3">
      <c r="B17" s="440" t="s">
        <v>300</v>
      </c>
      <c r="C17" s="147" t="s">
        <v>427</v>
      </c>
    </row>
    <row r="18" spans="2:19" ht="15.75" thickBot="1" x14ac:dyDescent="0.3"/>
    <row r="19" spans="2:19" ht="15.75" thickBot="1" x14ac:dyDescent="0.3">
      <c r="D19" s="758" t="s">
        <v>301</v>
      </c>
      <c r="E19" s="759"/>
      <c r="F19" s="759"/>
      <c r="G19" s="760"/>
      <c r="H19" s="758" t="s">
        <v>302</v>
      </c>
      <c r="I19" s="759"/>
      <c r="J19" s="759"/>
      <c r="K19" s="760"/>
      <c r="L19" s="758" t="s">
        <v>303</v>
      </c>
      <c r="M19" s="759"/>
      <c r="N19" s="759"/>
      <c r="O19" s="760"/>
      <c r="P19" s="758" t="s">
        <v>304</v>
      </c>
      <c r="Q19" s="759"/>
      <c r="R19" s="759"/>
      <c r="S19" s="760"/>
    </row>
    <row r="20" spans="2:19" ht="45" customHeight="1" thickBot="1" x14ac:dyDescent="0.3">
      <c r="B20" s="781" t="s">
        <v>305</v>
      </c>
      <c r="C20" s="784" t="s">
        <v>306</v>
      </c>
      <c r="D20" s="148"/>
      <c r="E20" s="149" t="s">
        <v>307</v>
      </c>
      <c r="F20" s="150" t="s">
        <v>308</v>
      </c>
      <c r="G20" s="151" t="s">
        <v>309</v>
      </c>
      <c r="H20" s="148"/>
      <c r="I20" s="149" t="s">
        <v>307</v>
      </c>
      <c r="J20" s="150" t="s">
        <v>308</v>
      </c>
      <c r="K20" s="151" t="s">
        <v>309</v>
      </c>
      <c r="L20" s="148"/>
      <c r="M20" s="149" t="s">
        <v>307</v>
      </c>
      <c r="N20" s="150" t="s">
        <v>308</v>
      </c>
      <c r="O20" s="151" t="s">
        <v>309</v>
      </c>
      <c r="P20" s="148"/>
      <c r="Q20" s="149" t="s">
        <v>307</v>
      </c>
      <c r="R20" s="150" t="s">
        <v>308</v>
      </c>
      <c r="S20" s="151" t="s">
        <v>309</v>
      </c>
    </row>
    <row r="21" spans="2:19" ht="40.5" customHeight="1" x14ac:dyDescent="0.25">
      <c r="B21" s="782"/>
      <c r="C21" s="785"/>
      <c r="D21" s="152" t="s">
        <v>310</v>
      </c>
      <c r="E21" s="153">
        <v>0</v>
      </c>
      <c r="F21" s="154">
        <v>0</v>
      </c>
      <c r="G21" s="155">
        <v>0</v>
      </c>
      <c r="H21" s="156" t="s">
        <v>310</v>
      </c>
      <c r="I21" s="153">
        <v>153720</v>
      </c>
      <c r="J21" s="154">
        <v>53200</v>
      </c>
      <c r="K21" s="155">
        <v>100520</v>
      </c>
      <c r="L21" s="152" t="s">
        <v>310</v>
      </c>
      <c r="M21" s="157"/>
      <c r="N21" s="158"/>
      <c r="O21" s="159"/>
      <c r="P21" s="152" t="s">
        <v>310</v>
      </c>
      <c r="Q21" s="157"/>
      <c r="R21" s="158"/>
      <c r="S21" s="159"/>
    </row>
    <row r="22" spans="2:19" ht="39.75" customHeight="1" x14ac:dyDescent="0.25">
      <c r="B22" s="782"/>
      <c r="C22" s="785"/>
      <c r="D22" s="160" t="s">
        <v>311</v>
      </c>
      <c r="E22" s="161"/>
      <c r="F22" s="161">
        <v>0</v>
      </c>
      <c r="G22" s="162"/>
      <c r="H22" s="163" t="s">
        <v>311</v>
      </c>
      <c r="I22" s="164"/>
      <c r="J22" s="164">
        <v>0.5</v>
      </c>
      <c r="K22" s="165"/>
      <c r="L22" s="160" t="s">
        <v>311</v>
      </c>
      <c r="M22" s="164"/>
      <c r="N22" s="164"/>
      <c r="O22" s="165"/>
      <c r="P22" s="160" t="s">
        <v>311</v>
      </c>
      <c r="Q22" s="164"/>
      <c r="R22" s="164"/>
      <c r="S22" s="165"/>
    </row>
    <row r="23" spans="2:19" ht="37.5" customHeight="1" x14ac:dyDescent="0.25">
      <c r="B23" s="783"/>
      <c r="C23" s="786"/>
      <c r="D23" s="160" t="s">
        <v>312</v>
      </c>
      <c r="E23" s="161"/>
      <c r="F23" s="161"/>
      <c r="G23" s="162"/>
      <c r="H23" s="163" t="s">
        <v>312</v>
      </c>
      <c r="I23" s="164"/>
      <c r="J23" s="164"/>
      <c r="K23" s="165"/>
      <c r="L23" s="160" t="s">
        <v>312</v>
      </c>
      <c r="M23" s="164"/>
      <c r="N23" s="164"/>
      <c r="O23" s="165"/>
      <c r="P23" s="160" t="s">
        <v>312</v>
      </c>
      <c r="Q23" s="164"/>
      <c r="R23" s="164"/>
      <c r="S23" s="165"/>
    </row>
    <row r="24" spans="2:19" ht="14.65" customHeight="1" thickBot="1" x14ac:dyDescent="0.3">
      <c r="B24" s="166"/>
      <c r="C24" s="166"/>
      <c r="Q24" s="167"/>
      <c r="R24" s="167"/>
      <c r="S24" s="167"/>
    </row>
    <row r="25" spans="2:19" ht="30" customHeight="1" thickBot="1" x14ac:dyDescent="0.3">
      <c r="B25" s="166"/>
      <c r="C25" s="166"/>
      <c r="D25" s="758" t="s">
        <v>301</v>
      </c>
      <c r="E25" s="759"/>
      <c r="F25" s="759"/>
      <c r="G25" s="760"/>
      <c r="H25" s="758" t="s">
        <v>302</v>
      </c>
      <c r="I25" s="759"/>
      <c r="J25" s="759"/>
      <c r="K25" s="760"/>
      <c r="L25" s="758" t="s">
        <v>303</v>
      </c>
      <c r="M25" s="759"/>
      <c r="N25" s="759"/>
      <c r="O25" s="760"/>
      <c r="P25" s="758" t="s">
        <v>304</v>
      </c>
      <c r="Q25" s="759"/>
      <c r="R25" s="759"/>
      <c r="S25" s="760"/>
    </row>
    <row r="26" spans="2:19" ht="47.25" customHeight="1" x14ac:dyDescent="0.25">
      <c r="B26" s="781" t="s">
        <v>313</v>
      </c>
      <c r="C26" s="781" t="s">
        <v>314</v>
      </c>
      <c r="D26" s="787" t="s">
        <v>315</v>
      </c>
      <c r="E26" s="788"/>
      <c r="F26" s="168" t="s">
        <v>316</v>
      </c>
      <c r="G26" s="169" t="s">
        <v>317</v>
      </c>
      <c r="H26" s="787" t="s">
        <v>315</v>
      </c>
      <c r="I26" s="788"/>
      <c r="J26" s="168" t="s">
        <v>316</v>
      </c>
      <c r="K26" s="169" t="s">
        <v>317</v>
      </c>
      <c r="L26" s="787" t="s">
        <v>315</v>
      </c>
      <c r="M26" s="788"/>
      <c r="N26" s="168" t="s">
        <v>316</v>
      </c>
      <c r="O26" s="169" t="s">
        <v>317</v>
      </c>
      <c r="P26" s="787" t="s">
        <v>315</v>
      </c>
      <c r="Q26" s="788"/>
      <c r="R26" s="168" t="s">
        <v>316</v>
      </c>
      <c r="S26" s="169" t="s">
        <v>317</v>
      </c>
    </row>
    <row r="27" spans="2:19" ht="51" customHeight="1" x14ac:dyDescent="0.25">
      <c r="B27" s="782"/>
      <c r="C27" s="782"/>
      <c r="D27" s="170" t="s">
        <v>310</v>
      </c>
      <c r="E27" s="171">
        <v>0</v>
      </c>
      <c r="F27" s="803" t="s">
        <v>405</v>
      </c>
      <c r="G27" s="805" t="s">
        <v>512</v>
      </c>
      <c r="H27" s="170" t="s">
        <v>310</v>
      </c>
      <c r="I27" s="171">
        <v>60000</v>
      </c>
      <c r="J27" s="789" t="s">
        <v>405</v>
      </c>
      <c r="K27" s="791" t="s">
        <v>512</v>
      </c>
      <c r="L27" s="170" t="s">
        <v>310</v>
      </c>
      <c r="M27" s="172"/>
      <c r="N27" s="789"/>
      <c r="O27" s="791"/>
      <c r="P27" s="170" t="s">
        <v>310</v>
      </c>
      <c r="Q27" s="172"/>
      <c r="R27" s="789"/>
      <c r="S27" s="791"/>
    </row>
    <row r="28" spans="2:19" ht="51" customHeight="1" x14ac:dyDescent="0.25">
      <c r="B28" s="783"/>
      <c r="C28" s="783"/>
      <c r="D28" s="173" t="s">
        <v>318</v>
      </c>
      <c r="E28" s="174">
        <v>0</v>
      </c>
      <c r="F28" s="804"/>
      <c r="G28" s="806"/>
      <c r="H28" s="173" t="s">
        <v>318</v>
      </c>
      <c r="I28" s="175">
        <v>0.5</v>
      </c>
      <c r="J28" s="790"/>
      <c r="K28" s="792"/>
      <c r="L28" s="173" t="s">
        <v>318</v>
      </c>
      <c r="M28" s="175"/>
      <c r="N28" s="790"/>
      <c r="O28" s="792"/>
      <c r="P28" s="173" t="s">
        <v>318</v>
      </c>
      <c r="Q28" s="175"/>
      <c r="R28" s="790"/>
      <c r="S28" s="792"/>
    </row>
    <row r="29" spans="2:19" ht="45.4" customHeight="1" x14ac:dyDescent="0.25">
      <c r="B29" s="793" t="s">
        <v>319</v>
      </c>
      <c r="C29" s="796" t="s">
        <v>320</v>
      </c>
      <c r="D29" s="176" t="s">
        <v>321</v>
      </c>
      <c r="E29" s="177" t="s">
        <v>300</v>
      </c>
      <c r="F29" s="177" t="s">
        <v>322</v>
      </c>
      <c r="G29" s="178" t="s">
        <v>323</v>
      </c>
      <c r="H29" s="176" t="s">
        <v>321</v>
      </c>
      <c r="I29" s="177" t="s">
        <v>300</v>
      </c>
      <c r="J29" s="177" t="s">
        <v>322</v>
      </c>
      <c r="K29" s="178" t="s">
        <v>323</v>
      </c>
      <c r="L29" s="176" t="s">
        <v>321</v>
      </c>
      <c r="M29" s="177" t="s">
        <v>300</v>
      </c>
      <c r="N29" s="177" t="s">
        <v>322</v>
      </c>
      <c r="O29" s="178" t="s">
        <v>323</v>
      </c>
      <c r="P29" s="176" t="s">
        <v>321</v>
      </c>
      <c r="Q29" s="177" t="s">
        <v>300</v>
      </c>
      <c r="R29" s="177" t="s">
        <v>322</v>
      </c>
      <c r="S29" s="178" t="s">
        <v>323</v>
      </c>
    </row>
    <row r="30" spans="2:19" ht="30" customHeight="1" x14ac:dyDescent="0.25">
      <c r="B30" s="794"/>
      <c r="C30" s="797"/>
      <c r="D30" s="179"/>
      <c r="E30" s="180"/>
      <c r="F30" s="180"/>
      <c r="G30" s="181" t="s">
        <v>534</v>
      </c>
      <c r="H30" s="182"/>
      <c r="I30" s="183"/>
      <c r="J30" s="182"/>
      <c r="K30" s="184"/>
      <c r="L30" s="182"/>
      <c r="M30" s="183"/>
      <c r="N30" s="182"/>
      <c r="O30" s="184"/>
      <c r="P30" s="182"/>
      <c r="Q30" s="183"/>
      <c r="R30" s="182"/>
      <c r="S30" s="184"/>
    </row>
    <row r="31" spans="2:19" ht="36.75" hidden="1" customHeight="1" outlineLevel="1" x14ac:dyDescent="0.25">
      <c r="B31" s="794"/>
      <c r="C31" s="797"/>
      <c r="D31" s="176" t="s">
        <v>321</v>
      </c>
      <c r="E31" s="177" t="s">
        <v>300</v>
      </c>
      <c r="F31" s="177" t="s">
        <v>322</v>
      </c>
      <c r="G31" s="178" t="s">
        <v>323</v>
      </c>
      <c r="H31" s="176" t="s">
        <v>321</v>
      </c>
      <c r="I31" s="177" t="s">
        <v>300</v>
      </c>
      <c r="J31" s="177" t="s">
        <v>322</v>
      </c>
      <c r="K31" s="178" t="s">
        <v>323</v>
      </c>
      <c r="L31" s="176" t="s">
        <v>321</v>
      </c>
      <c r="M31" s="177" t="s">
        <v>300</v>
      </c>
      <c r="N31" s="177" t="s">
        <v>322</v>
      </c>
      <c r="O31" s="178" t="s">
        <v>323</v>
      </c>
      <c r="P31" s="176" t="s">
        <v>321</v>
      </c>
      <c r="Q31" s="177" t="s">
        <v>300</v>
      </c>
      <c r="R31" s="177" t="s">
        <v>322</v>
      </c>
      <c r="S31" s="178" t="s">
        <v>323</v>
      </c>
    </row>
    <row r="32" spans="2:19" ht="30" hidden="1" customHeight="1" outlineLevel="1" x14ac:dyDescent="0.25">
      <c r="B32" s="794"/>
      <c r="C32" s="797"/>
      <c r="D32" s="179"/>
      <c r="E32" s="180"/>
      <c r="F32" s="180"/>
      <c r="G32" s="181"/>
      <c r="H32" s="182"/>
      <c r="I32" s="183"/>
      <c r="J32" s="182"/>
      <c r="K32" s="184"/>
      <c r="L32" s="182"/>
      <c r="M32" s="183"/>
      <c r="N32" s="182"/>
      <c r="O32" s="184"/>
      <c r="P32" s="182"/>
      <c r="Q32" s="183"/>
      <c r="R32" s="182"/>
      <c r="S32" s="184"/>
    </row>
    <row r="33" spans="2:19" ht="36" hidden="1" customHeight="1" outlineLevel="1" x14ac:dyDescent="0.25">
      <c r="B33" s="794"/>
      <c r="C33" s="797"/>
      <c r="D33" s="176" t="s">
        <v>321</v>
      </c>
      <c r="E33" s="177" t="s">
        <v>300</v>
      </c>
      <c r="F33" s="177" t="s">
        <v>322</v>
      </c>
      <c r="G33" s="178" t="s">
        <v>323</v>
      </c>
      <c r="H33" s="176" t="s">
        <v>321</v>
      </c>
      <c r="I33" s="177" t="s">
        <v>300</v>
      </c>
      <c r="J33" s="177" t="s">
        <v>322</v>
      </c>
      <c r="K33" s="178" t="s">
        <v>323</v>
      </c>
      <c r="L33" s="176" t="s">
        <v>321</v>
      </c>
      <c r="M33" s="177" t="s">
        <v>300</v>
      </c>
      <c r="N33" s="177" t="s">
        <v>322</v>
      </c>
      <c r="O33" s="178" t="s">
        <v>323</v>
      </c>
      <c r="P33" s="176" t="s">
        <v>321</v>
      </c>
      <c r="Q33" s="177" t="s">
        <v>300</v>
      </c>
      <c r="R33" s="177" t="s">
        <v>322</v>
      </c>
      <c r="S33" s="178" t="s">
        <v>323</v>
      </c>
    </row>
    <row r="34" spans="2:19" ht="30" hidden="1" customHeight="1" outlineLevel="1" x14ac:dyDescent="0.25">
      <c r="B34" s="794"/>
      <c r="C34" s="797"/>
      <c r="D34" s="179"/>
      <c r="E34" s="180"/>
      <c r="F34" s="180"/>
      <c r="G34" s="181"/>
      <c r="H34" s="182"/>
      <c r="I34" s="183"/>
      <c r="J34" s="182"/>
      <c r="K34" s="184"/>
      <c r="L34" s="182"/>
      <c r="M34" s="183"/>
      <c r="N34" s="182"/>
      <c r="O34" s="184"/>
      <c r="P34" s="182"/>
      <c r="Q34" s="183"/>
      <c r="R34" s="182"/>
      <c r="S34" s="184"/>
    </row>
    <row r="35" spans="2:19" ht="39" hidden="1" customHeight="1" outlineLevel="1" x14ac:dyDescent="0.25">
      <c r="B35" s="794"/>
      <c r="C35" s="797"/>
      <c r="D35" s="176" t="s">
        <v>321</v>
      </c>
      <c r="E35" s="177" t="s">
        <v>300</v>
      </c>
      <c r="F35" s="177" t="s">
        <v>322</v>
      </c>
      <c r="G35" s="178" t="s">
        <v>323</v>
      </c>
      <c r="H35" s="176" t="s">
        <v>321</v>
      </c>
      <c r="I35" s="177" t="s">
        <v>300</v>
      </c>
      <c r="J35" s="177" t="s">
        <v>322</v>
      </c>
      <c r="K35" s="178" t="s">
        <v>323</v>
      </c>
      <c r="L35" s="176" t="s">
        <v>321</v>
      </c>
      <c r="M35" s="177" t="s">
        <v>300</v>
      </c>
      <c r="N35" s="177" t="s">
        <v>322</v>
      </c>
      <c r="O35" s="178" t="s">
        <v>323</v>
      </c>
      <c r="P35" s="176" t="s">
        <v>321</v>
      </c>
      <c r="Q35" s="177" t="s">
        <v>300</v>
      </c>
      <c r="R35" s="177" t="s">
        <v>322</v>
      </c>
      <c r="S35" s="178" t="s">
        <v>323</v>
      </c>
    </row>
    <row r="36" spans="2:19" ht="30" hidden="1" customHeight="1" outlineLevel="1" x14ac:dyDescent="0.25">
      <c r="B36" s="794"/>
      <c r="C36" s="797"/>
      <c r="D36" s="179"/>
      <c r="E36" s="180"/>
      <c r="F36" s="180"/>
      <c r="G36" s="181"/>
      <c r="H36" s="182"/>
      <c r="I36" s="183"/>
      <c r="J36" s="182"/>
      <c r="K36" s="184"/>
      <c r="L36" s="182"/>
      <c r="M36" s="183"/>
      <c r="N36" s="182"/>
      <c r="O36" s="184"/>
      <c r="P36" s="182"/>
      <c r="Q36" s="183"/>
      <c r="R36" s="182"/>
      <c r="S36" s="184"/>
    </row>
    <row r="37" spans="2:19" ht="36.75" hidden="1" customHeight="1" outlineLevel="1" x14ac:dyDescent="0.25">
      <c r="B37" s="794"/>
      <c r="C37" s="797"/>
      <c r="D37" s="176" t="s">
        <v>321</v>
      </c>
      <c r="E37" s="177" t="s">
        <v>300</v>
      </c>
      <c r="F37" s="177" t="s">
        <v>322</v>
      </c>
      <c r="G37" s="178" t="s">
        <v>323</v>
      </c>
      <c r="H37" s="176" t="s">
        <v>321</v>
      </c>
      <c r="I37" s="177" t="s">
        <v>300</v>
      </c>
      <c r="J37" s="177" t="s">
        <v>322</v>
      </c>
      <c r="K37" s="178" t="s">
        <v>323</v>
      </c>
      <c r="L37" s="176" t="s">
        <v>321</v>
      </c>
      <c r="M37" s="177" t="s">
        <v>300</v>
      </c>
      <c r="N37" s="177" t="s">
        <v>322</v>
      </c>
      <c r="O37" s="178" t="s">
        <v>323</v>
      </c>
      <c r="P37" s="176" t="s">
        <v>321</v>
      </c>
      <c r="Q37" s="177" t="s">
        <v>300</v>
      </c>
      <c r="R37" s="177" t="s">
        <v>322</v>
      </c>
      <c r="S37" s="178" t="s">
        <v>323</v>
      </c>
    </row>
    <row r="38" spans="2:19" ht="30" hidden="1" customHeight="1" outlineLevel="1" x14ac:dyDescent="0.25">
      <c r="B38" s="795"/>
      <c r="C38" s="798"/>
      <c r="D38" s="179"/>
      <c r="E38" s="180"/>
      <c r="F38" s="180"/>
      <c r="G38" s="181"/>
      <c r="H38" s="182"/>
      <c r="I38" s="183"/>
      <c r="J38" s="182"/>
      <c r="K38" s="184"/>
      <c r="L38" s="182"/>
      <c r="M38" s="183"/>
      <c r="N38" s="182"/>
      <c r="O38" s="184"/>
      <c r="P38" s="182"/>
      <c r="Q38" s="183"/>
      <c r="R38" s="182"/>
      <c r="S38" s="184"/>
    </row>
    <row r="39" spans="2:19" ht="30" customHeight="1" collapsed="1" x14ac:dyDescent="0.25">
      <c r="B39" s="793" t="s">
        <v>324</v>
      </c>
      <c r="C39" s="793" t="s">
        <v>325</v>
      </c>
      <c r="D39" s="177" t="s">
        <v>326</v>
      </c>
      <c r="E39" s="177" t="s">
        <v>327</v>
      </c>
      <c r="F39" s="150" t="s">
        <v>328</v>
      </c>
      <c r="G39" s="185"/>
      <c r="H39" s="177" t="s">
        <v>326</v>
      </c>
      <c r="I39" s="177" t="s">
        <v>327</v>
      </c>
      <c r="J39" s="150" t="s">
        <v>328</v>
      </c>
      <c r="K39" s="186"/>
      <c r="L39" s="177" t="s">
        <v>326</v>
      </c>
      <c r="M39" s="177" t="s">
        <v>327</v>
      </c>
      <c r="N39" s="150" t="s">
        <v>328</v>
      </c>
      <c r="O39" s="186"/>
      <c r="P39" s="177" t="s">
        <v>326</v>
      </c>
      <c r="Q39" s="177" t="s">
        <v>327</v>
      </c>
      <c r="R39" s="150" t="s">
        <v>328</v>
      </c>
      <c r="S39" s="186"/>
    </row>
    <row r="40" spans="2:19" ht="30" customHeight="1" x14ac:dyDescent="0.25">
      <c r="B40" s="794"/>
      <c r="C40" s="794"/>
      <c r="D40" s="801"/>
      <c r="E40" s="801"/>
      <c r="F40" s="150" t="s">
        <v>329</v>
      </c>
      <c r="G40" s="187"/>
      <c r="H40" s="799"/>
      <c r="I40" s="799"/>
      <c r="J40" s="150" t="s">
        <v>329</v>
      </c>
      <c r="K40" s="188"/>
      <c r="L40" s="799"/>
      <c r="M40" s="799"/>
      <c r="N40" s="150" t="s">
        <v>329</v>
      </c>
      <c r="O40" s="188"/>
      <c r="P40" s="799"/>
      <c r="Q40" s="799"/>
      <c r="R40" s="150" t="s">
        <v>329</v>
      </c>
      <c r="S40" s="188"/>
    </row>
    <row r="41" spans="2:19" ht="30" customHeight="1" x14ac:dyDescent="0.25">
      <c r="B41" s="794"/>
      <c r="C41" s="794"/>
      <c r="D41" s="802"/>
      <c r="E41" s="802"/>
      <c r="F41" s="150" t="s">
        <v>330</v>
      </c>
      <c r="G41" s="181"/>
      <c r="H41" s="800"/>
      <c r="I41" s="800"/>
      <c r="J41" s="150" t="s">
        <v>330</v>
      </c>
      <c r="K41" s="184"/>
      <c r="L41" s="800"/>
      <c r="M41" s="800"/>
      <c r="N41" s="150" t="s">
        <v>330</v>
      </c>
      <c r="O41" s="184"/>
      <c r="P41" s="800"/>
      <c r="Q41" s="800"/>
      <c r="R41" s="150" t="s">
        <v>330</v>
      </c>
      <c r="S41" s="184"/>
    </row>
    <row r="42" spans="2:19" ht="30" customHeight="1" outlineLevel="1" x14ac:dyDescent="0.25">
      <c r="B42" s="794"/>
      <c r="C42" s="794"/>
      <c r="D42" s="177" t="s">
        <v>326</v>
      </c>
      <c r="E42" s="177" t="s">
        <v>327</v>
      </c>
      <c r="F42" s="150" t="s">
        <v>328</v>
      </c>
      <c r="G42" s="185"/>
      <c r="H42" s="177" t="s">
        <v>326</v>
      </c>
      <c r="I42" s="177" t="s">
        <v>327</v>
      </c>
      <c r="J42" s="150" t="s">
        <v>328</v>
      </c>
      <c r="K42" s="186"/>
      <c r="L42" s="177" t="s">
        <v>326</v>
      </c>
      <c r="M42" s="177" t="s">
        <v>327</v>
      </c>
      <c r="N42" s="150" t="s">
        <v>328</v>
      </c>
      <c r="O42" s="186"/>
      <c r="P42" s="177" t="s">
        <v>326</v>
      </c>
      <c r="Q42" s="177" t="s">
        <v>327</v>
      </c>
      <c r="R42" s="150" t="s">
        <v>328</v>
      </c>
      <c r="S42" s="186"/>
    </row>
    <row r="43" spans="2:19" ht="30" customHeight="1" outlineLevel="1" x14ac:dyDescent="0.25">
      <c r="B43" s="794"/>
      <c r="C43" s="794"/>
      <c r="D43" s="801"/>
      <c r="E43" s="801"/>
      <c r="F43" s="150" t="s">
        <v>329</v>
      </c>
      <c r="G43" s="187"/>
      <c r="H43" s="799"/>
      <c r="I43" s="799"/>
      <c r="J43" s="150" t="s">
        <v>329</v>
      </c>
      <c r="K43" s="188"/>
      <c r="L43" s="799"/>
      <c r="M43" s="799"/>
      <c r="N43" s="150" t="s">
        <v>329</v>
      </c>
      <c r="O43" s="188"/>
      <c r="P43" s="799"/>
      <c r="Q43" s="799"/>
      <c r="R43" s="150" t="s">
        <v>329</v>
      </c>
      <c r="S43" s="188"/>
    </row>
    <row r="44" spans="2:19" ht="30" customHeight="1" outlineLevel="1" x14ac:dyDescent="0.25">
      <c r="B44" s="794"/>
      <c r="C44" s="794"/>
      <c r="D44" s="802"/>
      <c r="E44" s="802"/>
      <c r="F44" s="150" t="s">
        <v>330</v>
      </c>
      <c r="G44" s="181"/>
      <c r="H44" s="800"/>
      <c r="I44" s="800"/>
      <c r="J44" s="150" t="s">
        <v>330</v>
      </c>
      <c r="K44" s="184"/>
      <c r="L44" s="800"/>
      <c r="M44" s="800"/>
      <c r="N44" s="150" t="s">
        <v>330</v>
      </c>
      <c r="O44" s="184"/>
      <c r="P44" s="800"/>
      <c r="Q44" s="800"/>
      <c r="R44" s="150" t="s">
        <v>330</v>
      </c>
      <c r="S44" s="184"/>
    </row>
    <row r="45" spans="2:19" ht="30" customHeight="1" outlineLevel="1" x14ac:dyDescent="0.25">
      <c r="B45" s="794"/>
      <c r="C45" s="794"/>
      <c r="D45" s="177" t="s">
        <v>326</v>
      </c>
      <c r="E45" s="177" t="s">
        <v>327</v>
      </c>
      <c r="F45" s="150" t="s">
        <v>328</v>
      </c>
      <c r="G45" s="185"/>
      <c r="H45" s="177" t="s">
        <v>326</v>
      </c>
      <c r="I45" s="177" t="s">
        <v>327</v>
      </c>
      <c r="J45" s="150" t="s">
        <v>328</v>
      </c>
      <c r="K45" s="186"/>
      <c r="L45" s="177" t="s">
        <v>326</v>
      </c>
      <c r="M45" s="177" t="s">
        <v>327</v>
      </c>
      <c r="N45" s="150" t="s">
        <v>328</v>
      </c>
      <c r="O45" s="186"/>
      <c r="P45" s="177" t="s">
        <v>326</v>
      </c>
      <c r="Q45" s="177" t="s">
        <v>327</v>
      </c>
      <c r="R45" s="150" t="s">
        <v>328</v>
      </c>
      <c r="S45" s="186"/>
    </row>
    <row r="46" spans="2:19" ht="30" customHeight="1" outlineLevel="1" x14ac:dyDescent="0.25">
      <c r="B46" s="794"/>
      <c r="C46" s="794"/>
      <c r="D46" s="801"/>
      <c r="E46" s="801"/>
      <c r="F46" s="150" t="s">
        <v>329</v>
      </c>
      <c r="G46" s="187"/>
      <c r="H46" s="799"/>
      <c r="I46" s="799"/>
      <c r="J46" s="150" t="s">
        <v>329</v>
      </c>
      <c r="K46" s="188"/>
      <c r="L46" s="799"/>
      <c r="M46" s="799"/>
      <c r="N46" s="150" t="s">
        <v>329</v>
      </c>
      <c r="O46" s="188"/>
      <c r="P46" s="799"/>
      <c r="Q46" s="799"/>
      <c r="R46" s="150" t="s">
        <v>329</v>
      </c>
      <c r="S46" s="188"/>
    </row>
    <row r="47" spans="2:19" ht="30" customHeight="1" outlineLevel="1" x14ac:dyDescent="0.25">
      <c r="B47" s="794"/>
      <c r="C47" s="794"/>
      <c r="D47" s="802"/>
      <c r="E47" s="802"/>
      <c r="F47" s="150" t="s">
        <v>330</v>
      </c>
      <c r="G47" s="181"/>
      <c r="H47" s="800"/>
      <c r="I47" s="800"/>
      <c r="J47" s="150" t="s">
        <v>330</v>
      </c>
      <c r="K47" s="184"/>
      <c r="L47" s="800"/>
      <c r="M47" s="800"/>
      <c r="N47" s="150" t="s">
        <v>330</v>
      </c>
      <c r="O47" s="184"/>
      <c r="P47" s="800"/>
      <c r="Q47" s="800"/>
      <c r="R47" s="150" t="s">
        <v>330</v>
      </c>
      <c r="S47" s="184"/>
    </row>
    <row r="48" spans="2:19" ht="30" customHeight="1" outlineLevel="1" x14ac:dyDescent="0.25">
      <c r="B48" s="794"/>
      <c r="C48" s="794"/>
      <c r="D48" s="177" t="s">
        <v>326</v>
      </c>
      <c r="E48" s="177" t="s">
        <v>327</v>
      </c>
      <c r="F48" s="150" t="s">
        <v>328</v>
      </c>
      <c r="G48" s="185"/>
      <c r="H48" s="177" t="s">
        <v>326</v>
      </c>
      <c r="I48" s="177" t="s">
        <v>327</v>
      </c>
      <c r="J48" s="150" t="s">
        <v>328</v>
      </c>
      <c r="K48" s="186"/>
      <c r="L48" s="177" t="s">
        <v>326</v>
      </c>
      <c r="M48" s="177" t="s">
        <v>327</v>
      </c>
      <c r="N48" s="150" t="s">
        <v>328</v>
      </c>
      <c r="O48" s="186"/>
      <c r="P48" s="177" t="s">
        <v>326</v>
      </c>
      <c r="Q48" s="177" t="s">
        <v>327</v>
      </c>
      <c r="R48" s="150" t="s">
        <v>328</v>
      </c>
      <c r="S48" s="186"/>
    </row>
    <row r="49" spans="2:19" ht="30" customHeight="1" outlineLevel="1" x14ac:dyDescent="0.25">
      <c r="B49" s="794"/>
      <c r="C49" s="794"/>
      <c r="D49" s="801"/>
      <c r="E49" s="801"/>
      <c r="F49" s="150" t="s">
        <v>329</v>
      </c>
      <c r="G49" s="187"/>
      <c r="H49" s="799"/>
      <c r="I49" s="799"/>
      <c r="J49" s="150" t="s">
        <v>329</v>
      </c>
      <c r="K49" s="188"/>
      <c r="L49" s="799"/>
      <c r="M49" s="799"/>
      <c r="N49" s="150" t="s">
        <v>329</v>
      </c>
      <c r="O49" s="188"/>
      <c r="P49" s="799"/>
      <c r="Q49" s="799"/>
      <c r="R49" s="150" t="s">
        <v>329</v>
      </c>
      <c r="S49" s="188"/>
    </row>
    <row r="50" spans="2:19" ht="30" customHeight="1" outlineLevel="1" x14ac:dyDescent="0.25">
      <c r="B50" s="795"/>
      <c r="C50" s="795"/>
      <c r="D50" s="802"/>
      <c r="E50" s="802"/>
      <c r="F50" s="150" t="s">
        <v>330</v>
      </c>
      <c r="G50" s="181"/>
      <c r="H50" s="800"/>
      <c r="I50" s="800"/>
      <c r="J50" s="150" t="s">
        <v>330</v>
      </c>
      <c r="K50" s="184"/>
      <c r="L50" s="800"/>
      <c r="M50" s="800"/>
      <c r="N50" s="150" t="s">
        <v>330</v>
      </c>
      <c r="O50" s="184"/>
      <c r="P50" s="800"/>
      <c r="Q50" s="800"/>
      <c r="R50" s="150" t="s">
        <v>330</v>
      </c>
      <c r="S50" s="184"/>
    </row>
    <row r="51" spans="2:19" ht="30" customHeight="1" thickBot="1" x14ac:dyDescent="0.3">
      <c r="C51" s="189"/>
    </row>
    <row r="52" spans="2:19" ht="30" customHeight="1" thickBot="1" x14ac:dyDescent="0.3">
      <c r="D52" s="758" t="s">
        <v>301</v>
      </c>
      <c r="E52" s="759"/>
      <c r="F52" s="759"/>
      <c r="G52" s="760"/>
      <c r="H52" s="758" t="s">
        <v>302</v>
      </c>
      <c r="I52" s="759"/>
      <c r="J52" s="759"/>
      <c r="K52" s="760"/>
      <c r="L52" s="758" t="s">
        <v>303</v>
      </c>
      <c r="M52" s="759"/>
      <c r="N52" s="759"/>
      <c r="O52" s="760"/>
      <c r="P52" s="758" t="s">
        <v>304</v>
      </c>
      <c r="Q52" s="759"/>
      <c r="R52" s="759"/>
      <c r="S52" s="760"/>
    </row>
    <row r="53" spans="2:19" ht="30" customHeight="1" x14ac:dyDescent="0.25">
      <c r="B53" s="781" t="s">
        <v>331</v>
      </c>
      <c r="C53" s="781" t="s">
        <v>332</v>
      </c>
      <c r="D53" s="809" t="s">
        <v>333</v>
      </c>
      <c r="E53" s="810"/>
      <c r="F53" s="190" t="s">
        <v>300</v>
      </c>
      <c r="G53" s="191" t="s">
        <v>334</v>
      </c>
      <c r="H53" s="809" t="s">
        <v>333</v>
      </c>
      <c r="I53" s="810"/>
      <c r="J53" s="190" t="s">
        <v>300</v>
      </c>
      <c r="K53" s="191" t="s">
        <v>334</v>
      </c>
      <c r="L53" s="809" t="s">
        <v>333</v>
      </c>
      <c r="M53" s="810"/>
      <c r="N53" s="190" t="s">
        <v>300</v>
      </c>
      <c r="O53" s="191" t="s">
        <v>334</v>
      </c>
      <c r="P53" s="809" t="s">
        <v>333</v>
      </c>
      <c r="Q53" s="810"/>
      <c r="R53" s="190" t="s">
        <v>300</v>
      </c>
      <c r="S53" s="191" t="s">
        <v>334</v>
      </c>
    </row>
    <row r="54" spans="2:19" ht="45" customHeight="1" x14ac:dyDescent="0.25">
      <c r="B54" s="782"/>
      <c r="C54" s="782"/>
      <c r="D54" s="170" t="s">
        <v>310</v>
      </c>
      <c r="E54" s="171">
        <v>0</v>
      </c>
      <c r="F54" s="803" t="s">
        <v>427</v>
      </c>
      <c r="G54" s="805" t="s">
        <v>507</v>
      </c>
      <c r="H54" s="170" t="s">
        <v>310</v>
      </c>
      <c r="I54" s="172">
        <v>250</v>
      </c>
      <c r="J54" s="789" t="s">
        <v>427</v>
      </c>
      <c r="K54" s="791" t="s">
        <v>501</v>
      </c>
      <c r="L54" s="170" t="s">
        <v>310</v>
      </c>
      <c r="M54" s="172"/>
      <c r="N54" s="789"/>
      <c r="O54" s="791"/>
      <c r="P54" s="170" t="s">
        <v>310</v>
      </c>
      <c r="Q54" s="172"/>
      <c r="R54" s="789"/>
      <c r="S54" s="791"/>
    </row>
    <row r="55" spans="2:19" ht="45" customHeight="1" x14ac:dyDescent="0.25">
      <c r="B55" s="783"/>
      <c r="C55" s="783"/>
      <c r="D55" s="173" t="s">
        <v>318</v>
      </c>
      <c r="E55" s="174">
        <v>0</v>
      </c>
      <c r="F55" s="804"/>
      <c r="G55" s="806"/>
      <c r="H55" s="173" t="s">
        <v>318</v>
      </c>
      <c r="I55" s="175">
        <v>0.3</v>
      </c>
      <c r="J55" s="790"/>
      <c r="K55" s="792"/>
      <c r="L55" s="173" t="s">
        <v>318</v>
      </c>
      <c r="M55" s="175"/>
      <c r="N55" s="790"/>
      <c r="O55" s="792"/>
      <c r="P55" s="173" t="s">
        <v>318</v>
      </c>
      <c r="Q55" s="175"/>
      <c r="R55" s="790"/>
      <c r="S55" s="792"/>
    </row>
    <row r="56" spans="2:19" ht="30" customHeight="1" x14ac:dyDescent="0.25">
      <c r="B56" s="793" t="s">
        <v>335</v>
      </c>
      <c r="C56" s="793" t="s">
        <v>336</v>
      </c>
      <c r="D56" s="177" t="s">
        <v>337</v>
      </c>
      <c r="E56" s="192" t="s">
        <v>338</v>
      </c>
      <c r="F56" s="807" t="s">
        <v>339</v>
      </c>
      <c r="G56" s="808"/>
      <c r="H56" s="177" t="s">
        <v>337</v>
      </c>
      <c r="I56" s="192" t="s">
        <v>338</v>
      </c>
      <c r="J56" s="807" t="s">
        <v>339</v>
      </c>
      <c r="K56" s="808"/>
      <c r="L56" s="177" t="s">
        <v>337</v>
      </c>
      <c r="M56" s="192" t="s">
        <v>338</v>
      </c>
      <c r="N56" s="807" t="s">
        <v>339</v>
      </c>
      <c r="O56" s="808"/>
      <c r="P56" s="177" t="s">
        <v>337</v>
      </c>
      <c r="Q56" s="192" t="s">
        <v>338</v>
      </c>
      <c r="R56" s="807" t="s">
        <v>339</v>
      </c>
      <c r="S56" s="808"/>
    </row>
    <row r="57" spans="2:19" ht="30" customHeight="1" x14ac:dyDescent="0.25">
      <c r="B57" s="794"/>
      <c r="C57" s="795"/>
      <c r="D57" s="153">
        <v>0</v>
      </c>
      <c r="E57" s="193">
        <v>0</v>
      </c>
      <c r="F57" s="811" t="s">
        <v>455</v>
      </c>
      <c r="G57" s="812"/>
      <c r="H57" s="157">
        <v>120</v>
      </c>
      <c r="I57" s="194">
        <v>0.3</v>
      </c>
      <c r="J57" s="813" t="s">
        <v>455</v>
      </c>
      <c r="K57" s="814"/>
      <c r="L57" s="157"/>
      <c r="M57" s="194"/>
      <c r="N57" s="813"/>
      <c r="O57" s="814"/>
      <c r="P57" s="157"/>
      <c r="Q57" s="194"/>
      <c r="R57" s="813"/>
      <c r="S57" s="814"/>
    </row>
    <row r="58" spans="2:19" ht="30" customHeight="1" x14ac:dyDescent="0.25">
      <c r="B58" s="794"/>
      <c r="C58" s="793" t="s">
        <v>340</v>
      </c>
      <c r="D58" s="195" t="s">
        <v>339</v>
      </c>
      <c r="E58" s="196" t="s">
        <v>322</v>
      </c>
      <c r="F58" s="177" t="s">
        <v>300</v>
      </c>
      <c r="G58" s="197" t="s">
        <v>334</v>
      </c>
      <c r="H58" s="195" t="s">
        <v>339</v>
      </c>
      <c r="I58" s="196" t="s">
        <v>322</v>
      </c>
      <c r="J58" s="177" t="s">
        <v>300</v>
      </c>
      <c r="K58" s="197" t="s">
        <v>334</v>
      </c>
      <c r="L58" s="195" t="s">
        <v>339</v>
      </c>
      <c r="M58" s="196" t="s">
        <v>322</v>
      </c>
      <c r="N58" s="177" t="s">
        <v>300</v>
      </c>
      <c r="O58" s="197" t="s">
        <v>334</v>
      </c>
      <c r="P58" s="195" t="s">
        <v>339</v>
      </c>
      <c r="Q58" s="196" t="s">
        <v>322</v>
      </c>
      <c r="R58" s="177" t="s">
        <v>300</v>
      </c>
      <c r="S58" s="197" t="s">
        <v>334</v>
      </c>
    </row>
    <row r="59" spans="2:19" ht="30" customHeight="1" x14ac:dyDescent="0.25">
      <c r="B59" s="795"/>
      <c r="C59" s="818"/>
      <c r="D59" s="198" t="s">
        <v>455</v>
      </c>
      <c r="E59" s="199" t="s">
        <v>472</v>
      </c>
      <c r="F59" s="180" t="s">
        <v>466</v>
      </c>
      <c r="G59" s="200" t="s">
        <v>507</v>
      </c>
      <c r="H59" s="201" t="s">
        <v>455</v>
      </c>
      <c r="I59" s="202" t="s">
        <v>472</v>
      </c>
      <c r="J59" s="182" t="s">
        <v>466</v>
      </c>
      <c r="K59" s="203" t="s">
        <v>501</v>
      </c>
      <c r="L59" s="201"/>
      <c r="M59" s="202"/>
      <c r="N59" s="182"/>
      <c r="O59" s="203"/>
      <c r="P59" s="201"/>
      <c r="Q59" s="202"/>
      <c r="R59" s="182"/>
      <c r="S59" s="203"/>
    </row>
    <row r="60" spans="2:19" ht="30" customHeight="1" x14ac:dyDescent="0.25">
      <c r="B60" s="774" t="s">
        <v>737</v>
      </c>
      <c r="C60" s="774" t="s">
        <v>842</v>
      </c>
      <c r="D60" s="397" t="s">
        <v>834</v>
      </c>
      <c r="E60" s="398" t="s">
        <v>322</v>
      </c>
      <c r="F60" s="399" t="s">
        <v>300</v>
      </c>
      <c r="G60" s="400" t="s">
        <v>334</v>
      </c>
      <c r="H60" s="397" t="s">
        <v>834</v>
      </c>
      <c r="I60" s="398" t="s">
        <v>322</v>
      </c>
      <c r="J60" s="399" t="s">
        <v>300</v>
      </c>
      <c r="K60" s="400" t="s">
        <v>334</v>
      </c>
      <c r="L60" s="397" t="s">
        <v>834</v>
      </c>
      <c r="M60" s="398" t="s">
        <v>322</v>
      </c>
      <c r="N60" s="399" t="s">
        <v>300</v>
      </c>
      <c r="O60" s="400" t="s">
        <v>334</v>
      </c>
      <c r="P60" s="397" t="s">
        <v>834</v>
      </c>
      <c r="Q60" s="398" t="s">
        <v>322</v>
      </c>
      <c r="R60" s="399" t="s">
        <v>300</v>
      </c>
      <c r="S60" s="400" t="s">
        <v>334</v>
      </c>
    </row>
    <row r="61" spans="2:19" ht="52.15" customHeight="1" x14ac:dyDescent="0.25">
      <c r="B61" s="774"/>
      <c r="C61" s="774"/>
      <c r="D61" s="333">
        <v>0</v>
      </c>
      <c r="E61" s="334" t="s">
        <v>461</v>
      </c>
      <c r="F61" s="335" t="s">
        <v>466</v>
      </c>
      <c r="G61" s="336" t="s">
        <v>507</v>
      </c>
      <c r="H61" s="337">
        <v>50</v>
      </c>
      <c r="I61" s="338" t="s">
        <v>461</v>
      </c>
      <c r="J61" s="339" t="s">
        <v>1029</v>
      </c>
      <c r="K61" s="340" t="s">
        <v>501</v>
      </c>
      <c r="L61" s="337"/>
      <c r="M61" s="338"/>
      <c r="N61" s="339"/>
      <c r="O61" s="340"/>
      <c r="P61" s="337"/>
      <c r="Q61" s="338"/>
      <c r="R61" s="339"/>
      <c r="S61" s="340"/>
    </row>
    <row r="62" spans="2:19" ht="30" customHeight="1" thickBot="1" x14ac:dyDescent="0.3">
      <c r="B62" s="166"/>
      <c r="C62" s="204"/>
    </row>
    <row r="63" spans="2:19" ht="30" customHeight="1" thickBot="1" x14ac:dyDescent="0.3">
      <c r="B63" s="166"/>
      <c r="C63" s="166"/>
      <c r="D63" s="758" t="s">
        <v>301</v>
      </c>
      <c r="E63" s="759"/>
      <c r="F63" s="759"/>
      <c r="G63" s="759"/>
      <c r="H63" s="758" t="s">
        <v>302</v>
      </c>
      <c r="I63" s="759"/>
      <c r="J63" s="759"/>
      <c r="K63" s="760"/>
      <c r="L63" s="759" t="s">
        <v>303</v>
      </c>
      <c r="M63" s="759"/>
      <c r="N63" s="759"/>
      <c r="O63" s="759"/>
      <c r="P63" s="758" t="s">
        <v>304</v>
      </c>
      <c r="Q63" s="759"/>
      <c r="R63" s="759"/>
      <c r="S63" s="760"/>
    </row>
    <row r="64" spans="2:19" ht="30" customHeight="1" x14ac:dyDescent="0.25">
      <c r="B64" s="781" t="s">
        <v>341</v>
      </c>
      <c r="C64" s="781" t="s">
        <v>342</v>
      </c>
      <c r="D64" s="787" t="s">
        <v>343</v>
      </c>
      <c r="E64" s="788"/>
      <c r="F64" s="809" t="s">
        <v>300</v>
      </c>
      <c r="G64" s="815"/>
      <c r="H64" s="816" t="s">
        <v>343</v>
      </c>
      <c r="I64" s="788"/>
      <c r="J64" s="809" t="s">
        <v>300</v>
      </c>
      <c r="K64" s="817"/>
      <c r="L64" s="816" t="s">
        <v>343</v>
      </c>
      <c r="M64" s="788"/>
      <c r="N64" s="809" t="s">
        <v>300</v>
      </c>
      <c r="O64" s="817"/>
      <c r="P64" s="816" t="s">
        <v>343</v>
      </c>
      <c r="Q64" s="788"/>
      <c r="R64" s="809" t="s">
        <v>300</v>
      </c>
      <c r="S64" s="817"/>
    </row>
    <row r="65" spans="2:19" ht="36.75" customHeight="1" x14ac:dyDescent="0.25">
      <c r="B65" s="783"/>
      <c r="C65" s="783"/>
      <c r="D65" s="827"/>
      <c r="E65" s="828"/>
      <c r="F65" s="829" t="s">
        <v>427</v>
      </c>
      <c r="G65" s="830"/>
      <c r="H65" s="821"/>
      <c r="I65" s="822"/>
      <c r="J65" s="823" t="s">
        <v>427</v>
      </c>
      <c r="K65" s="824"/>
      <c r="L65" s="821"/>
      <c r="M65" s="822"/>
      <c r="N65" s="823"/>
      <c r="O65" s="824"/>
      <c r="P65" s="821"/>
      <c r="Q65" s="822"/>
      <c r="R65" s="823"/>
      <c r="S65" s="824"/>
    </row>
    <row r="66" spans="2:19" ht="45" customHeight="1" x14ac:dyDescent="0.25">
      <c r="B66" s="793" t="s">
        <v>344</v>
      </c>
      <c r="C66" s="793" t="s">
        <v>654</v>
      </c>
      <c r="D66" s="177" t="s">
        <v>345</v>
      </c>
      <c r="E66" s="177" t="s">
        <v>346</v>
      </c>
      <c r="F66" s="807" t="s">
        <v>347</v>
      </c>
      <c r="G66" s="808"/>
      <c r="H66" s="205" t="s">
        <v>345</v>
      </c>
      <c r="I66" s="177" t="s">
        <v>346</v>
      </c>
      <c r="J66" s="825" t="s">
        <v>347</v>
      </c>
      <c r="K66" s="808"/>
      <c r="L66" s="205" t="s">
        <v>345</v>
      </c>
      <c r="M66" s="177" t="s">
        <v>346</v>
      </c>
      <c r="N66" s="825" t="s">
        <v>347</v>
      </c>
      <c r="O66" s="808"/>
      <c r="P66" s="205" t="s">
        <v>345</v>
      </c>
      <c r="Q66" s="177" t="s">
        <v>346</v>
      </c>
      <c r="R66" s="825" t="s">
        <v>347</v>
      </c>
      <c r="S66" s="808"/>
    </row>
    <row r="67" spans="2:19" ht="27" customHeight="1" x14ac:dyDescent="0.25">
      <c r="B67" s="795"/>
      <c r="C67" s="795"/>
      <c r="D67" s="153">
        <v>0</v>
      </c>
      <c r="E67" s="193">
        <v>0</v>
      </c>
      <c r="F67" s="826" t="s">
        <v>513</v>
      </c>
      <c r="G67" s="826"/>
      <c r="H67" s="157">
        <v>60000</v>
      </c>
      <c r="I67" s="194">
        <v>0.5</v>
      </c>
      <c r="J67" s="819" t="s">
        <v>508</v>
      </c>
      <c r="K67" s="820"/>
      <c r="L67" s="157"/>
      <c r="M67" s="194"/>
      <c r="N67" s="819"/>
      <c r="O67" s="820"/>
      <c r="P67" s="157"/>
      <c r="Q67" s="194"/>
      <c r="R67" s="819"/>
      <c r="S67" s="820"/>
    </row>
    <row r="68" spans="2:19" ht="33.75" customHeight="1" x14ac:dyDescent="0.25">
      <c r="B68" s="774" t="s">
        <v>738</v>
      </c>
      <c r="C68" s="749" t="s">
        <v>739</v>
      </c>
      <c r="D68" s="399" t="s">
        <v>740</v>
      </c>
      <c r="E68" s="399" t="s">
        <v>835</v>
      </c>
      <c r="F68" s="752" t="s">
        <v>347</v>
      </c>
      <c r="G68" s="775"/>
      <c r="H68" s="401" t="s">
        <v>741</v>
      </c>
      <c r="I68" s="399" t="s">
        <v>835</v>
      </c>
      <c r="J68" s="776" t="s">
        <v>347</v>
      </c>
      <c r="K68" s="775"/>
      <c r="L68" s="401" t="s">
        <v>741</v>
      </c>
      <c r="M68" s="399" t="s">
        <v>835</v>
      </c>
      <c r="N68" s="776" t="s">
        <v>347</v>
      </c>
      <c r="O68" s="775"/>
      <c r="P68" s="401" t="s">
        <v>741</v>
      </c>
      <c r="Q68" s="399" t="s">
        <v>835</v>
      </c>
      <c r="R68" s="776" t="s">
        <v>347</v>
      </c>
      <c r="S68" s="775"/>
    </row>
    <row r="69" spans="2:19" ht="33.75" customHeight="1" x14ac:dyDescent="0.25">
      <c r="B69" s="774"/>
      <c r="C69" s="751"/>
      <c r="D69" s="341">
        <v>0</v>
      </c>
      <c r="E69" s="342" t="s">
        <v>1034</v>
      </c>
      <c r="F69" s="777" t="s">
        <v>513</v>
      </c>
      <c r="G69" s="777"/>
      <c r="H69" s="343">
        <v>50</v>
      </c>
      <c r="I69" s="344" t="s">
        <v>1034</v>
      </c>
      <c r="J69" s="778" t="s">
        <v>508</v>
      </c>
      <c r="K69" s="779"/>
      <c r="L69" s="343"/>
      <c r="M69" s="344"/>
      <c r="N69" s="778"/>
      <c r="O69" s="779"/>
      <c r="P69" s="343"/>
      <c r="Q69" s="344"/>
      <c r="R69" s="778"/>
      <c r="S69" s="779"/>
    </row>
    <row r="70" spans="2:19" ht="33.75" customHeight="1" x14ac:dyDescent="0.25">
      <c r="B70" s="774"/>
      <c r="C70" s="749" t="s">
        <v>742</v>
      </c>
      <c r="D70" s="399" t="s">
        <v>743</v>
      </c>
      <c r="E70" s="399" t="s">
        <v>339</v>
      </c>
      <c r="F70" s="752" t="s">
        <v>745</v>
      </c>
      <c r="G70" s="775"/>
      <c r="H70" s="401" t="s">
        <v>743</v>
      </c>
      <c r="I70" s="399" t="s">
        <v>744</v>
      </c>
      <c r="J70" s="776" t="s">
        <v>322</v>
      </c>
      <c r="K70" s="775"/>
      <c r="L70" s="401" t="s">
        <v>743</v>
      </c>
      <c r="M70" s="399" t="s">
        <v>744</v>
      </c>
      <c r="N70" s="776" t="s">
        <v>322</v>
      </c>
      <c r="O70" s="775"/>
      <c r="P70" s="401" t="s">
        <v>743</v>
      </c>
      <c r="Q70" s="399" t="s">
        <v>744</v>
      </c>
      <c r="R70" s="776" t="s">
        <v>322</v>
      </c>
      <c r="S70" s="775"/>
    </row>
    <row r="71" spans="2:19" ht="33.75" customHeight="1" thickBot="1" x14ac:dyDescent="0.3">
      <c r="B71" s="774"/>
      <c r="C71" s="751"/>
      <c r="D71" s="341">
        <v>0</v>
      </c>
      <c r="E71" s="342" t="s">
        <v>1033</v>
      </c>
      <c r="F71" s="777" t="s">
        <v>461</v>
      </c>
      <c r="G71" s="777"/>
      <c r="H71" s="343">
        <v>12</v>
      </c>
      <c r="I71" s="344" t="s">
        <v>1039</v>
      </c>
      <c r="J71" s="778" t="s">
        <v>461</v>
      </c>
      <c r="K71" s="779"/>
      <c r="L71" s="343"/>
      <c r="M71" s="344"/>
      <c r="N71" s="778"/>
      <c r="O71" s="779"/>
      <c r="P71" s="343"/>
      <c r="Q71" s="344"/>
      <c r="R71" s="778"/>
      <c r="S71" s="779"/>
    </row>
    <row r="72" spans="2:19" ht="37.5" customHeight="1" thickBot="1" x14ac:dyDescent="0.3">
      <c r="B72" s="166"/>
      <c r="C72" s="166"/>
      <c r="D72" s="758" t="s">
        <v>301</v>
      </c>
      <c r="E72" s="759"/>
      <c r="F72" s="759"/>
      <c r="G72" s="760"/>
      <c r="H72" s="758" t="s">
        <v>302</v>
      </c>
      <c r="I72" s="759"/>
      <c r="J72" s="759"/>
      <c r="K72" s="760"/>
      <c r="L72" s="758" t="s">
        <v>303</v>
      </c>
      <c r="M72" s="759"/>
      <c r="N72" s="759"/>
      <c r="O72" s="759"/>
      <c r="P72" s="759" t="s">
        <v>302</v>
      </c>
      <c r="Q72" s="759"/>
      <c r="R72" s="759"/>
      <c r="S72" s="760"/>
    </row>
    <row r="73" spans="2:19" ht="37.5" customHeight="1" x14ac:dyDescent="0.25">
      <c r="B73" s="781" t="s">
        <v>348</v>
      </c>
      <c r="C73" s="781" t="s">
        <v>349</v>
      </c>
      <c r="D73" s="206" t="s">
        <v>350</v>
      </c>
      <c r="E73" s="190" t="s">
        <v>351</v>
      </c>
      <c r="F73" s="809" t="s">
        <v>352</v>
      </c>
      <c r="G73" s="817"/>
      <c r="H73" s="206" t="s">
        <v>350</v>
      </c>
      <c r="I73" s="190" t="s">
        <v>351</v>
      </c>
      <c r="J73" s="809" t="s">
        <v>352</v>
      </c>
      <c r="K73" s="817"/>
      <c r="L73" s="206" t="s">
        <v>350</v>
      </c>
      <c r="M73" s="190" t="s">
        <v>351</v>
      </c>
      <c r="N73" s="809" t="s">
        <v>352</v>
      </c>
      <c r="O73" s="817"/>
      <c r="P73" s="206" t="s">
        <v>350</v>
      </c>
      <c r="Q73" s="190" t="s">
        <v>351</v>
      </c>
      <c r="R73" s="809" t="s">
        <v>352</v>
      </c>
      <c r="S73" s="817"/>
    </row>
    <row r="74" spans="2:19" ht="44.25" customHeight="1" x14ac:dyDescent="0.25">
      <c r="B74" s="782"/>
      <c r="C74" s="783"/>
      <c r="D74" s="207" t="s">
        <v>427</v>
      </c>
      <c r="E74" s="208" t="s">
        <v>472</v>
      </c>
      <c r="F74" s="832" t="s">
        <v>514</v>
      </c>
      <c r="G74" s="833"/>
      <c r="H74" s="209" t="s">
        <v>427</v>
      </c>
      <c r="I74" s="210" t="s">
        <v>472</v>
      </c>
      <c r="J74" s="882" t="s">
        <v>509</v>
      </c>
      <c r="K74" s="883"/>
      <c r="L74" s="209"/>
      <c r="M74" s="210"/>
      <c r="N74" s="882"/>
      <c r="O74" s="883"/>
      <c r="P74" s="209"/>
      <c r="Q74" s="210"/>
      <c r="R74" s="882"/>
      <c r="S74" s="883"/>
    </row>
    <row r="75" spans="2:19" ht="36.75" customHeight="1" x14ac:dyDescent="0.25">
      <c r="B75" s="782"/>
      <c r="C75" s="781" t="s">
        <v>652</v>
      </c>
      <c r="D75" s="177" t="s">
        <v>300</v>
      </c>
      <c r="E75" s="176" t="s">
        <v>353</v>
      </c>
      <c r="F75" s="807" t="s">
        <v>354</v>
      </c>
      <c r="G75" s="808"/>
      <c r="H75" s="177" t="s">
        <v>300</v>
      </c>
      <c r="I75" s="176" t="s">
        <v>353</v>
      </c>
      <c r="J75" s="807" t="s">
        <v>354</v>
      </c>
      <c r="K75" s="808"/>
      <c r="L75" s="177" t="s">
        <v>300</v>
      </c>
      <c r="M75" s="176" t="s">
        <v>353</v>
      </c>
      <c r="N75" s="807" t="s">
        <v>354</v>
      </c>
      <c r="O75" s="808"/>
      <c r="P75" s="177" t="s">
        <v>300</v>
      </c>
      <c r="Q75" s="176" t="s">
        <v>353</v>
      </c>
      <c r="R75" s="807" t="s">
        <v>354</v>
      </c>
      <c r="S75" s="808"/>
    </row>
    <row r="76" spans="2:19" ht="46.9" customHeight="1" x14ac:dyDescent="0.25">
      <c r="B76" s="782"/>
      <c r="C76" s="782"/>
      <c r="D76" s="180" t="s">
        <v>427</v>
      </c>
      <c r="E76" s="208" t="s">
        <v>1035</v>
      </c>
      <c r="F76" s="829" t="s">
        <v>515</v>
      </c>
      <c r="G76" s="831"/>
      <c r="H76" s="182" t="s">
        <v>427</v>
      </c>
      <c r="I76" s="210" t="s">
        <v>1035</v>
      </c>
      <c r="J76" s="823" t="s">
        <v>510</v>
      </c>
      <c r="K76" s="824"/>
      <c r="L76" s="182"/>
      <c r="M76" s="210"/>
      <c r="N76" s="823"/>
      <c r="O76" s="824"/>
      <c r="P76" s="182"/>
      <c r="Q76" s="210"/>
      <c r="R76" s="823"/>
      <c r="S76" s="824"/>
    </row>
    <row r="77" spans="2:19" ht="49.15" customHeight="1" outlineLevel="1" x14ac:dyDescent="0.25">
      <c r="B77" s="782"/>
      <c r="C77" s="782"/>
      <c r="D77" s="180" t="s">
        <v>427</v>
      </c>
      <c r="E77" s="208" t="s">
        <v>1035</v>
      </c>
      <c r="F77" s="829" t="s">
        <v>515</v>
      </c>
      <c r="G77" s="831"/>
      <c r="H77" s="182" t="s">
        <v>427</v>
      </c>
      <c r="I77" s="210" t="s">
        <v>1035</v>
      </c>
      <c r="J77" s="823" t="s">
        <v>510</v>
      </c>
      <c r="K77" s="824"/>
      <c r="L77" s="182"/>
      <c r="M77" s="210"/>
      <c r="N77" s="823"/>
      <c r="O77" s="824"/>
      <c r="P77" s="182"/>
      <c r="Q77" s="210"/>
      <c r="R77" s="823"/>
      <c r="S77" s="824"/>
    </row>
    <row r="78" spans="2:19" ht="30" customHeight="1" outlineLevel="1" x14ac:dyDescent="0.25">
      <c r="B78" s="782"/>
      <c r="C78" s="782"/>
      <c r="D78" s="180"/>
      <c r="E78" s="208"/>
      <c r="F78" s="829"/>
      <c r="G78" s="831"/>
      <c r="H78" s="182"/>
      <c r="I78" s="210"/>
      <c r="J78" s="823"/>
      <c r="K78" s="824"/>
      <c r="L78" s="182"/>
      <c r="M78" s="210"/>
      <c r="N78" s="823"/>
      <c r="O78" s="824"/>
      <c r="P78" s="182"/>
      <c r="Q78" s="210"/>
      <c r="R78" s="823"/>
      <c r="S78" s="824"/>
    </row>
    <row r="79" spans="2:19" ht="30" customHeight="1" outlineLevel="1" x14ac:dyDescent="0.25">
      <c r="B79" s="782"/>
      <c r="C79" s="782"/>
      <c r="D79" s="180"/>
      <c r="E79" s="208"/>
      <c r="F79" s="829"/>
      <c r="G79" s="831"/>
      <c r="H79" s="182"/>
      <c r="I79" s="210"/>
      <c r="J79" s="823"/>
      <c r="K79" s="824"/>
      <c r="L79" s="182"/>
      <c r="M79" s="210"/>
      <c r="N79" s="823"/>
      <c r="O79" s="824"/>
      <c r="P79" s="182"/>
      <c r="Q79" s="210"/>
      <c r="R79" s="823"/>
      <c r="S79" s="824"/>
    </row>
    <row r="80" spans="2:19" ht="30" customHeight="1" outlineLevel="1" x14ac:dyDescent="0.25">
      <c r="B80" s="782"/>
      <c r="C80" s="782"/>
      <c r="D80" s="180"/>
      <c r="E80" s="208"/>
      <c r="F80" s="829"/>
      <c r="G80" s="831"/>
      <c r="H80" s="182"/>
      <c r="I80" s="210"/>
      <c r="J80" s="823"/>
      <c r="K80" s="824"/>
      <c r="L80" s="182"/>
      <c r="M80" s="210"/>
      <c r="N80" s="823"/>
      <c r="O80" s="824"/>
      <c r="P80" s="182"/>
      <c r="Q80" s="210"/>
      <c r="R80" s="823"/>
      <c r="S80" s="824"/>
    </row>
    <row r="81" spans="2:19" ht="30" customHeight="1" outlineLevel="1" x14ac:dyDescent="0.25">
      <c r="B81" s="783"/>
      <c r="C81" s="783"/>
      <c r="D81" s="180"/>
      <c r="E81" s="208"/>
      <c r="F81" s="829"/>
      <c r="G81" s="831"/>
      <c r="H81" s="182"/>
      <c r="I81" s="210"/>
      <c r="J81" s="823"/>
      <c r="K81" s="824"/>
      <c r="L81" s="182"/>
      <c r="M81" s="210"/>
      <c r="N81" s="823"/>
      <c r="O81" s="824"/>
      <c r="P81" s="182"/>
      <c r="Q81" s="210"/>
      <c r="R81" s="823"/>
      <c r="S81" s="824"/>
    </row>
    <row r="82" spans="2:19" ht="35.25" customHeight="1" x14ac:dyDescent="0.25">
      <c r="B82" s="793" t="s">
        <v>355</v>
      </c>
      <c r="C82" s="840" t="s">
        <v>653</v>
      </c>
      <c r="D82" s="192" t="s">
        <v>356</v>
      </c>
      <c r="E82" s="807" t="s">
        <v>339</v>
      </c>
      <c r="F82" s="841"/>
      <c r="G82" s="178" t="s">
        <v>300</v>
      </c>
      <c r="H82" s="192" t="s">
        <v>356</v>
      </c>
      <c r="I82" s="807" t="s">
        <v>339</v>
      </c>
      <c r="J82" s="841"/>
      <c r="K82" s="178" t="s">
        <v>300</v>
      </c>
      <c r="L82" s="192" t="s">
        <v>356</v>
      </c>
      <c r="M82" s="807" t="s">
        <v>339</v>
      </c>
      <c r="N82" s="841"/>
      <c r="O82" s="178" t="s">
        <v>300</v>
      </c>
      <c r="P82" s="192" t="s">
        <v>356</v>
      </c>
      <c r="Q82" s="807" t="s">
        <v>339</v>
      </c>
      <c r="R82" s="841"/>
      <c r="S82" s="178" t="s">
        <v>300</v>
      </c>
    </row>
    <row r="83" spans="2:19" ht="35.25" customHeight="1" x14ac:dyDescent="0.25">
      <c r="B83" s="794"/>
      <c r="C83" s="840"/>
      <c r="D83" s="211"/>
      <c r="E83" s="836"/>
      <c r="F83" s="837"/>
      <c r="G83" s="212"/>
      <c r="H83" s="213"/>
      <c r="I83" s="834"/>
      <c r="J83" s="835"/>
      <c r="K83" s="214"/>
      <c r="L83" s="213"/>
      <c r="M83" s="834"/>
      <c r="N83" s="835"/>
      <c r="O83" s="214"/>
      <c r="P83" s="213"/>
      <c r="Q83" s="834"/>
      <c r="R83" s="835"/>
      <c r="S83" s="214"/>
    </row>
    <row r="84" spans="2:19" ht="35.25" customHeight="1" outlineLevel="1" x14ac:dyDescent="0.25">
      <c r="B84" s="794"/>
      <c r="C84" s="840"/>
      <c r="D84" s="211"/>
      <c r="E84" s="836"/>
      <c r="F84" s="837"/>
      <c r="G84" s="212"/>
      <c r="H84" s="213"/>
      <c r="I84" s="834"/>
      <c r="J84" s="835"/>
      <c r="K84" s="214"/>
      <c r="L84" s="213"/>
      <c r="M84" s="834"/>
      <c r="N84" s="835"/>
      <c r="O84" s="214"/>
      <c r="P84" s="213"/>
      <c r="Q84" s="834"/>
      <c r="R84" s="835"/>
      <c r="S84" s="214"/>
    </row>
    <row r="85" spans="2:19" ht="35.25" customHeight="1" outlineLevel="1" x14ac:dyDescent="0.25">
      <c r="B85" s="794"/>
      <c r="C85" s="840"/>
      <c r="D85" s="211"/>
      <c r="E85" s="836"/>
      <c r="F85" s="837"/>
      <c r="G85" s="212"/>
      <c r="H85" s="213"/>
      <c r="I85" s="834"/>
      <c r="J85" s="835"/>
      <c r="K85" s="214"/>
      <c r="L85" s="213"/>
      <c r="M85" s="834"/>
      <c r="N85" s="835"/>
      <c r="O85" s="214"/>
      <c r="P85" s="213"/>
      <c r="Q85" s="834"/>
      <c r="R85" s="835"/>
      <c r="S85" s="214"/>
    </row>
    <row r="86" spans="2:19" ht="35.25" customHeight="1" outlineLevel="1" x14ac:dyDescent="0.25">
      <c r="B86" s="794"/>
      <c r="C86" s="840"/>
      <c r="D86" s="211"/>
      <c r="E86" s="836"/>
      <c r="F86" s="837"/>
      <c r="G86" s="212"/>
      <c r="H86" s="213"/>
      <c r="I86" s="834"/>
      <c r="J86" s="835"/>
      <c r="K86" s="214"/>
      <c r="L86" s="213"/>
      <c r="M86" s="834"/>
      <c r="N86" s="835"/>
      <c r="O86" s="214"/>
      <c r="P86" s="213"/>
      <c r="Q86" s="834"/>
      <c r="R86" s="835"/>
      <c r="S86" s="214"/>
    </row>
    <row r="87" spans="2:19" ht="35.25" customHeight="1" outlineLevel="1" x14ac:dyDescent="0.25">
      <c r="B87" s="794"/>
      <c r="C87" s="840"/>
      <c r="D87" s="211"/>
      <c r="E87" s="836"/>
      <c r="F87" s="837"/>
      <c r="G87" s="212"/>
      <c r="H87" s="213"/>
      <c r="I87" s="834"/>
      <c r="J87" s="835"/>
      <c r="K87" s="214"/>
      <c r="L87" s="213"/>
      <c r="M87" s="834"/>
      <c r="N87" s="835"/>
      <c r="O87" s="214"/>
      <c r="P87" s="213"/>
      <c r="Q87" s="834"/>
      <c r="R87" s="835"/>
      <c r="S87" s="214"/>
    </row>
    <row r="88" spans="2:19" ht="33" customHeight="1" outlineLevel="1" x14ac:dyDescent="0.25">
      <c r="B88" s="795"/>
      <c r="C88" s="840"/>
      <c r="D88" s="211"/>
      <c r="E88" s="836"/>
      <c r="F88" s="837"/>
      <c r="G88" s="212"/>
      <c r="H88" s="213"/>
      <c r="I88" s="834"/>
      <c r="J88" s="835"/>
      <c r="K88" s="214"/>
      <c r="L88" s="213"/>
      <c r="M88" s="834"/>
      <c r="N88" s="835"/>
      <c r="O88" s="214"/>
      <c r="P88" s="213"/>
      <c r="Q88" s="834"/>
      <c r="R88" s="835"/>
      <c r="S88" s="214"/>
    </row>
    <row r="89" spans="2:19" ht="31.5" customHeight="1" thickBot="1" x14ac:dyDescent="0.3">
      <c r="B89" s="166"/>
      <c r="C89" s="215"/>
    </row>
    <row r="90" spans="2:19" ht="24.6" customHeight="1" thickBot="1" x14ac:dyDescent="0.3">
      <c r="B90" s="166"/>
      <c r="C90" s="166"/>
      <c r="D90" s="758" t="s">
        <v>301</v>
      </c>
      <c r="E90" s="759"/>
      <c r="F90" s="759"/>
      <c r="G90" s="760"/>
      <c r="H90" s="846" t="s">
        <v>301</v>
      </c>
      <c r="I90" s="847"/>
      <c r="J90" s="847"/>
      <c r="K90" s="848"/>
      <c r="L90" s="759" t="s">
        <v>303</v>
      </c>
      <c r="M90" s="759"/>
      <c r="N90" s="759"/>
      <c r="O90" s="759"/>
      <c r="P90" s="759" t="s">
        <v>302</v>
      </c>
      <c r="Q90" s="759"/>
      <c r="R90" s="759"/>
      <c r="S90" s="760"/>
    </row>
    <row r="91" spans="2:19" ht="30.75" customHeight="1" x14ac:dyDescent="0.25">
      <c r="B91" s="781" t="s">
        <v>357</v>
      </c>
      <c r="C91" s="781" t="s">
        <v>358</v>
      </c>
      <c r="D91" s="809" t="s">
        <v>359</v>
      </c>
      <c r="E91" s="810"/>
      <c r="F91" s="190" t="s">
        <v>300</v>
      </c>
      <c r="G91" s="216" t="s">
        <v>339</v>
      </c>
      <c r="H91" s="838" t="s">
        <v>359</v>
      </c>
      <c r="I91" s="810"/>
      <c r="J91" s="190" t="s">
        <v>300</v>
      </c>
      <c r="K91" s="216" t="s">
        <v>339</v>
      </c>
      <c r="L91" s="838" t="s">
        <v>359</v>
      </c>
      <c r="M91" s="810"/>
      <c r="N91" s="190" t="s">
        <v>300</v>
      </c>
      <c r="O91" s="216" t="s">
        <v>339</v>
      </c>
      <c r="P91" s="838" t="s">
        <v>359</v>
      </c>
      <c r="Q91" s="810"/>
      <c r="R91" s="190" t="s">
        <v>300</v>
      </c>
      <c r="S91" s="216" t="s">
        <v>339</v>
      </c>
    </row>
    <row r="92" spans="2:19" ht="45" customHeight="1" x14ac:dyDescent="0.25">
      <c r="B92" s="783"/>
      <c r="C92" s="783"/>
      <c r="D92" s="829"/>
      <c r="E92" s="839"/>
      <c r="F92" s="207"/>
      <c r="G92" s="217"/>
      <c r="H92" s="218"/>
      <c r="I92" s="219"/>
      <c r="J92" s="209"/>
      <c r="K92" s="220"/>
      <c r="L92" s="218"/>
      <c r="M92" s="219"/>
      <c r="N92" s="209"/>
      <c r="O92" s="220"/>
      <c r="P92" s="218"/>
      <c r="Q92" s="219"/>
      <c r="R92" s="209"/>
      <c r="S92" s="220"/>
    </row>
    <row r="93" spans="2:19" ht="45" customHeight="1" x14ac:dyDescent="0.25">
      <c r="B93" s="627" t="s">
        <v>360</v>
      </c>
      <c r="C93" s="793" t="s">
        <v>361</v>
      </c>
      <c r="D93" s="177" t="s">
        <v>362</v>
      </c>
      <c r="E93" s="177" t="s">
        <v>363</v>
      </c>
      <c r="F93" s="192" t="s">
        <v>364</v>
      </c>
      <c r="G93" s="178" t="s">
        <v>365</v>
      </c>
      <c r="H93" s="177" t="s">
        <v>362</v>
      </c>
      <c r="I93" s="177" t="s">
        <v>363</v>
      </c>
      <c r="J93" s="192" t="s">
        <v>364</v>
      </c>
      <c r="K93" s="178" t="s">
        <v>365</v>
      </c>
      <c r="L93" s="177" t="s">
        <v>362</v>
      </c>
      <c r="M93" s="177" t="s">
        <v>363</v>
      </c>
      <c r="N93" s="192" t="s">
        <v>364</v>
      </c>
      <c r="O93" s="178" t="s">
        <v>365</v>
      </c>
      <c r="P93" s="177" t="s">
        <v>362</v>
      </c>
      <c r="Q93" s="177" t="s">
        <v>363</v>
      </c>
      <c r="R93" s="192" t="s">
        <v>364</v>
      </c>
      <c r="S93" s="178" t="s">
        <v>365</v>
      </c>
    </row>
    <row r="94" spans="2:19" ht="29.25" customHeight="1" x14ac:dyDescent="0.25">
      <c r="B94" s="627"/>
      <c r="C94" s="794"/>
      <c r="D94" s="842"/>
      <c r="E94" s="844"/>
      <c r="F94" s="842"/>
      <c r="G94" s="851"/>
      <c r="H94" s="853"/>
      <c r="I94" s="853"/>
      <c r="J94" s="853"/>
      <c r="K94" s="849"/>
      <c r="L94" s="853"/>
      <c r="M94" s="853"/>
      <c r="N94" s="853"/>
      <c r="O94" s="849"/>
      <c r="P94" s="853"/>
      <c r="Q94" s="853"/>
      <c r="R94" s="853"/>
      <c r="S94" s="849"/>
    </row>
    <row r="95" spans="2:19" ht="29.25" customHeight="1" x14ac:dyDescent="0.25">
      <c r="B95" s="627"/>
      <c r="C95" s="794"/>
      <c r="D95" s="843"/>
      <c r="E95" s="845"/>
      <c r="F95" s="843"/>
      <c r="G95" s="852"/>
      <c r="H95" s="854"/>
      <c r="I95" s="854"/>
      <c r="J95" s="854"/>
      <c r="K95" s="850"/>
      <c r="L95" s="854"/>
      <c r="M95" s="854"/>
      <c r="N95" s="854"/>
      <c r="O95" s="850"/>
      <c r="P95" s="854"/>
      <c r="Q95" s="854"/>
      <c r="R95" s="854"/>
      <c r="S95" s="850"/>
    </row>
    <row r="96" spans="2:19" ht="36" outlineLevel="1" x14ac:dyDescent="0.25">
      <c r="B96" s="627"/>
      <c r="C96" s="794"/>
      <c r="D96" s="177" t="s">
        <v>362</v>
      </c>
      <c r="E96" s="177" t="s">
        <v>363</v>
      </c>
      <c r="F96" s="192" t="s">
        <v>364</v>
      </c>
      <c r="G96" s="178" t="s">
        <v>365</v>
      </c>
      <c r="H96" s="177" t="s">
        <v>362</v>
      </c>
      <c r="I96" s="177" t="s">
        <v>363</v>
      </c>
      <c r="J96" s="192" t="s">
        <v>364</v>
      </c>
      <c r="K96" s="178" t="s">
        <v>365</v>
      </c>
      <c r="L96" s="177" t="s">
        <v>362</v>
      </c>
      <c r="M96" s="177" t="s">
        <v>363</v>
      </c>
      <c r="N96" s="192" t="s">
        <v>364</v>
      </c>
      <c r="O96" s="178" t="s">
        <v>365</v>
      </c>
      <c r="P96" s="177" t="s">
        <v>362</v>
      </c>
      <c r="Q96" s="177" t="s">
        <v>363</v>
      </c>
      <c r="R96" s="192" t="s">
        <v>364</v>
      </c>
      <c r="S96" s="178" t="s">
        <v>365</v>
      </c>
    </row>
    <row r="97" spans="2:19" ht="29.25" customHeight="1" outlineLevel="1" x14ac:dyDescent="0.25">
      <c r="B97" s="627"/>
      <c r="C97" s="794"/>
      <c r="D97" s="842"/>
      <c r="E97" s="844"/>
      <c r="F97" s="842"/>
      <c r="G97" s="851"/>
      <c r="H97" s="853"/>
      <c r="I97" s="853"/>
      <c r="J97" s="853"/>
      <c r="K97" s="849"/>
      <c r="L97" s="853"/>
      <c r="M97" s="853"/>
      <c r="N97" s="853"/>
      <c r="O97" s="849"/>
      <c r="P97" s="853"/>
      <c r="Q97" s="853"/>
      <c r="R97" s="853"/>
      <c r="S97" s="849"/>
    </row>
    <row r="98" spans="2:19" ht="29.25" customHeight="1" outlineLevel="1" x14ac:dyDescent="0.25">
      <c r="B98" s="627"/>
      <c r="C98" s="794"/>
      <c r="D98" s="843"/>
      <c r="E98" s="845"/>
      <c r="F98" s="843"/>
      <c r="G98" s="852"/>
      <c r="H98" s="854"/>
      <c r="I98" s="854"/>
      <c r="J98" s="854"/>
      <c r="K98" s="850"/>
      <c r="L98" s="854"/>
      <c r="M98" s="854"/>
      <c r="N98" s="854"/>
      <c r="O98" s="850"/>
      <c r="P98" s="854"/>
      <c r="Q98" s="854"/>
      <c r="R98" s="854"/>
      <c r="S98" s="850"/>
    </row>
    <row r="99" spans="2:19" ht="36" outlineLevel="1" x14ac:dyDescent="0.25">
      <c r="B99" s="627"/>
      <c r="C99" s="794"/>
      <c r="D99" s="177" t="s">
        <v>362</v>
      </c>
      <c r="E99" s="177" t="s">
        <v>363</v>
      </c>
      <c r="F99" s="192" t="s">
        <v>364</v>
      </c>
      <c r="G99" s="178" t="s">
        <v>365</v>
      </c>
      <c r="H99" s="177" t="s">
        <v>362</v>
      </c>
      <c r="I99" s="177" t="s">
        <v>363</v>
      </c>
      <c r="J99" s="192" t="s">
        <v>364</v>
      </c>
      <c r="K99" s="178" t="s">
        <v>365</v>
      </c>
      <c r="L99" s="177" t="s">
        <v>362</v>
      </c>
      <c r="M99" s="177" t="s">
        <v>363</v>
      </c>
      <c r="N99" s="192" t="s">
        <v>364</v>
      </c>
      <c r="O99" s="178" t="s">
        <v>365</v>
      </c>
      <c r="P99" s="177" t="s">
        <v>362</v>
      </c>
      <c r="Q99" s="177" t="s">
        <v>363</v>
      </c>
      <c r="R99" s="192" t="s">
        <v>364</v>
      </c>
      <c r="S99" s="178" t="s">
        <v>365</v>
      </c>
    </row>
    <row r="100" spans="2:19" ht="29.25" customHeight="1" outlineLevel="1" x14ac:dyDescent="0.25">
      <c r="B100" s="627"/>
      <c r="C100" s="794"/>
      <c r="D100" s="842"/>
      <c r="E100" s="844"/>
      <c r="F100" s="842"/>
      <c r="G100" s="851"/>
      <c r="H100" s="853"/>
      <c r="I100" s="853"/>
      <c r="J100" s="853"/>
      <c r="K100" s="849"/>
      <c r="L100" s="853"/>
      <c r="M100" s="853"/>
      <c r="N100" s="853"/>
      <c r="O100" s="849"/>
      <c r="P100" s="853"/>
      <c r="Q100" s="853"/>
      <c r="R100" s="853"/>
      <c r="S100" s="849"/>
    </row>
    <row r="101" spans="2:19" ht="29.25" customHeight="1" outlineLevel="1" x14ac:dyDescent="0.25">
      <c r="B101" s="627"/>
      <c r="C101" s="794"/>
      <c r="D101" s="843"/>
      <c r="E101" s="845"/>
      <c r="F101" s="843"/>
      <c r="G101" s="852"/>
      <c r="H101" s="854"/>
      <c r="I101" s="854"/>
      <c r="J101" s="854"/>
      <c r="K101" s="850"/>
      <c r="L101" s="854"/>
      <c r="M101" s="854"/>
      <c r="N101" s="854"/>
      <c r="O101" s="850"/>
      <c r="P101" s="854"/>
      <c r="Q101" s="854"/>
      <c r="R101" s="854"/>
      <c r="S101" s="850"/>
    </row>
    <row r="102" spans="2:19" ht="36" outlineLevel="1" x14ac:dyDescent="0.25">
      <c r="B102" s="627"/>
      <c r="C102" s="794"/>
      <c r="D102" s="177" t="s">
        <v>362</v>
      </c>
      <c r="E102" s="177" t="s">
        <v>363</v>
      </c>
      <c r="F102" s="192" t="s">
        <v>364</v>
      </c>
      <c r="G102" s="178" t="s">
        <v>365</v>
      </c>
      <c r="H102" s="177" t="s">
        <v>362</v>
      </c>
      <c r="I102" s="177" t="s">
        <v>363</v>
      </c>
      <c r="J102" s="192" t="s">
        <v>364</v>
      </c>
      <c r="K102" s="178" t="s">
        <v>365</v>
      </c>
      <c r="L102" s="177" t="s">
        <v>362</v>
      </c>
      <c r="M102" s="177" t="s">
        <v>363</v>
      </c>
      <c r="N102" s="192" t="s">
        <v>364</v>
      </c>
      <c r="O102" s="178" t="s">
        <v>365</v>
      </c>
      <c r="P102" s="177" t="s">
        <v>362</v>
      </c>
      <c r="Q102" s="177" t="s">
        <v>363</v>
      </c>
      <c r="R102" s="192" t="s">
        <v>364</v>
      </c>
      <c r="S102" s="178" t="s">
        <v>365</v>
      </c>
    </row>
    <row r="103" spans="2:19" ht="29.25" customHeight="1" outlineLevel="1" x14ac:dyDescent="0.25">
      <c r="B103" s="627"/>
      <c r="C103" s="794"/>
      <c r="D103" s="842"/>
      <c r="E103" s="844"/>
      <c r="F103" s="842"/>
      <c r="G103" s="851"/>
      <c r="H103" s="853"/>
      <c r="I103" s="853"/>
      <c r="J103" s="853"/>
      <c r="K103" s="849"/>
      <c r="L103" s="853"/>
      <c r="M103" s="853"/>
      <c r="N103" s="853"/>
      <c r="O103" s="849"/>
      <c r="P103" s="853"/>
      <c r="Q103" s="853"/>
      <c r="R103" s="853"/>
      <c r="S103" s="849"/>
    </row>
    <row r="104" spans="2:19" ht="29.25" customHeight="1" outlineLevel="1" x14ac:dyDescent="0.25">
      <c r="B104" s="627"/>
      <c r="C104" s="795"/>
      <c r="D104" s="843"/>
      <c r="E104" s="845"/>
      <c r="F104" s="843"/>
      <c r="G104" s="852"/>
      <c r="H104" s="854"/>
      <c r="I104" s="854"/>
      <c r="J104" s="854"/>
      <c r="K104" s="850"/>
      <c r="L104" s="854"/>
      <c r="M104" s="854"/>
      <c r="N104" s="854"/>
      <c r="O104" s="850"/>
      <c r="P104" s="854"/>
      <c r="Q104" s="854"/>
      <c r="R104" s="854"/>
      <c r="S104" s="850"/>
    </row>
    <row r="105" spans="2:19" ht="15.75" thickBot="1" x14ac:dyDescent="0.3">
      <c r="B105" s="166"/>
      <c r="C105" s="166"/>
    </row>
    <row r="106" spans="2:19" ht="15.75" thickBot="1" x14ac:dyDescent="0.3">
      <c r="B106" s="166"/>
      <c r="C106" s="166"/>
      <c r="D106" s="758" t="s">
        <v>301</v>
      </c>
      <c r="E106" s="759"/>
      <c r="F106" s="759"/>
      <c r="G106" s="760"/>
      <c r="H106" s="846" t="s">
        <v>366</v>
      </c>
      <c r="I106" s="847"/>
      <c r="J106" s="847"/>
      <c r="K106" s="848"/>
      <c r="L106" s="846" t="s">
        <v>303</v>
      </c>
      <c r="M106" s="847"/>
      <c r="N106" s="847"/>
      <c r="O106" s="848"/>
      <c r="P106" s="846" t="s">
        <v>304</v>
      </c>
      <c r="Q106" s="847"/>
      <c r="R106" s="847"/>
      <c r="S106" s="848"/>
    </row>
    <row r="107" spans="2:19" ht="33.75" customHeight="1" x14ac:dyDescent="0.25">
      <c r="B107" s="855" t="s">
        <v>367</v>
      </c>
      <c r="C107" s="781" t="s">
        <v>368</v>
      </c>
      <c r="D107" s="221" t="s">
        <v>369</v>
      </c>
      <c r="E107" s="222" t="s">
        <v>370</v>
      </c>
      <c r="F107" s="809" t="s">
        <v>371</v>
      </c>
      <c r="G107" s="817"/>
      <c r="H107" s="221" t="s">
        <v>369</v>
      </c>
      <c r="I107" s="222" t="s">
        <v>370</v>
      </c>
      <c r="J107" s="809" t="s">
        <v>371</v>
      </c>
      <c r="K107" s="817"/>
      <c r="L107" s="221" t="s">
        <v>369</v>
      </c>
      <c r="M107" s="222" t="s">
        <v>370</v>
      </c>
      <c r="N107" s="809" t="s">
        <v>371</v>
      </c>
      <c r="O107" s="817"/>
      <c r="P107" s="221" t="s">
        <v>369</v>
      </c>
      <c r="Q107" s="222" t="s">
        <v>370</v>
      </c>
      <c r="R107" s="809" t="s">
        <v>371</v>
      </c>
      <c r="S107" s="817"/>
    </row>
    <row r="108" spans="2:19" ht="30" customHeight="1" x14ac:dyDescent="0.25">
      <c r="B108" s="856"/>
      <c r="C108" s="783"/>
      <c r="D108" s="223"/>
      <c r="E108" s="224"/>
      <c r="F108" s="829"/>
      <c r="G108" s="831"/>
      <c r="H108" s="225"/>
      <c r="I108" s="226"/>
      <c r="J108" s="858"/>
      <c r="K108" s="859"/>
      <c r="L108" s="225"/>
      <c r="M108" s="226"/>
      <c r="N108" s="858"/>
      <c r="O108" s="859"/>
      <c r="P108" s="225"/>
      <c r="Q108" s="226"/>
      <c r="R108" s="858"/>
      <c r="S108" s="859"/>
    </row>
    <row r="109" spans="2:19" ht="32.25" customHeight="1" x14ac:dyDescent="0.25">
      <c r="B109" s="856"/>
      <c r="C109" s="855" t="s">
        <v>372</v>
      </c>
      <c r="D109" s="227" t="s">
        <v>369</v>
      </c>
      <c r="E109" s="177" t="s">
        <v>370</v>
      </c>
      <c r="F109" s="177" t="s">
        <v>373</v>
      </c>
      <c r="G109" s="197" t="s">
        <v>374</v>
      </c>
      <c r="H109" s="227" t="s">
        <v>369</v>
      </c>
      <c r="I109" s="177" t="s">
        <v>370</v>
      </c>
      <c r="J109" s="177" t="s">
        <v>373</v>
      </c>
      <c r="K109" s="197" t="s">
        <v>374</v>
      </c>
      <c r="L109" s="227" t="s">
        <v>369</v>
      </c>
      <c r="M109" s="177" t="s">
        <v>370</v>
      </c>
      <c r="N109" s="177" t="s">
        <v>373</v>
      </c>
      <c r="O109" s="197" t="s">
        <v>374</v>
      </c>
      <c r="P109" s="227" t="s">
        <v>369</v>
      </c>
      <c r="Q109" s="177" t="s">
        <v>370</v>
      </c>
      <c r="R109" s="177" t="s">
        <v>373</v>
      </c>
      <c r="S109" s="197" t="s">
        <v>374</v>
      </c>
    </row>
    <row r="110" spans="2:19" ht="27.75" customHeight="1" x14ac:dyDescent="0.25">
      <c r="B110" s="856"/>
      <c r="C110" s="856"/>
      <c r="D110" s="223"/>
      <c r="E110" s="193"/>
      <c r="F110" s="208"/>
      <c r="G110" s="217"/>
      <c r="H110" s="225"/>
      <c r="I110" s="194"/>
      <c r="J110" s="210"/>
      <c r="K110" s="220"/>
      <c r="L110" s="225"/>
      <c r="M110" s="194"/>
      <c r="N110" s="210"/>
      <c r="O110" s="220"/>
      <c r="P110" s="225"/>
      <c r="Q110" s="194"/>
      <c r="R110" s="210"/>
      <c r="S110" s="220"/>
    </row>
    <row r="111" spans="2:19" ht="27.75" customHeight="1" outlineLevel="1" x14ac:dyDescent="0.25">
      <c r="B111" s="856"/>
      <c r="C111" s="856"/>
      <c r="D111" s="227" t="s">
        <v>369</v>
      </c>
      <c r="E111" s="177" t="s">
        <v>370</v>
      </c>
      <c r="F111" s="177" t="s">
        <v>373</v>
      </c>
      <c r="G111" s="197" t="s">
        <v>374</v>
      </c>
      <c r="H111" s="227" t="s">
        <v>369</v>
      </c>
      <c r="I111" s="177" t="s">
        <v>370</v>
      </c>
      <c r="J111" s="177" t="s">
        <v>373</v>
      </c>
      <c r="K111" s="197" t="s">
        <v>374</v>
      </c>
      <c r="L111" s="227" t="s">
        <v>369</v>
      </c>
      <c r="M111" s="177" t="s">
        <v>370</v>
      </c>
      <c r="N111" s="177" t="s">
        <v>373</v>
      </c>
      <c r="O111" s="197" t="s">
        <v>374</v>
      </c>
      <c r="P111" s="227" t="s">
        <v>369</v>
      </c>
      <c r="Q111" s="177" t="s">
        <v>370</v>
      </c>
      <c r="R111" s="177" t="s">
        <v>373</v>
      </c>
      <c r="S111" s="197" t="s">
        <v>374</v>
      </c>
    </row>
    <row r="112" spans="2:19" ht="27.75" customHeight="1" outlineLevel="1" x14ac:dyDescent="0.25">
      <c r="B112" s="856"/>
      <c r="C112" s="856"/>
      <c r="D112" s="223"/>
      <c r="E112" s="193"/>
      <c r="F112" s="208"/>
      <c r="G112" s="217"/>
      <c r="H112" s="225"/>
      <c r="I112" s="194"/>
      <c r="J112" s="210"/>
      <c r="K112" s="220"/>
      <c r="L112" s="225"/>
      <c r="M112" s="194"/>
      <c r="N112" s="210"/>
      <c r="O112" s="220"/>
      <c r="P112" s="225"/>
      <c r="Q112" s="194"/>
      <c r="R112" s="210"/>
      <c r="S112" s="220"/>
    </row>
    <row r="113" spans="2:19" ht="27.75" customHeight="1" outlineLevel="1" x14ac:dyDescent="0.25">
      <c r="B113" s="856"/>
      <c r="C113" s="856"/>
      <c r="D113" s="227" t="s">
        <v>369</v>
      </c>
      <c r="E113" s="177" t="s">
        <v>370</v>
      </c>
      <c r="F113" s="177" t="s">
        <v>373</v>
      </c>
      <c r="G113" s="197" t="s">
        <v>374</v>
      </c>
      <c r="H113" s="227" t="s">
        <v>369</v>
      </c>
      <c r="I113" s="177" t="s">
        <v>370</v>
      </c>
      <c r="J113" s="177" t="s">
        <v>373</v>
      </c>
      <c r="K113" s="197" t="s">
        <v>374</v>
      </c>
      <c r="L113" s="227" t="s">
        <v>369</v>
      </c>
      <c r="M113" s="177" t="s">
        <v>370</v>
      </c>
      <c r="N113" s="177" t="s">
        <v>373</v>
      </c>
      <c r="O113" s="197" t="s">
        <v>374</v>
      </c>
      <c r="P113" s="227" t="s">
        <v>369</v>
      </c>
      <c r="Q113" s="177" t="s">
        <v>370</v>
      </c>
      <c r="R113" s="177" t="s">
        <v>373</v>
      </c>
      <c r="S113" s="197" t="s">
        <v>374</v>
      </c>
    </row>
    <row r="114" spans="2:19" ht="27.75" customHeight="1" outlineLevel="1" x14ac:dyDescent="0.25">
      <c r="B114" s="856"/>
      <c r="C114" s="856"/>
      <c r="D114" s="223"/>
      <c r="E114" s="193"/>
      <c r="F114" s="208"/>
      <c r="G114" s="217"/>
      <c r="H114" s="225"/>
      <c r="I114" s="194"/>
      <c r="J114" s="210"/>
      <c r="K114" s="220"/>
      <c r="L114" s="225"/>
      <c r="M114" s="194"/>
      <c r="N114" s="210"/>
      <c r="O114" s="220"/>
      <c r="P114" s="225"/>
      <c r="Q114" s="194"/>
      <c r="R114" s="210"/>
      <c r="S114" s="220"/>
    </row>
    <row r="115" spans="2:19" ht="27.75" customHeight="1" outlineLevel="1" x14ac:dyDescent="0.25">
      <c r="B115" s="856"/>
      <c r="C115" s="856"/>
      <c r="D115" s="227" t="s">
        <v>369</v>
      </c>
      <c r="E115" s="177" t="s">
        <v>370</v>
      </c>
      <c r="F115" s="177" t="s">
        <v>373</v>
      </c>
      <c r="G115" s="197" t="s">
        <v>374</v>
      </c>
      <c r="H115" s="227" t="s">
        <v>369</v>
      </c>
      <c r="I115" s="177" t="s">
        <v>370</v>
      </c>
      <c r="J115" s="177" t="s">
        <v>373</v>
      </c>
      <c r="K115" s="197" t="s">
        <v>374</v>
      </c>
      <c r="L115" s="227" t="s">
        <v>369</v>
      </c>
      <c r="M115" s="177" t="s">
        <v>370</v>
      </c>
      <c r="N115" s="177" t="s">
        <v>373</v>
      </c>
      <c r="O115" s="197" t="s">
        <v>374</v>
      </c>
      <c r="P115" s="227" t="s">
        <v>369</v>
      </c>
      <c r="Q115" s="177" t="s">
        <v>370</v>
      </c>
      <c r="R115" s="177" t="s">
        <v>373</v>
      </c>
      <c r="S115" s="197" t="s">
        <v>374</v>
      </c>
    </row>
    <row r="116" spans="2:19" ht="27.75" customHeight="1" outlineLevel="1" x14ac:dyDescent="0.25">
      <c r="B116" s="857"/>
      <c r="C116" s="857"/>
      <c r="D116" s="223"/>
      <c r="E116" s="193"/>
      <c r="F116" s="208"/>
      <c r="G116" s="217"/>
      <c r="H116" s="225"/>
      <c r="I116" s="194"/>
      <c r="J116" s="210"/>
      <c r="K116" s="220"/>
      <c r="L116" s="225"/>
      <c r="M116" s="194"/>
      <c r="N116" s="210"/>
      <c r="O116" s="220"/>
      <c r="P116" s="225"/>
      <c r="Q116" s="194"/>
      <c r="R116" s="210"/>
      <c r="S116" s="220"/>
    </row>
    <row r="117" spans="2:19" ht="26.25" customHeight="1" x14ac:dyDescent="0.25">
      <c r="B117" s="796" t="s">
        <v>375</v>
      </c>
      <c r="C117" s="862" t="s">
        <v>376</v>
      </c>
      <c r="D117" s="228" t="s">
        <v>377</v>
      </c>
      <c r="E117" s="228" t="s">
        <v>378</v>
      </c>
      <c r="F117" s="228" t="s">
        <v>300</v>
      </c>
      <c r="G117" s="229" t="s">
        <v>379</v>
      </c>
      <c r="H117" s="230" t="s">
        <v>377</v>
      </c>
      <c r="I117" s="228" t="s">
        <v>378</v>
      </c>
      <c r="J117" s="228" t="s">
        <v>300</v>
      </c>
      <c r="K117" s="229" t="s">
        <v>379</v>
      </c>
      <c r="L117" s="228" t="s">
        <v>377</v>
      </c>
      <c r="M117" s="228" t="s">
        <v>378</v>
      </c>
      <c r="N117" s="228" t="s">
        <v>300</v>
      </c>
      <c r="O117" s="229" t="s">
        <v>379</v>
      </c>
      <c r="P117" s="228" t="s">
        <v>377</v>
      </c>
      <c r="Q117" s="228" t="s">
        <v>378</v>
      </c>
      <c r="R117" s="228" t="s">
        <v>300</v>
      </c>
      <c r="S117" s="229" t="s">
        <v>379</v>
      </c>
    </row>
    <row r="118" spans="2:19" ht="32.25" customHeight="1" x14ac:dyDescent="0.25">
      <c r="B118" s="797"/>
      <c r="C118" s="863"/>
      <c r="D118" s="153">
        <v>0</v>
      </c>
      <c r="E118" s="153" t="s">
        <v>432</v>
      </c>
      <c r="F118" s="153"/>
      <c r="G118" s="153" t="s">
        <v>535</v>
      </c>
      <c r="H118" s="213">
        <v>500</v>
      </c>
      <c r="I118" s="157" t="s">
        <v>432</v>
      </c>
      <c r="J118" s="157"/>
      <c r="K118" s="214" t="s">
        <v>535</v>
      </c>
      <c r="L118" s="157"/>
      <c r="M118" s="157"/>
      <c r="N118" s="157"/>
      <c r="O118" s="214"/>
      <c r="P118" s="157"/>
      <c r="Q118" s="157"/>
      <c r="R118" s="157"/>
      <c r="S118" s="214"/>
    </row>
    <row r="119" spans="2:19" ht="32.25" customHeight="1" x14ac:dyDescent="0.25">
      <c r="B119" s="797"/>
      <c r="C119" s="796" t="s">
        <v>380</v>
      </c>
      <c r="D119" s="177" t="s">
        <v>381</v>
      </c>
      <c r="E119" s="807" t="s">
        <v>382</v>
      </c>
      <c r="F119" s="841"/>
      <c r="G119" s="178" t="s">
        <v>383</v>
      </c>
      <c r="H119" s="177" t="s">
        <v>381</v>
      </c>
      <c r="I119" s="807" t="s">
        <v>382</v>
      </c>
      <c r="J119" s="841"/>
      <c r="K119" s="178" t="s">
        <v>383</v>
      </c>
      <c r="L119" s="177" t="s">
        <v>381</v>
      </c>
      <c r="M119" s="807" t="s">
        <v>382</v>
      </c>
      <c r="N119" s="841"/>
      <c r="O119" s="178" t="s">
        <v>383</v>
      </c>
      <c r="P119" s="177" t="s">
        <v>381</v>
      </c>
      <c r="Q119" s="177" t="s">
        <v>382</v>
      </c>
      <c r="R119" s="807" t="s">
        <v>382</v>
      </c>
      <c r="S119" s="841"/>
    </row>
    <row r="120" spans="2:19" ht="23.25" customHeight="1" x14ac:dyDescent="0.25">
      <c r="B120" s="797"/>
      <c r="C120" s="797"/>
      <c r="D120" s="231"/>
      <c r="E120" s="864"/>
      <c r="F120" s="865"/>
      <c r="G120" s="181"/>
      <c r="H120" s="232"/>
      <c r="I120" s="860"/>
      <c r="J120" s="861"/>
      <c r="K120" s="203"/>
      <c r="L120" s="232"/>
      <c r="M120" s="860"/>
      <c r="N120" s="861"/>
      <c r="O120" s="184"/>
      <c r="P120" s="232"/>
      <c r="Q120" s="182"/>
      <c r="R120" s="860"/>
      <c r="S120" s="861"/>
    </row>
    <row r="121" spans="2:19" ht="23.25" customHeight="1" outlineLevel="1" x14ac:dyDescent="0.25">
      <c r="B121" s="797"/>
      <c r="C121" s="797"/>
      <c r="D121" s="177" t="s">
        <v>381</v>
      </c>
      <c r="E121" s="807" t="s">
        <v>382</v>
      </c>
      <c r="F121" s="841"/>
      <c r="G121" s="178" t="s">
        <v>383</v>
      </c>
      <c r="H121" s="177" t="s">
        <v>381</v>
      </c>
      <c r="I121" s="807" t="s">
        <v>382</v>
      </c>
      <c r="J121" s="841"/>
      <c r="K121" s="178" t="s">
        <v>383</v>
      </c>
      <c r="L121" s="177" t="s">
        <v>381</v>
      </c>
      <c r="M121" s="807" t="s">
        <v>382</v>
      </c>
      <c r="N121" s="841"/>
      <c r="O121" s="178" t="s">
        <v>383</v>
      </c>
      <c r="P121" s="177" t="s">
        <v>381</v>
      </c>
      <c r="Q121" s="177" t="s">
        <v>382</v>
      </c>
      <c r="R121" s="807" t="s">
        <v>382</v>
      </c>
      <c r="S121" s="841"/>
    </row>
    <row r="122" spans="2:19" ht="23.25" customHeight="1" outlineLevel="1" x14ac:dyDescent="0.25">
      <c r="B122" s="797"/>
      <c r="C122" s="797"/>
      <c r="D122" s="231"/>
      <c r="E122" s="864"/>
      <c r="F122" s="865"/>
      <c r="G122" s="181"/>
      <c r="H122" s="232"/>
      <c r="I122" s="860"/>
      <c r="J122" s="861"/>
      <c r="K122" s="184"/>
      <c r="L122" s="232"/>
      <c r="M122" s="860"/>
      <c r="N122" s="861"/>
      <c r="O122" s="184"/>
      <c r="P122" s="232"/>
      <c r="Q122" s="182"/>
      <c r="R122" s="860"/>
      <c r="S122" s="861"/>
    </row>
    <row r="123" spans="2:19" ht="23.25" customHeight="1" outlineLevel="1" x14ac:dyDescent="0.25">
      <c r="B123" s="797"/>
      <c r="C123" s="797"/>
      <c r="D123" s="177" t="s">
        <v>381</v>
      </c>
      <c r="E123" s="807" t="s">
        <v>382</v>
      </c>
      <c r="F123" s="841"/>
      <c r="G123" s="178" t="s">
        <v>383</v>
      </c>
      <c r="H123" s="177" t="s">
        <v>381</v>
      </c>
      <c r="I123" s="807" t="s">
        <v>382</v>
      </c>
      <c r="J123" s="841"/>
      <c r="K123" s="178" t="s">
        <v>383</v>
      </c>
      <c r="L123" s="177" t="s">
        <v>381</v>
      </c>
      <c r="M123" s="807" t="s">
        <v>382</v>
      </c>
      <c r="N123" s="841"/>
      <c r="O123" s="178" t="s">
        <v>383</v>
      </c>
      <c r="P123" s="177" t="s">
        <v>381</v>
      </c>
      <c r="Q123" s="177" t="s">
        <v>382</v>
      </c>
      <c r="R123" s="807" t="s">
        <v>382</v>
      </c>
      <c r="S123" s="841"/>
    </row>
    <row r="124" spans="2:19" ht="23.25" customHeight="1" outlineLevel="1" x14ac:dyDescent="0.25">
      <c r="B124" s="797"/>
      <c r="C124" s="797"/>
      <c r="D124" s="231"/>
      <c r="E124" s="864"/>
      <c r="F124" s="865"/>
      <c r="G124" s="181"/>
      <c r="H124" s="232"/>
      <c r="I124" s="860"/>
      <c r="J124" s="861"/>
      <c r="K124" s="184"/>
      <c r="L124" s="232"/>
      <c r="M124" s="860"/>
      <c r="N124" s="861"/>
      <c r="O124" s="184"/>
      <c r="P124" s="232"/>
      <c r="Q124" s="182"/>
      <c r="R124" s="860"/>
      <c r="S124" s="861"/>
    </row>
    <row r="125" spans="2:19" ht="23.25" customHeight="1" outlineLevel="1" x14ac:dyDescent="0.25">
      <c r="B125" s="797"/>
      <c r="C125" s="797"/>
      <c r="D125" s="177" t="s">
        <v>381</v>
      </c>
      <c r="E125" s="807" t="s">
        <v>382</v>
      </c>
      <c r="F125" s="841"/>
      <c r="G125" s="178" t="s">
        <v>383</v>
      </c>
      <c r="H125" s="177" t="s">
        <v>381</v>
      </c>
      <c r="I125" s="807" t="s">
        <v>382</v>
      </c>
      <c r="J125" s="841"/>
      <c r="K125" s="178" t="s">
        <v>383</v>
      </c>
      <c r="L125" s="177" t="s">
        <v>381</v>
      </c>
      <c r="M125" s="807" t="s">
        <v>382</v>
      </c>
      <c r="N125" s="841"/>
      <c r="O125" s="178" t="s">
        <v>383</v>
      </c>
      <c r="P125" s="177" t="s">
        <v>381</v>
      </c>
      <c r="Q125" s="177" t="s">
        <v>382</v>
      </c>
      <c r="R125" s="807" t="s">
        <v>382</v>
      </c>
      <c r="S125" s="841"/>
    </row>
    <row r="126" spans="2:19" ht="23.25" customHeight="1" outlineLevel="1" x14ac:dyDescent="0.25">
      <c r="B126" s="798"/>
      <c r="C126" s="798"/>
      <c r="D126" s="231"/>
      <c r="E126" s="864"/>
      <c r="F126" s="865"/>
      <c r="G126" s="181"/>
      <c r="H126" s="232"/>
      <c r="I126" s="860"/>
      <c r="J126" s="861"/>
      <c r="K126" s="184"/>
      <c r="L126" s="232"/>
      <c r="M126" s="860"/>
      <c r="N126" s="861"/>
      <c r="O126" s="184"/>
      <c r="P126" s="232"/>
      <c r="Q126" s="182"/>
      <c r="R126" s="860"/>
      <c r="S126" s="861"/>
    </row>
    <row r="127" spans="2:19" ht="15.75" thickBot="1" x14ac:dyDescent="0.3">
      <c r="B127" s="166"/>
      <c r="C127" s="166"/>
    </row>
    <row r="128" spans="2:19" ht="15.75" thickBot="1" x14ac:dyDescent="0.3">
      <c r="B128" s="166"/>
      <c r="C128" s="166"/>
      <c r="D128" s="758" t="s">
        <v>301</v>
      </c>
      <c r="E128" s="759"/>
      <c r="F128" s="759"/>
      <c r="G128" s="760"/>
      <c r="H128" s="758" t="s">
        <v>302</v>
      </c>
      <c r="I128" s="759"/>
      <c r="J128" s="759"/>
      <c r="K128" s="760"/>
      <c r="L128" s="759" t="s">
        <v>303</v>
      </c>
      <c r="M128" s="759"/>
      <c r="N128" s="759"/>
      <c r="O128" s="759"/>
      <c r="P128" s="758" t="s">
        <v>304</v>
      </c>
      <c r="Q128" s="759"/>
      <c r="R128" s="759"/>
      <c r="S128" s="760"/>
    </row>
    <row r="129" spans="2:19" x14ac:dyDescent="0.25">
      <c r="B129" s="781" t="s">
        <v>384</v>
      </c>
      <c r="C129" s="781" t="s">
        <v>385</v>
      </c>
      <c r="D129" s="809" t="s">
        <v>386</v>
      </c>
      <c r="E129" s="815"/>
      <c r="F129" s="815"/>
      <c r="G129" s="817"/>
      <c r="H129" s="809" t="s">
        <v>386</v>
      </c>
      <c r="I129" s="815"/>
      <c r="J129" s="815"/>
      <c r="K129" s="817"/>
      <c r="L129" s="809" t="s">
        <v>386</v>
      </c>
      <c r="M129" s="815"/>
      <c r="N129" s="815"/>
      <c r="O129" s="817"/>
      <c r="P129" s="809" t="s">
        <v>386</v>
      </c>
      <c r="Q129" s="815"/>
      <c r="R129" s="815"/>
      <c r="S129" s="817"/>
    </row>
    <row r="130" spans="2:19" ht="45" customHeight="1" x14ac:dyDescent="0.25">
      <c r="B130" s="783"/>
      <c r="C130" s="783"/>
      <c r="D130" s="876"/>
      <c r="E130" s="877"/>
      <c r="F130" s="877"/>
      <c r="G130" s="878"/>
      <c r="H130" s="879"/>
      <c r="I130" s="880"/>
      <c r="J130" s="880"/>
      <c r="K130" s="881"/>
      <c r="L130" s="879"/>
      <c r="M130" s="880"/>
      <c r="N130" s="880"/>
      <c r="O130" s="881"/>
      <c r="P130" s="879"/>
      <c r="Q130" s="880"/>
      <c r="R130" s="880"/>
      <c r="S130" s="881"/>
    </row>
    <row r="131" spans="2:19" ht="32.25" customHeight="1" x14ac:dyDescent="0.25">
      <c r="B131" s="793" t="s">
        <v>387</v>
      </c>
      <c r="C131" s="793" t="s">
        <v>388</v>
      </c>
      <c r="D131" s="228" t="s">
        <v>389</v>
      </c>
      <c r="E131" s="196" t="s">
        <v>300</v>
      </c>
      <c r="F131" s="177" t="s">
        <v>322</v>
      </c>
      <c r="G131" s="178" t="s">
        <v>339</v>
      </c>
      <c r="H131" s="228" t="s">
        <v>389</v>
      </c>
      <c r="I131" s="196" t="s">
        <v>300</v>
      </c>
      <c r="J131" s="177" t="s">
        <v>322</v>
      </c>
      <c r="K131" s="178" t="s">
        <v>339</v>
      </c>
      <c r="L131" s="228" t="s">
        <v>389</v>
      </c>
      <c r="M131" s="196" t="s">
        <v>300</v>
      </c>
      <c r="N131" s="177" t="s">
        <v>322</v>
      </c>
      <c r="O131" s="178" t="s">
        <v>339</v>
      </c>
      <c r="P131" s="228" t="s">
        <v>389</v>
      </c>
      <c r="Q131" s="196" t="s">
        <v>300</v>
      </c>
      <c r="R131" s="177" t="s">
        <v>322</v>
      </c>
      <c r="S131" s="178" t="s">
        <v>339</v>
      </c>
    </row>
    <row r="132" spans="2:19" ht="23.25" customHeight="1" x14ac:dyDescent="0.25">
      <c r="B132" s="794"/>
      <c r="C132" s="795"/>
      <c r="D132" s="153"/>
      <c r="E132" s="233"/>
      <c r="F132" s="180"/>
      <c r="G132" s="212"/>
      <c r="H132" s="157"/>
      <c r="I132" s="242"/>
      <c r="J132" s="157"/>
      <c r="K132" s="241"/>
      <c r="L132" s="157"/>
      <c r="M132" s="242"/>
      <c r="N132" s="157"/>
      <c r="O132" s="241"/>
      <c r="P132" s="157"/>
      <c r="Q132" s="242"/>
      <c r="R132" s="157"/>
      <c r="S132" s="241"/>
    </row>
    <row r="133" spans="2:19" ht="29.25" customHeight="1" x14ac:dyDescent="0.25">
      <c r="B133" s="794"/>
      <c r="C133" s="793" t="s">
        <v>390</v>
      </c>
      <c r="D133" s="177" t="s">
        <v>391</v>
      </c>
      <c r="E133" s="807" t="s">
        <v>392</v>
      </c>
      <c r="F133" s="841"/>
      <c r="G133" s="178" t="s">
        <v>393</v>
      </c>
      <c r="H133" s="177" t="s">
        <v>391</v>
      </c>
      <c r="I133" s="807" t="s">
        <v>392</v>
      </c>
      <c r="J133" s="841"/>
      <c r="K133" s="178" t="s">
        <v>393</v>
      </c>
      <c r="L133" s="177" t="s">
        <v>391</v>
      </c>
      <c r="M133" s="807" t="s">
        <v>392</v>
      </c>
      <c r="N133" s="841"/>
      <c r="O133" s="178" t="s">
        <v>393</v>
      </c>
      <c r="P133" s="177" t="s">
        <v>391</v>
      </c>
      <c r="Q133" s="807" t="s">
        <v>392</v>
      </c>
      <c r="R133" s="841"/>
      <c r="S133" s="178" t="s">
        <v>393</v>
      </c>
    </row>
    <row r="134" spans="2:19" ht="36.4" customHeight="1" x14ac:dyDescent="0.25">
      <c r="B134" s="795"/>
      <c r="C134" s="795"/>
      <c r="D134" s="231"/>
      <c r="E134" s="864"/>
      <c r="F134" s="865"/>
      <c r="G134" s="181"/>
      <c r="H134" s="232"/>
      <c r="I134" s="860"/>
      <c r="J134" s="861"/>
      <c r="K134" s="184"/>
      <c r="L134" s="232"/>
      <c r="M134" s="860"/>
      <c r="N134" s="861"/>
      <c r="O134" s="184"/>
      <c r="P134" s="232"/>
      <c r="Q134" s="860"/>
      <c r="R134" s="861"/>
      <c r="S134" s="184"/>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394</v>
      </c>
    </row>
    <row r="141" spans="2:19" hidden="1" x14ac:dyDescent="0.25">
      <c r="D141" t="s">
        <v>395</v>
      </c>
      <c r="E141" t="s">
        <v>396</v>
      </c>
      <c r="F141" t="s">
        <v>397</v>
      </c>
      <c r="H141" t="s">
        <v>398</v>
      </c>
      <c r="I141" t="s">
        <v>399</v>
      </c>
    </row>
    <row r="142" spans="2:19" hidden="1" x14ac:dyDescent="0.25">
      <c r="D142" t="s">
        <v>400</v>
      </c>
      <c r="E142" t="s">
        <v>401</v>
      </c>
      <c r="F142" t="s">
        <v>402</v>
      </c>
      <c r="H142" t="s">
        <v>403</v>
      </c>
      <c r="I142" t="s">
        <v>404</v>
      </c>
    </row>
    <row r="143" spans="2:19" hidden="1" x14ac:dyDescent="0.25">
      <c r="D143" t="s">
        <v>405</v>
      </c>
      <c r="E143" t="s">
        <v>406</v>
      </c>
      <c r="F143" t="s">
        <v>407</v>
      </c>
      <c r="H143" t="s">
        <v>408</v>
      </c>
      <c r="I143" t="s">
        <v>409</v>
      </c>
    </row>
    <row r="144" spans="2:19" hidden="1" x14ac:dyDescent="0.25">
      <c r="D144" t="s">
        <v>410</v>
      </c>
      <c r="F144" t="s">
        <v>411</v>
      </c>
      <c r="G144" t="s">
        <v>412</v>
      </c>
      <c r="H144" t="s">
        <v>413</v>
      </c>
      <c r="I144" t="s">
        <v>414</v>
      </c>
      <c r="K144" t="s">
        <v>415</v>
      </c>
    </row>
    <row r="145" spans="2:12" hidden="1" x14ac:dyDescent="0.25">
      <c r="D145" t="s">
        <v>416</v>
      </c>
      <c r="F145" t="s">
        <v>417</v>
      </c>
      <c r="G145" t="s">
        <v>418</v>
      </c>
      <c r="H145" t="s">
        <v>419</v>
      </c>
      <c r="I145" t="s">
        <v>420</v>
      </c>
      <c r="K145" t="s">
        <v>421</v>
      </c>
      <c r="L145" t="s">
        <v>422</v>
      </c>
    </row>
    <row r="146" spans="2:12" hidden="1" x14ac:dyDescent="0.25">
      <c r="D146" t="s">
        <v>423</v>
      </c>
      <c r="E146" s="234" t="s">
        <v>424</v>
      </c>
      <c r="G146" t="s">
        <v>425</v>
      </c>
      <c r="H146" t="s">
        <v>426</v>
      </c>
      <c r="K146" t="s">
        <v>427</v>
      </c>
      <c r="L146" t="s">
        <v>428</v>
      </c>
    </row>
    <row r="147" spans="2:12" hidden="1" x14ac:dyDescent="0.25">
      <c r="D147" t="s">
        <v>429</v>
      </c>
      <c r="E147" s="235" t="s">
        <v>430</v>
      </c>
      <c r="K147" t="s">
        <v>431</v>
      </c>
      <c r="L147" t="s">
        <v>432</v>
      </c>
    </row>
    <row r="148" spans="2:12" hidden="1" x14ac:dyDescent="0.25">
      <c r="E148" s="236" t="s">
        <v>433</v>
      </c>
      <c r="H148" t="s">
        <v>434</v>
      </c>
      <c r="K148" t="s">
        <v>435</v>
      </c>
      <c r="L148" t="s">
        <v>436</v>
      </c>
    </row>
    <row r="149" spans="2:12" hidden="1" x14ac:dyDescent="0.25">
      <c r="H149" t="s">
        <v>437</v>
      </c>
      <c r="K149" t="s">
        <v>438</v>
      </c>
      <c r="L149" t="s">
        <v>439</v>
      </c>
    </row>
    <row r="150" spans="2:12" hidden="1" x14ac:dyDescent="0.25">
      <c r="H150" t="s">
        <v>440</v>
      </c>
      <c r="K150" t="s">
        <v>441</v>
      </c>
      <c r="L150" t="s">
        <v>442</v>
      </c>
    </row>
    <row r="151" spans="2:12" hidden="1" x14ac:dyDescent="0.25">
      <c r="B151" t="s">
        <v>443</v>
      </c>
      <c r="C151" t="s">
        <v>444</v>
      </c>
      <c r="D151" t="s">
        <v>443</v>
      </c>
      <c r="G151" t="s">
        <v>445</v>
      </c>
      <c r="H151" t="s">
        <v>446</v>
      </c>
      <c r="J151" t="s">
        <v>266</v>
      </c>
      <c r="K151" t="s">
        <v>447</v>
      </c>
      <c r="L151" t="s">
        <v>448</v>
      </c>
    </row>
    <row r="152" spans="2:12" hidden="1" x14ac:dyDescent="0.25">
      <c r="B152">
        <v>1</v>
      </c>
      <c r="C152" t="s">
        <v>449</v>
      </c>
      <c r="D152" t="s">
        <v>450</v>
      </c>
      <c r="E152" t="s">
        <v>339</v>
      </c>
      <c r="F152" t="s">
        <v>11</v>
      </c>
      <c r="G152" t="s">
        <v>451</v>
      </c>
      <c r="H152" t="s">
        <v>452</v>
      </c>
      <c r="J152" t="s">
        <v>427</v>
      </c>
      <c r="K152" t="s">
        <v>453</v>
      </c>
    </row>
    <row r="153" spans="2:12" hidden="1" x14ac:dyDescent="0.25">
      <c r="B153">
        <v>2</v>
      </c>
      <c r="C153" t="s">
        <v>454</v>
      </c>
      <c r="D153" t="s">
        <v>455</v>
      </c>
      <c r="E153" t="s">
        <v>322</v>
      </c>
      <c r="F153" t="s">
        <v>18</v>
      </c>
      <c r="G153" t="s">
        <v>456</v>
      </c>
      <c r="J153" t="s">
        <v>457</v>
      </c>
      <c r="K153" t="s">
        <v>458</v>
      </c>
    </row>
    <row r="154" spans="2:12" hidden="1" x14ac:dyDescent="0.25">
      <c r="B154">
        <v>3</v>
      </c>
      <c r="C154" t="s">
        <v>459</v>
      </c>
      <c r="D154" t="s">
        <v>460</v>
      </c>
      <c r="E154" t="s">
        <v>300</v>
      </c>
      <c r="G154" t="s">
        <v>461</v>
      </c>
      <c r="J154" t="s">
        <v>462</v>
      </c>
      <c r="K154" t="s">
        <v>463</v>
      </c>
    </row>
    <row r="155" spans="2:12" hidden="1" x14ac:dyDescent="0.25">
      <c r="B155">
        <v>4</v>
      </c>
      <c r="C155" t="s">
        <v>452</v>
      </c>
      <c r="H155" t="s">
        <v>464</v>
      </c>
      <c r="I155" t="s">
        <v>465</v>
      </c>
      <c r="J155" t="s">
        <v>466</v>
      </c>
      <c r="K155" t="s">
        <v>467</v>
      </c>
    </row>
    <row r="156" spans="2:12" hidden="1" x14ac:dyDescent="0.25">
      <c r="D156" t="s">
        <v>461</v>
      </c>
      <c r="H156" t="s">
        <v>468</v>
      </c>
      <c r="I156" t="s">
        <v>469</v>
      </c>
      <c r="J156" t="s">
        <v>470</v>
      </c>
      <c r="K156" t="s">
        <v>471</v>
      </c>
    </row>
    <row r="157" spans="2:12" hidden="1" x14ac:dyDescent="0.25">
      <c r="D157" t="s">
        <v>472</v>
      </c>
      <c r="H157" t="s">
        <v>473</v>
      </c>
      <c r="I157" t="s">
        <v>474</v>
      </c>
      <c r="J157" t="s">
        <v>475</v>
      </c>
      <c r="K157" t="s">
        <v>476</v>
      </c>
    </row>
    <row r="158" spans="2:12" hidden="1" x14ac:dyDescent="0.25">
      <c r="D158" t="s">
        <v>477</v>
      </c>
      <c r="H158" t="s">
        <v>478</v>
      </c>
      <c r="J158" t="s">
        <v>479</v>
      </c>
      <c r="K158" t="s">
        <v>480</v>
      </c>
    </row>
    <row r="159" spans="2:12" hidden="1" x14ac:dyDescent="0.25">
      <c r="H159" t="s">
        <v>481</v>
      </c>
      <c r="J159" t="s">
        <v>482</v>
      </c>
    </row>
    <row r="160" spans="2:12" ht="60" hidden="1" x14ac:dyDescent="0.25">
      <c r="D160" s="189" t="s">
        <v>483</v>
      </c>
      <c r="E160" t="s">
        <v>484</v>
      </c>
      <c r="F160" t="s">
        <v>485</v>
      </c>
      <c r="G160" t="s">
        <v>486</v>
      </c>
      <c r="H160" t="s">
        <v>487</v>
      </c>
      <c r="I160" t="s">
        <v>488</v>
      </c>
      <c r="J160" t="s">
        <v>489</v>
      </c>
      <c r="K160" t="s">
        <v>490</v>
      </c>
    </row>
    <row r="161" spans="2:11" ht="75" hidden="1" x14ac:dyDescent="0.25">
      <c r="B161" t="s">
        <v>592</v>
      </c>
      <c r="C161" t="s">
        <v>591</v>
      </c>
      <c r="D161" s="189" t="s">
        <v>491</v>
      </c>
      <c r="E161" t="s">
        <v>492</v>
      </c>
      <c r="F161" t="s">
        <v>493</v>
      </c>
      <c r="G161" t="s">
        <v>494</v>
      </c>
      <c r="H161" t="s">
        <v>495</v>
      </c>
      <c r="I161" t="s">
        <v>496</v>
      </c>
      <c r="J161" t="s">
        <v>497</v>
      </c>
      <c r="K161" t="s">
        <v>498</v>
      </c>
    </row>
    <row r="162" spans="2:11" ht="45" hidden="1" x14ac:dyDescent="0.25">
      <c r="B162" t="s">
        <v>593</v>
      </c>
      <c r="C162" t="s">
        <v>590</v>
      </c>
      <c r="D162" s="189" t="s">
        <v>499</v>
      </c>
      <c r="E162" t="s">
        <v>500</v>
      </c>
      <c r="F162" t="s">
        <v>501</v>
      </c>
      <c r="G162" t="s">
        <v>502</v>
      </c>
      <c r="H162" t="s">
        <v>503</v>
      </c>
      <c r="I162" t="s">
        <v>504</v>
      </c>
      <c r="J162" t="s">
        <v>505</v>
      </c>
      <c r="K162" t="s">
        <v>506</v>
      </c>
    </row>
    <row r="163" spans="2:11" hidden="1" x14ac:dyDescent="0.25">
      <c r="B163" t="s">
        <v>594</v>
      </c>
      <c r="C163" t="s">
        <v>589</v>
      </c>
      <c r="F163" t="s">
        <v>507</v>
      </c>
      <c r="G163" t="s">
        <v>508</v>
      </c>
      <c r="H163" t="s">
        <v>509</v>
      </c>
      <c r="I163" t="s">
        <v>510</v>
      </c>
      <c r="J163" t="s">
        <v>511</v>
      </c>
      <c r="K163" t="s">
        <v>512</v>
      </c>
    </row>
    <row r="164" spans="2:11" hidden="1" x14ac:dyDescent="0.25">
      <c r="B164" t="s">
        <v>595</v>
      </c>
      <c r="G164" t="s">
        <v>513</v>
      </c>
      <c r="H164" t="s">
        <v>514</v>
      </c>
      <c r="I164" t="s">
        <v>515</v>
      </c>
      <c r="J164" t="s">
        <v>516</v>
      </c>
      <c r="K164" t="s">
        <v>517</v>
      </c>
    </row>
    <row r="165" spans="2:11" hidden="1" x14ac:dyDescent="0.25">
      <c r="C165" t="s">
        <v>518</v>
      </c>
      <c r="J165" t="s">
        <v>519</v>
      </c>
    </row>
    <row r="166" spans="2:11" hidden="1" x14ac:dyDescent="0.25">
      <c r="C166" t="s">
        <v>520</v>
      </c>
      <c r="I166" t="s">
        <v>521</v>
      </c>
      <c r="J166" t="s">
        <v>522</v>
      </c>
    </row>
    <row r="167" spans="2:11" hidden="1" x14ac:dyDescent="0.25">
      <c r="B167" s="243" t="s">
        <v>596</v>
      </c>
      <c r="C167" t="s">
        <v>523</v>
      </c>
      <c r="I167" t="s">
        <v>524</v>
      </c>
      <c r="J167" t="s">
        <v>525</v>
      </c>
    </row>
    <row r="168" spans="2:11" hidden="1" x14ac:dyDescent="0.25">
      <c r="B168" s="243" t="s">
        <v>29</v>
      </c>
      <c r="C168" t="s">
        <v>526</v>
      </c>
      <c r="D168" t="s">
        <v>527</v>
      </c>
      <c r="E168" t="s">
        <v>528</v>
      </c>
      <c r="I168" t="s">
        <v>529</v>
      </c>
      <c r="J168" t="s">
        <v>266</v>
      </c>
    </row>
    <row r="169" spans="2:11" hidden="1" x14ac:dyDescent="0.25">
      <c r="B169" s="243" t="s">
        <v>16</v>
      </c>
      <c r="D169" t="s">
        <v>530</v>
      </c>
      <c r="E169" t="s">
        <v>531</v>
      </c>
      <c r="H169" t="s">
        <v>403</v>
      </c>
      <c r="I169" t="s">
        <v>532</v>
      </c>
    </row>
    <row r="170" spans="2:11" hidden="1" x14ac:dyDescent="0.25">
      <c r="B170" s="243" t="s">
        <v>34</v>
      </c>
      <c r="D170" t="s">
        <v>533</v>
      </c>
      <c r="E170" t="s">
        <v>534</v>
      </c>
      <c r="H170" t="s">
        <v>413</v>
      </c>
      <c r="I170" t="s">
        <v>535</v>
      </c>
      <c r="J170" t="s">
        <v>536</v>
      </c>
    </row>
    <row r="171" spans="2:11" hidden="1" x14ac:dyDescent="0.25">
      <c r="B171" s="243" t="s">
        <v>597</v>
      </c>
      <c r="C171" t="s">
        <v>537</v>
      </c>
      <c r="D171" t="s">
        <v>538</v>
      </c>
      <c r="H171" t="s">
        <v>419</v>
      </c>
      <c r="I171" t="s">
        <v>539</v>
      </c>
      <c r="J171" t="s">
        <v>540</v>
      </c>
    </row>
    <row r="172" spans="2:11" hidden="1" x14ac:dyDescent="0.25">
      <c r="B172" s="243" t="s">
        <v>598</v>
      </c>
      <c r="C172" t="s">
        <v>541</v>
      </c>
      <c r="H172" t="s">
        <v>426</v>
      </c>
      <c r="I172" t="s">
        <v>542</v>
      </c>
    </row>
    <row r="173" spans="2:11" hidden="1" x14ac:dyDescent="0.25">
      <c r="B173" s="243" t="s">
        <v>599</v>
      </c>
      <c r="C173" t="s">
        <v>543</v>
      </c>
      <c r="E173" t="s">
        <v>544</v>
      </c>
      <c r="H173" t="s">
        <v>545</v>
      </c>
      <c r="I173" t="s">
        <v>546</v>
      </c>
    </row>
    <row r="174" spans="2:11" hidden="1" x14ac:dyDescent="0.25">
      <c r="B174" s="243" t="s">
        <v>600</v>
      </c>
      <c r="C174" t="s">
        <v>547</v>
      </c>
      <c r="E174" t="s">
        <v>548</v>
      </c>
      <c r="H174" t="s">
        <v>549</v>
      </c>
      <c r="I174" t="s">
        <v>550</v>
      </c>
    </row>
    <row r="175" spans="2:11" hidden="1" x14ac:dyDescent="0.25">
      <c r="B175" s="243" t="s">
        <v>601</v>
      </c>
      <c r="C175" t="s">
        <v>551</v>
      </c>
      <c r="E175" t="s">
        <v>552</v>
      </c>
      <c r="H175" t="s">
        <v>553</v>
      </c>
      <c r="I175" t="s">
        <v>554</v>
      </c>
    </row>
    <row r="176" spans="2:11" hidden="1" x14ac:dyDescent="0.25">
      <c r="B176" s="243" t="s">
        <v>602</v>
      </c>
      <c r="C176" t="s">
        <v>555</v>
      </c>
      <c r="E176" t="s">
        <v>556</v>
      </c>
      <c r="H176" t="s">
        <v>557</v>
      </c>
      <c r="I176" t="s">
        <v>558</v>
      </c>
    </row>
    <row r="177" spans="2:9" hidden="1" x14ac:dyDescent="0.25">
      <c r="B177" s="243" t="s">
        <v>603</v>
      </c>
      <c r="C177" t="s">
        <v>559</v>
      </c>
      <c r="E177" t="s">
        <v>560</v>
      </c>
      <c r="H177" t="s">
        <v>561</v>
      </c>
      <c r="I177" t="s">
        <v>562</v>
      </c>
    </row>
    <row r="178" spans="2:9" hidden="1" x14ac:dyDescent="0.25">
      <c r="B178" s="243" t="s">
        <v>604</v>
      </c>
      <c r="C178" t="s">
        <v>266</v>
      </c>
      <c r="E178" t="s">
        <v>563</v>
      </c>
      <c r="H178" t="s">
        <v>564</v>
      </c>
      <c r="I178" t="s">
        <v>565</v>
      </c>
    </row>
    <row r="179" spans="2:9" hidden="1" x14ac:dyDescent="0.25">
      <c r="B179" s="243" t="s">
        <v>605</v>
      </c>
      <c r="E179" t="s">
        <v>566</v>
      </c>
      <c r="H179" t="s">
        <v>567</v>
      </c>
      <c r="I179" t="s">
        <v>568</v>
      </c>
    </row>
    <row r="180" spans="2:9" hidden="1" x14ac:dyDescent="0.25">
      <c r="B180" s="243" t="s">
        <v>606</v>
      </c>
      <c r="E180" t="s">
        <v>569</v>
      </c>
      <c r="H180" t="s">
        <v>570</v>
      </c>
      <c r="I180" t="s">
        <v>571</v>
      </c>
    </row>
    <row r="181" spans="2:9" hidden="1" x14ac:dyDescent="0.25">
      <c r="B181" s="243" t="s">
        <v>607</v>
      </c>
      <c r="E181" t="s">
        <v>572</v>
      </c>
      <c r="H181" t="s">
        <v>573</v>
      </c>
      <c r="I181" t="s">
        <v>574</v>
      </c>
    </row>
    <row r="182" spans="2:9" hidden="1" x14ac:dyDescent="0.25">
      <c r="B182" s="243" t="s">
        <v>608</v>
      </c>
      <c r="H182" t="s">
        <v>575</v>
      </c>
      <c r="I182" t="s">
        <v>576</v>
      </c>
    </row>
    <row r="183" spans="2:9" hidden="1" x14ac:dyDescent="0.25">
      <c r="B183" s="243" t="s">
        <v>609</v>
      </c>
      <c r="H183" t="s">
        <v>577</v>
      </c>
    </row>
    <row r="184" spans="2:9" hidden="1" x14ac:dyDescent="0.25">
      <c r="B184" s="243" t="s">
        <v>610</v>
      </c>
      <c r="H184" t="s">
        <v>578</v>
      </c>
    </row>
    <row r="185" spans="2:9" hidden="1" x14ac:dyDescent="0.25">
      <c r="B185" s="243" t="s">
        <v>611</v>
      </c>
      <c r="H185" t="s">
        <v>579</v>
      </c>
    </row>
    <row r="186" spans="2:9" hidden="1" x14ac:dyDescent="0.25">
      <c r="B186" s="243" t="s">
        <v>612</v>
      </c>
      <c r="H186" t="s">
        <v>580</v>
      </c>
    </row>
    <row r="187" spans="2:9" hidden="1" x14ac:dyDescent="0.25">
      <c r="B187" s="243" t="s">
        <v>613</v>
      </c>
      <c r="D187" t="s">
        <v>581</v>
      </c>
      <c r="H187" t="s">
        <v>582</v>
      </c>
    </row>
    <row r="188" spans="2:9" hidden="1" x14ac:dyDescent="0.25">
      <c r="B188" s="243" t="s">
        <v>614</v>
      </c>
      <c r="D188" t="s">
        <v>583</v>
      </c>
      <c r="H188" t="s">
        <v>584</v>
      </c>
    </row>
    <row r="189" spans="2:9" hidden="1" x14ac:dyDescent="0.25">
      <c r="B189" s="243" t="s">
        <v>615</v>
      </c>
      <c r="D189" t="s">
        <v>585</v>
      </c>
      <c r="H189" t="s">
        <v>586</v>
      </c>
    </row>
    <row r="190" spans="2:9" hidden="1" x14ac:dyDescent="0.25">
      <c r="B190" s="243" t="s">
        <v>616</v>
      </c>
      <c r="D190" t="s">
        <v>583</v>
      </c>
      <c r="H190" t="s">
        <v>587</v>
      </c>
    </row>
    <row r="191" spans="2:9" hidden="1" x14ac:dyDescent="0.25">
      <c r="B191" s="243" t="s">
        <v>617</v>
      </c>
      <c r="D191" t="s">
        <v>588</v>
      </c>
    </row>
    <row r="192" spans="2:9" hidden="1" x14ac:dyDescent="0.25">
      <c r="B192" s="243" t="s">
        <v>618</v>
      </c>
      <c r="D192" t="s">
        <v>583</v>
      </c>
    </row>
    <row r="193" spans="2:2" hidden="1" x14ac:dyDescent="0.25">
      <c r="B193" s="243" t="s">
        <v>619</v>
      </c>
    </row>
    <row r="194" spans="2:2" hidden="1" x14ac:dyDescent="0.25">
      <c r="B194" s="243" t="s">
        <v>620</v>
      </c>
    </row>
    <row r="195" spans="2:2" hidden="1" x14ac:dyDescent="0.25">
      <c r="B195" s="243" t="s">
        <v>621</v>
      </c>
    </row>
    <row r="196" spans="2:2" hidden="1" x14ac:dyDescent="0.25">
      <c r="B196" s="243" t="s">
        <v>622</v>
      </c>
    </row>
    <row r="197" spans="2:2" hidden="1" x14ac:dyDescent="0.25">
      <c r="B197" s="243" t="s">
        <v>623</v>
      </c>
    </row>
    <row r="198" spans="2:2" hidden="1" x14ac:dyDescent="0.25">
      <c r="B198" s="243" t="s">
        <v>624</v>
      </c>
    </row>
    <row r="199" spans="2:2" hidden="1" x14ac:dyDescent="0.25">
      <c r="B199" s="243" t="s">
        <v>625</v>
      </c>
    </row>
    <row r="200" spans="2:2" hidden="1" x14ac:dyDescent="0.25">
      <c r="B200" s="243" t="s">
        <v>626</v>
      </c>
    </row>
    <row r="201" spans="2:2" hidden="1" x14ac:dyDescent="0.25">
      <c r="B201" s="243" t="s">
        <v>627</v>
      </c>
    </row>
    <row r="202" spans="2:2" hidden="1" x14ac:dyDescent="0.25">
      <c r="B202" s="243" t="s">
        <v>50</v>
      </c>
    </row>
    <row r="203" spans="2:2" hidden="1" x14ac:dyDescent="0.25">
      <c r="B203" s="243" t="s">
        <v>55</v>
      </c>
    </row>
    <row r="204" spans="2:2" hidden="1" x14ac:dyDescent="0.25">
      <c r="B204" s="243" t="s">
        <v>56</v>
      </c>
    </row>
    <row r="205" spans="2:2" hidden="1" x14ac:dyDescent="0.25">
      <c r="B205" s="243" t="s">
        <v>58</v>
      </c>
    </row>
    <row r="206" spans="2:2" hidden="1" x14ac:dyDescent="0.25">
      <c r="B206" s="243" t="s">
        <v>23</v>
      </c>
    </row>
    <row r="207" spans="2:2" hidden="1" x14ac:dyDescent="0.25">
      <c r="B207" s="243" t="s">
        <v>60</v>
      </c>
    </row>
    <row r="208" spans="2:2" hidden="1" x14ac:dyDescent="0.25">
      <c r="B208" s="243" t="s">
        <v>62</v>
      </c>
    </row>
    <row r="209" spans="2:2" hidden="1" x14ac:dyDescent="0.25">
      <c r="B209" s="243" t="s">
        <v>65</v>
      </c>
    </row>
    <row r="210" spans="2:2" hidden="1" x14ac:dyDescent="0.25">
      <c r="B210" s="243" t="s">
        <v>66</v>
      </c>
    </row>
    <row r="211" spans="2:2" hidden="1" x14ac:dyDescent="0.25">
      <c r="B211" s="243" t="s">
        <v>67</v>
      </c>
    </row>
    <row r="212" spans="2:2" hidden="1" x14ac:dyDescent="0.25">
      <c r="B212" s="243" t="s">
        <v>68</v>
      </c>
    </row>
    <row r="213" spans="2:2" hidden="1" x14ac:dyDescent="0.25">
      <c r="B213" s="243" t="s">
        <v>628</v>
      </c>
    </row>
    <row r="214" spans="2:2" hidden="1" x14ac:dyDescent="0.25">
      <c r="B214" s="243" t="s">
        <v>629</v>
      </c>
    </row>
    <row r="215" spans="2:2" hidden="1" x14ac:dyDescent="0.25">
      <c r="B215" s="243" t="s">
        <v>72</v>
      </c>
    </row>
    <row r="216" spans="2:2" hidden="1" x14ac:dyDescent="0.25">
      <c r="B216" s="243" t="s">
        <v>74</v>
      </c>
    </row>
    <row r="217" spans="2:2" hidden="1" x14ac:dyDescent="0.25">
      <c r="B217" s="243" t="s">
        <v>78</v>
      </c>
    </row>
    <row r="218" spans="2:2" hidden="1" x14ac:dyDescent="0.25">
      <c r="B218" s="243" t="s">
        <v>630</v>
      </c>
    </row>
    <row r="219" spans="2:2" hidden="1" x14ac:dyDescent="0.25">
      <c r="B219" s="243" t="s">
        <v>631</v>
      </c>
    </row>
    <row r="220" spans="2:2" hidden="1" x14ac:dyDescent="0.25">
      <c r="B220" s="243" t="s">
        <v>632</v>
      </c>
    </row>
    <row r="221" spans="2:2" hidden="1" x14ac:dyDescent="0.25">
      <c r="B221" s="243" t="s">
        <v>76</v>
      </c>
    </row>
    <row r="222" spans="2:2" hidden="1" x14ac:dyDescent="0.25">
      <c r="B222" s="243" t="s">
        <v>77</v>
      </c>
    </row>
    <row r="223" spans="2:2" hidden="1" x14ac:dyDescent="0.25">
      <c r="B223" s="243" t="s">
        <v>80</v>
      </c>
    </row>
    <row r="224" spans="2:2" hidden="1" x14ac:dyDescent="0.25">
      <c r="B224" s="243" t="s">
        <v>82</v>
      </c>
    </row>
    <row r="225" spans="2:2" hidden="1" x14ac:dyDescent="0.25">
      <c r="B225" s="243" t="s">
        <v>633</v>
      </c>
    </row>
    <row r="226" spans="2:2" hidden="1" x14ac:dyDescent="0.25">
      <c r="B226" s="243" t="s">
        <v>81</v>
      </c>
    </row>
    <row r="227" spans="2:2" hidden="1" x14ac:dyDescent="0.25">
      <c r="B227" s="243" t="s">
        <v>83</v>
      </c>
    </row>
    <row r="228" spans="2:2" hidden="1" x14ac:dyDescent="0.25">
      <c r="B228" s="243" t="s">
        <v>86</v>
      </c>
    </row>
    <row r="229" spans="2:2" hidden="1" x14ac:dyDescent="0.25">
      <c r="B229" s="243" t="s">
        <v>85</v>
      </c>
    </row>
    <row r="230" spans="2:2" hidden="1" x14ac:dyDescent="0.25">
      <c r="B230" s="243" t="s">
        <v>634</v>
      </c>
    </row>
    <row r="231" spans="2:2" hidden="1" x14ac:dyDescent="0.25">
      <c r="B231" s="243" t="s">
        <v>92</v>
      </c>
    </row>
    <row r="232" spans="2:2" hidden="1" x14ac:dyDescent="0.25">
      <c r="B232" s="243" t="s">
        <v>94</v>
      </c>
    </row>
    <row r="233" spans="2:2" hidden="1" x14ac:dyDescent="0.25">
      <c r="B233" s="243" t="s">
        <v>95</v>
      </c>
    </row>
    <row r="234" spans="2:2" hidden="1" x14ac:dyDescent="0.25">
      <c r="B234" s="243" t="s">
        <v>96</v>
      </c>
    </row>
    <row r="235" spans="2:2" hidden="1" x14ac:dyDescent="0.25">
      <c r="B235" s="243" t="s">
        <v>635</v>
      </c>
    </row>
    <row r="236" spans="2:2" hidden="1" x14ac:dyDescent="0.25">
      <c r="B236" s="243" t="s">
        <v>636</v>
      </c>
    </row>
    <row r="237" spans="2:2" hidden="1" x14ac:dyDescent="0.25">
      <c r="B237" s="243" t="s">
        <v>97</v>
      </c>
    </row>
    <row r="238" spans="2:2" hidden="1" x14ac:dyDescent="0.25">
      <c r="B238" s="243" t="s">
        <v>151</v>
      </c>
    </row>
    <row r="239" spans="2:2" hidden="1" x14ac:dyDescent="0.25">
      <c r="B239" s="243" t="s">
        <v>637</v>
      </c>
    </row>
    <row r="240" spans="2:2" ht="30" hidden="1" x14ac:dyDescent="0.25">
      <c r="B240" s="243" t="s">
        <v>638</v>
      </c>
    </row>
    <row r="241" spans="2:2" hidden="1" x14ac:dyDescent="0.25">
      <c r="B241" s="243" t="s">
        <v>102</v>
      </c>
    </row>
    <row r="242" spans="2:2" hidden="1" x14ac:dyDescent="0.25">
      <c r="B242" s="243" t="s">
        <v>104</v>
      </c>
    </row>
    <row r="243" spans="2:2" hidden="1" x14ac:dyDescent="0.25">
      <c r="B243" s="243" t="s">
        <v>639</v>
      </c>
    </row>
    <row r="244" spans="2:2" hidden="1" x14ac:dyDescent="0.25">
      <c r="B244" s="243" t="s">
        <v>152</v>
      </c>
    </row>
    <row r="245" spans="2:2" hidden="1" x14ac:dyDescent="0.25">
      <c r="B245" s="243" t="s">
        <v>169</v>
      </c>
    </row>
    <row r="246" spans="2:2" hidden="1" x14ac:dyDescent="0.25">
      <c r="B246" s="243" t="s">
        <v>103</v>
      </c>
    </row>
    <row r="247" spans="2:2" hidden="1" x14ac:dyDescent="0.25">
      <c r="B247" s="243" t="s">
        <v>107</v>
      </c>
    </row>
    <row r="248" spans="2:2" hidden="1" x14ac:dyDescent="0.25">
      <c r="B248" s="243" t="s">
        <v>101</v>
      </c>
    </row>
    <row r="249" spans="2:2" hidden="1" x14ac:dyDescent="0.25">
      <c r="B249" s="243" t="s">
        <v>123</v>
      </c>
    </row>
    <row r="250" spans="2:2" hidden="1" x14ac:dyDescent="0.25">
      <c r="B250" s="243" t="s">
        <v>640</v>
      </c>
    </row>
    <row r="251" spans="2:2" hidden="1" x14ac:dyDescent="0.25">
      <c r="B251" s="243" t="s">
        <v>109</v>
      </c>
    </row>
    <row r="252" spans="2:2" hidden="1" x14ac:dyDescent="0.25">
      <c r="B252" s="243" t="s">
        <v>112</v>
      </c>
    </row>
    <row r="253" spans="2:2" hidden="1" x14ac:dyDescent="0.25">
      <c r="B253" s="243" t="s">
        <v>118</v>
      </c>
    </row>
    <row r="254" spans="2:2" hidden="1" x14ac:dyDescent="0.25">
      <c r="B254" s="243" t="s">
        <v>115</v>
      </c>
    </row>
    <row r="255" spans="2:2" ht="30" hidden="1" x14ac:dyDescent="0.25">
      <c r="B255" s="243" t="s">
        <v>641</v>
      </c>
    </row>
    <row r="256" spans="2:2" hidden="1" x14ac:dyDescent="0.25">
      <c r="B256" s="243" t="s">
        <v>113</v>
      </c>
    </row>
    <row r="257" spans="2:2" hidden="1" x14ac:dyDescent="0.25">
      <c r="B257" s="243" t="s">
        <v>114</v>
      </c>
    </row>
    <row r="258" spans="2:2" hidden="1" x14ac:dyDescent="0.25">
      <c r="B258" s="243" t="s">
        <v>125</v>
      </c>
    </row>
    <row r="259" spans="2:2" hidden="1" x14ac:dyDescent="0.25">
      <c r="B259" s="243" t="s">
        <v>122</v>
      </c>
    </row>
    <row r="260" spans="2:2" hidden="1" x14ac:dyDescent="0.25">
      <c r="B260" s="243" t="s">
        <v>121</v>
      </c>
    </row>
    <row r="261" spans="2:2" hidden="1" x14ac:dyDescent="0.25">
      <c r="B261" s="243" t="s">
        <v>124</v>
      </c>
    </row>
    <row r="262" spans="2:2" hidden="1" x14ac:dyDescent="0.25">
      <c r="B262" s="243" t="s">
        <v>116</v>
      </c>
    </row>
    <row r="263" spans="2:2" hidden="1" x14ac:dyDescent="0.25">
      <c r="B263" s="243" t="s">
        <v>117</v>
      </c>
    </row>
    <row r="264" spans="2:2" hidden="1" x14ac:dyDescent="0.25">
      <c r="B264" s="243" t="s">
        <v>110</v>
      </c>
    </row>
    <row r="265" spans="2:2" hidden="1" x14ac:dyDescent="0.25">
      <c r="B265" s="243" t="s">
        <v>111</v>
      </c>
    </row>
    <row r="266" spans="2:2" hidden="1" x14ac:dyDescent="0.25">
      <c r="B266" s="243" t="s">
        <v>126</v>
      </c>
    </row>
    <row r="267" spans="2:2" hidden="1" x14ac:dyDescent="0.25">
      <c r="B267" s="243" t="s">
        <v>132</v>
      </c>
    </row>
    <row r="268" spans="2:2" hidden="1" x14ac:dyDescent="0.25">
      <c r="B268" s="243" t="s">
        <v>133</v>
      </c>
    </row>
    <row r="269" spans="2:2" hidden="1" x14ac:dyDescent="0.25">
      <c r="B269" s="243" t="s">
        <v>131</v>
      </c>
    </row>
    <row r="270" spans="2:2" hidden="1" x14ac:dyDescent="0.25">
      <c r="B270" s="243" t="s">
        <v>642</v>
      </c>
    </row>
    <row r="271" spans="2:2" hidden="1" x14ac:dyDescent="0.25">
      <c r="B271" s="243" t="s">
        <v>128</v>
      </c>
    </row>
    <row r="272" spans="2:2" hidden="1" x14ac:dyDescent="0.25">
      <c r="B272" s="243" t="s">
        <v>127</v>
      </c>
    </row>
    <row r="273" spans="2:2" hidden="1" x14ac:dyDescent="0.25">
      <c r="B273" s="243" t="s">
        <v>135</v>
      </c>
    </row>
    <row r="274" spans="2:2" hidden="1" x14ac:dyDescent="0.25">
      <c r="B274" s="243" t="s">
        <v>136</v>
      </c>
    </row>
    <row r="275" spans="2:2" hidden="1" x14ac:dyDescent="0.25">
      <c r="B275" s="243" t="s">
        <v>138</v>
      </c>
    </row>
    <row r="276" spans="2:2" hidden="1" x14ac:dyDescent="0.25">
      <c r="B276" s="243" t="s">
        <v>141</v>
      </c>
    </row>
    <row r="277" spans="2:2" hidden="1" x14ac:dyDescent="0.25">
      <c r="B277" s="243" t="s">
        <v>142</v>
      </c>
    </row>
    <row r="278" spans="2:2" hidden="1" x14ac:dyDescent="0.25">
      <c r="B278" s="243" t="s">
        <v>137</v>
      </c>
    </row>
    <row r="279" spans="2:2" hidden="1" x14ac:dyDescent="0.25">
      <c r="B279" s="243" t="s">
        <v>139</v>
      </c>
    </row>
    <row r="280" spans="2:2" hidden="1" x14ac:dyDescent="0.25">
      <c r="B280" s="243" t="s">
        <v>143</v>
      </c>
    </row>
    <row r="281" spans="2:2" hidden="1" x14ac:dyDescent="0.25">
      <c r="B281" s="243" t="s">
        <v>643</v>
      </c>
    </row>
    <row r="282" spans="2:2" hidden="1" x14ac:dyDescent="0.25">
      <c r="B282" s="243" t="s">
        <v>140</v>
      </c>
    </row>
    <row r="283" spans="2:2" hidden="1" x14ac:dyDescent="0.25">
      <c r="B283" s="243" t="s">
        <v>148</v>
      </c>
    </row>
    <row r="284" spans="2:2" hidden="1" x14ac:dyDescent="0.25">
      <c r="B284" s="243" t="s">
        <v>149</v>
      </c>
    </row>
    <row r="285" spans="2:2" hidden="1" x14ac:dyDescent="0.25">
      <c r="B285" s="243" t="s">
        <v>150</v>
      </c>
    </row>
    <row r="286" spans="2:2" hidden="1" x14ac:dyDescent="0.25">
      <c r="B286" s="243" t="s">
        <v>157</v>
      </c>
    </row>
    <row r="287" spans="2:2" hidden="1" x14ac:dyDescent="0.25">
      <c r="B287" s="243" t="s">
        <v>170</v>
      </c>
    </row>
    <row r="288" spans="2:2" hidden="1" x14ac:dyDescent="0.25">
      <c r="B288" s="243" t="s">
        <v>158</v>
      </c>
    </row>
    <row r="289" spans="2:2" hidden="1" x14ac:dyDescent="0.25">
      <c r="B289" s="243" t="s">
        <v>165</v>
      </c>
    </row>
    <row r="290" spans="2:2" hidden="1" x14ac:dyDescent="0.25">
      <c r="B290" s="243" t="s">
        <v>161</v>
      </c>
    </row>
    <row r="291" spans="2:2" hidden="1" x14ac:dyDescent="0.25">
      <c r="B291" s="243" t="s">
        <v>63</v>
      </c>
    </row>
    <row r="292" spans="2:2" hidden="1" x14ac:dyDescent="0.25">
      <c r="B292" s="243" t="s">
        <v>155</v>
      </c>
    </row>
    <row r="293" spans="2:2" hidden="1" x14ac:dyDescent="0.25">
      <c r="B293" s="243" t="s">
        <v>159</v>
      </c>
    </row>
    <row r="294" spans="2:2" hidden="1" x14ac:dyDescent="0.25">
      <c r="B294" s="243" t="s">
        <v>156</v>
      </c>
    </row>
    <row r="295" spans="2:2" hidden="1" x14ac:dyDescent="0.25">
      <c r="B295" s="243" t="s">
        <v>171</v>
      </c>
    </row>
    <row r="296" spans="2:2" hidden="1" x14ac:dyDescent="0.25">
      <c r="B296" s="243" t="s">
        <v>644</v>
      </c>
    </row>
    <row r="297" spans="2:2" hidden="1" x14ac:dyDescent="0.25">
      <c r="B297" s="243" t="s">
        <v>164</v>
      </c>
    </row>
    <row r="298" spans="2:2" hidden="1" x14ac:dyDescent="0.25">
      <c r="B298" s="243" t="s">
        <v>172</v>
      </c>
    </row>
    <row r="299" spans="2:2" hidden="1" x14ac:dyDescent="0.25">
      <c r="B299" s="243" t="s">
        <v>160</v>
      </c>
    </row>
    <row r="300" spans="2:2" hidden="1" x14ac:dyDescent="0.25">
      <c r="B300" s="243" t="s">
        <v>175</v>
      </c>
    </row>
    <row r="301" spans="2:2" hidden="1" x14ac:dyDescent="0.25">
      <c r="B301" s="243" t="s">
        <v>645</v>
      </c>
    </row>
    <row r="302" spans="2:2" hidden="1" x14ac:dyDescent="0.25">
      <c r="B302" s="243" t="s">
        <v>180</v>
      </c>
    </row>
    <row r="303" spans="2:2" hidden="1" x14ac:dyDescent="0.25">
      <c r="B303" s="243" t="s">
        <v>177</v>
      </c>
    </row>
    <row r="304" spans="2:2" hidden="1" x14ac:dyDescent="0.25">
      <c r="B304" s="243" t="s">
        <v>176</v>
      </c>
    </row>
    <row r="305" spans="2:2" hidden="1" x14ac:dyDescent="0.25">
      <c r="B305" s="243" t="s">
        <v>185</v>
      </c>
    </row>
    <row r="306" spans="2:2" hidden="1" x14ac:dyDescent="0.25">
      <c r="B306" s="243" t="s">
        <v>181</v>
      </c>
    </row>
    <row r="307" spans="2:2" hidden="1" x14ac:dyDescent="0.25">
      <c r="B307" s="243" t="s">
        <v>182</v>
      </c>
    </row>
    <row r="308" spans="2:2" hidden="1" x14ac:dyDescent="0.25">
      <c r="B308" s="243" t="s">
        <v>183</v>
      </c>
    </row>
    <row r="309" spans="2:2" hidden="1" x14ac:dyDescent="0.25">
      <c r="B309" s="243" t="s">
        <v>184</v>
      </c>
    </row>
    <row r="310" spans="2:2" hidden="1" x14ac:dyDescent="0.25">
      <c r="B310" s="243" t="s">
        <v>186</v>
      </c>
    </row>
    <row r="311" spans="2:2" hidden="1" x14ac:dyDescent="0.25">
      <c r="B311" s="243" t="s">
        <v>646</v>
      </c>
    </row>
    <row r="312" spans="2:2" hidden="1" x14ac:dyDescent="0.25">
      <c r="B312" s="243" t="s">
        <v>187</v>
      </c>
    </row>
    <row r="313" spans="2:2" hidden="1" x14ac:dyDescent="0.25">
      <c r="B313" s="243" t="s">
        <v>188</v>
      </c>
    </row>
    <row r="314" spans="2:2" hidden="1" x14ac:dyDescent="0.25">
      <c r="B314" s="243" t="s">
        <v>193</v>
      </c>
    </row>
    <row r="315" spans="2:2" hidden="1" x14ac:dyDescent="0.25">
      <c r="B315" s="243" t="s">
        <v>194</v>
      </c>
    </row>
    <row r="316" spans="2:2" ht="30" hidden="1" x14ac:dyDescent="0.25">
      <c r="B316" s="243" t="s">
        <v>153</v>
      </c>
    </row>
    <row r="317" spans="2:2" hidden="1" x14ac:dyDescent="0.25">
      <c r="B317" s="243" t="s">
        <v>647</v>
      </c>
    </row>
    <row r="318" spans="2:2" hidden="1" x14ac:dyDescent="0.25">
      <c r="B318" s="243" t="s">
        <v>648</v>
      </c>
    </row>
    <row r="319" spans="2:2" hidden="1" x14ac:dyDescent="0.25">
      <c r="B319" s="243" t="s">
        <v>195</v>
      </c>
    </row>
    <row r="320" spans="2:2" hidden="1" x14ac:dyDescent="0.25">
      <c r="B320" s="243" t="s">
        <v>154</v>
      </c>
    </row>
    <row r="321" spans="2:20" hidden="1" x14ac:dyDescent="0.25">
      <c r="B321" s="243" t="s">
        <v>649</v>
      </c>
    </row>
    <row r="322" spans="2:20" hidden="1" x14ac:dyDescent="0.25">
      <c r="B322" s="243" t="s">
        <v>167</v>
      </c>
    </row>
    <row r="323" spans="2:20" hidden="1" x14ac:dyDescent="0.25">
      <c r="B323" s="243" t="s">
        <v>199</v>
      </c>
    </row>
    <row r="324" spans="2:20" hidden="1" x14ac:dyDescent="0.25">
      <c r="B324" s="243" t="s">
        <v>200</v>
      </c>
    </row>
    <row r="325" spans="2:20" hidden="1" x14ac:dyDescent="0.25">
      <c r="B325" s="243" t="s">
        <v>179</v>
      </c>
    </row>
    <row r="326" spans="2:20" hidden="1" x14ac:dyDescent="0.25"/>
    <row r="327" spans="2:20" ht="15.75" hidden="1" thickBot="1" x14ac:dyDescent="0.3"/>
    <row r="328" spans="2:20" ht="15.75" thickBot="1" x14ac:dyDescent="0.3">
      <c r="B328" s="166"/>
      <c r="C328" s="166"/>
      <c r="D328" s="758" t="s">
        <v>301</v>
      </c>
      <c r="E328" s="759"/>
      <c r="F328" s="759"/>
      <c r="G328" s="760"/>
      <c r="H328" s="758" t="s">
        <v>302</v>
      </c>
      <c r="I328" s="759"/>
      <c r="J328" s="759"/>
      <c r="K328" s="760"/>
      <c r="L328" s="759" t="s">
        <v>303</v>
      </c>
      <c r="M328" s="759"/>
      <c r="N328" s="759"/>
      <c r="O328" s="759"/>
      <c r="P328" s="758" t="s">
        <v>304</v>
      </c>
      <c r="Q328" s="759"/>
      <c r="R328" s="759"/>
      <c r="S328" s="760"/>
    </row>
    <row r="329" spans="2:20" x14ac:dyDescent="0.25">
      <c r="B329" s="761" t="s">
        <v>746</v>
      </c>
      <c r="C329" s="761" t="s">
        <v>747</v>
      </c>
      <c r="D329" s="402" t="s">
        <v>748</v>
      </c>
      <c r="E329" s="402" t="s">
        <v>749</v>
      </c>
      <c r="F329" s="763" t="s">
        <v>339</v>
      </c>
      <c r="G329" s="764"/>
      <c r="H329" s="403" t="s">
        <v>750</v>
      </c>
      <c r="I329" s="402" t="s">
        <v>751</v>
      </c>
      <c r="J329" s="765" t="s">
        <v>339</v>
      </c>
      <c r="K329" s="766"/>
      <c r="L329" s="404" t="s">
        <v>750</v>
      </c>
      <c r="M329" s="405" t="s">
        <v>751</v>
      </c>
      <c r="N329" s="767" t="s">
        <v>339</v>
      </c>
      <c r="O329" s="768"/>
      <c r="P329" s="406" t="s">
        <v>752</v>
      </c>
      <c r="Q329" s="406" t="s">
        <v>753</v>
      </c>
      <c r="R329" s="769" t="s">
        <v>339</v>
      </c>
      <c r="S329" s="768"/>
    </row>
    <row r="330" spans="2:20" ht="43.15" customHeight="1" x14ac:dyDescent="0.25">
      <c r="B330" s="762"/>
      <c r="C330" s="762"/>
      <c r="D330" s="346" t="s">
        <v>1029</v>
      </c>
      <c r="E330" s="347" t="s">
        <v>472</v>
      </c>
      <c r="F330" s="770" t="s">
        <v>1030</v>
      </c>
      <c r="G330" s="771"/>
      <c r="H330" s="348" t="s">
        <v>1029</v>
      </c>
      <c r="I330" s="349" t="s">
        <v>472</v>
      </c>
      <c r="J330" s="772" t="s">
        <v>1030</v>
      </c>
      <c r="K330" s="773"/>
      <c r="L330" s="348"/>
      <c r="M330" s="349"/>
      <c r="N330" s="772"/>
      <c r="O330" s="773"/>
      <c r="P330" s="348"/>
      <c r="Q330" s="349"/>
      <c r="R330" s="772"/>
      <c r="S330" s="773"/>
      <c r="T330" s="357"/>
    </row>
    <row r="331" spans="2:20" ht="24" x14ac:dyDescent="0.25">
      <c r="B331" s="749" t="s">
        <v>754</v>
      </c>
      <c r="C331" s="749" t="s">
        <v>755</v>
      </c>
      <c r="D331" s="407" t="s">
        <v>756</v>
      </c>
      <c r="E331" s="398" t="s">
        <v>300</v>
      </c>
      <c r="F331" s="399" t="s">
        <v>323</v>
      </c>
      <c r="G331" s="408" t="s">
        <v>393</v>
      </c>
      <c r="H331" s="399" t="s">
        <v>756</v>
      </c>
      <c r="I331" s="398" t="s">
        <v>300</v>
      </c>
      <c r="J331" s="399" t="s">
        <v>323</v>
      </c>
      <c r="K331" s="408" t="s">
        <v>393</v>
      </c>
      <c r="L331" s="399" t="s">
        <v>756</v>
      </c>
      <c r="M331" s="398" t="s">
        <v>300</v>
      </c>
      <c r="N331" s="399" t="s">
        <v>323</v>
      </c>
      <c r="O331" s="408" t="s">
        <v>393</v>
      </c>
      <c r="P331" s="399" t="s">
        <v>756</v>
      </c>
      <c r="Q331" s="398" t="s">
        <v>300</v>
      </c>
      <c r="R331" s="399" t="s">
        <v>323</v>
      </c>
      <c r="S331" s="408" t="s">
        <v>393</v>
      </c>
    </row>
    <row r="332" spans="2:20" ht="28.15" customHeight="1" x14ac:dyDescent="0.25">
      <c r="B332" s="750"/>
      <c r="C332" s="751"/>
      <c r="D332" s="341"/>
      <c r="E332" s="350" t="s">
        <v>1029</v>
      </c>
      <c r="F332" s="335" t="s">
        <v>1056</v>
      </c>
      <c r="G332" s="351" t="s">
        <v>517</v>
      </c>
      <c r="H332" s="343"/>
      <c r="I332" s="352" t="s">
        <v>1029</v>
      </c>
      <c r="J332" s="343" t="s">
        <v>1031</v>
      </c>
      <c r="K332" s="345" t="s">
        <v>512</v>
      </c>
      <c r="L332" s="343"/>
      <c r="M332" s="352"/>
      <c r="N332" s="343"/>
      <c r="O332" s="345"/>
      <c r="P332" s="343"/>
      <c r="Q332" s="352"/>
      <c r="R332" s="343"/>
      <c r="S332" s="345"/>
    </row>
    <row r="333" spans="2:20" x14ac:dyDescent="0.25">
      <c r="B333" s="750"/>
      <c r="C333" s="749" t="s">
        <v>774</v>
      </c>
      <c r="D333" s="399" t="s">
        <v>757</v>
      </c>
      <c r="E333" s="752" t="s">
        <v>339</v>
      </c>
      <c r="F333" s="753"/>
      <c r="G333" s="408" t="s">
        <v>393</v>
      </c>
      <c r="H333" s="399" t="s">
        <v>757</v>
      </c>
      <c r="I333" s="752" t="s">
        <v>339</v>
      </c>
      <c r="J333" s="753"/>
      <c r="K333" s="408" t="s">
        <v>393</v>
      </c>
      <c r="L333" s="399" t="s">
        <v>757</v>
      </c>
      <c r="M333" s="752" t="s">
        <v>744</v>
      </c>
      <c r="N333" s="753"/>
      <c r="O333" s="408" t="s">
        <v>393</v>
      </c>
      <c r="P333" s="399" t="s">
        <v>757</v>
      </c>
      <c r="Q333" s="752" t="s">
        <v>744</v>
      </c>
      <c r="R333" s="753"/>
      <c r="S333" s="408" t="s">
        <v>393</v>
      </c>
    </row>
    <row r="334" spans="2:20" ht="37.5" customHeight="1" x14ac:dyDescent="0.25">
      <c r="B334" s="751"/>
      <c r="C334" s="751"/>
      <c r="D334" s="353">
        <v>0</v>
      </c>
      <c r="E334" s="754" t="s">
        <v>1032</v>
      </c>
      <c r="F334" s="755"/>
      <c r="G334" s="354" t="s">
        <v>517</v>
      </c>
      <c r="H334" s="355"/>
      <c r="I334" s="756" t="s">
        <v>1032</v>
      </c>
      <c r="J334" s="757"/>
      <c r="K334" s="356" t="s">
        <v>512</v>
      </c>
      <c r="L334" s="355"/>
      <c r="M334" s="756"/>
      <c r="N334" s="757"/>
      <c r="O334" s="356"/>
      <c r="P334" s="355"/>
      <c r="Q334" s="756"/>
      <c r="R334" s="757"/>
      <c r="S334" s="356"/>
    </row>
  </sheetData>
  <dataConsolidate link="1"/>
  <mergeCells count="398">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L128:O128"/>
    <mergeCell ref="P128:S128"/>
    <mergeCell ref="M124:N124"/>
    <mergeCell ref="M125:N125"/>
    <mergeCell ref="M126:N126"/>
    <mergeCell ref="R121:S121"/>
    <mergeCell ref="R122:S122"/>
    <mergeCell ref="R123:S123"/>
    <mergeCell ref="R124:S124"/>
    <mergeCell ref="R125:S125"/>
    <mergeCell ref="R126:S126"/>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N77:O77"/>
    <mergeCell ref="R77:S77"/>
    <mergeCell ref="F78:G78"/>
    <mergeCell ref="J78:K78"/>
    <mergeCell ref="N78:O78"/>
    <mergeCell ref="R78:S78"/>
    <mergeCell ref="J81:K81"/>
    <mergeCell ref="N81:O81"/>
    <mergeCell ref="R81:S81"/>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D64:E64"/>
    <mergeCell ref="F64:G64"/>
    <mergeCell ref="H64:I64"/>
    <mergeCell ref="J64:K64"/>
    <mergeCell ref="C58:C59"/>
    <mergeCell ref="D63:G63"/>
    <mergeCell ref="H63:K63"/>
    <mergeCell ref="L63:O63"/>
    <mergeCell ref="P63:S63"/>
    <mergeCell ref="L64:M64"/>
    <mergeCell ref="N64:O64"/>
    <mergeCell ref="P64:Q64"/>
    <mergeCell ref="R64:S64"/>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331:B334"/>
    <mergeCell ref="C331:C332"/>
    <mergeCell ref="C333:C334"/>
    <mergeCell ref="E333:F333"/>
    <mergeCell ref="I333:J333"/>
    <mergeCell ref="M333:N333"/>
    <mergeCell ref="Q333:R333"/>
    <mergeCell ref="E334:F334"/>
    <mergeCell ref="I334:J334"/>
    <mergeCell ref="M334:N334"/>
    <mergeCell ref="Q334:R33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formula1>$H$169:$H$190</formula1>
    </dataValidation>
    <dataValidation type="list" allowBlank="1" showInputMessage="1" showErrorMessage="1" prompt="Select type of assets" sqref="E118 I118 M118 Q118">
      <formula1>$L$145:$L$151</formula1>
    </dataValidation>
    <dataValidation type="whole" allowBlank="1" showInputMessage="1" showErrorMessage="1" error="Please enter a number here" prompt="Enter No. of development strategies" sqref="D134 H134 L134 P134">
      <formula1>0</formula1>
      <formula2>999999999</formula2>
    </dataValidation>
    <dataValidation type="whole" allowBlank="1" showInputMessage="1" showErrorMessage="1" error="Please enter a number" prompt="Enter No. of policy introduced or adjusted" sqref="D132 H132 L132 P132">
      <formula1>0</formula1>
      <formula2>999999999999</formula2>
    </dataValidation>
    <dataValidation type="decimal" allowBlank="1" showInputMessage="1" showErrorMessage="1" error="Please enter a number" prompt="Enter income level of households" sqref="O126 G126 K126 G120 G122 G124 K120 K122 K124 O120 O122 O124">
      <formula1>0</formula1>
      <formula2>9999999999999</formula2>
    </dataValidation>
    <dataValidation type="whole" allowBlank="1" showInputMessage="1" showErrorMessage="1" prompt="Enter number of households" sqref="L126 D126 H126 D120 D122 D124 H120 H122 H124 L120 L122 L124 P120 P122 P124 P126">
      <formula1>0</formula1>
      <formula2>999999999999</formula2>
    </dataValidation>
    <dataValidation type="whole" allowBlank="1" showInputMessage="1" showErrorMessage="1" prompt="Enter number of assets" sqref="D118 P118 L118 H118">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20:F120 E126:F126 E124:F124 E122:F122 I120 M120 R120 I122 I124 I126 M122 M124 M126 R122 R124 R126">
      <formula1>$K$144:$K$158</formula1>
    </dataValidation>
    <dataValidation type="list" allowBlank="1" showInputMessage="1" showErrorMessage="1" prompt="Please select the alternate source" sqref="G116 O116 G110 K116 G112 G114 K110 K112 K114 O110 O112 O114 S110 S112 S114 S116">
      <formula1>$K$144:$K$158</formula1>
    </dataValidation>
    <dataValidation type="list" allowBlank="1" showInputMessage="1" showErrorMessage="1" prompt="Select % increase in income level" sqref="F116 N116 F110 J116 F112 F114 J110 J112 J114 N110 N112 N114 R110 R112 R114 R11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formula1>$C$165:$C$168</formula1>
    </dataValidation>
    <dataValidation type="list" allowBlank="1" showInputMessage="1" showErrorMessage="1" prompt="Select targeted asset" sqref="E76:E81 Q76:Q81 M76:M81 I76:I81">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formula1>$D$168:$D$171</formula1>
    </dataValidation>
    <dataValidation type="list" allowBlank="1" showInputMessage="1" showErrorMessage="1" prompt="Select status" sqref="O38 K38 G36 G30 G32 G34 G38 K30 K32 K34 K36 O30 O32 O34 O36 S30 S32 S34 S36 S38">
      <formula1>$E$168:$E$170</formula1>
    </dataValidation>
    <dataValidation type="list" allowBlank="1" showInputMessage="1" showErrorMessage="1" sqref="E147:E148">
      <formula1>$D$16:$D$18</formula1>
    </dataValidation>
    <dataValidation type="list" allowBlank="1" showInputMessage="1" showErrorMessage="1" prompt="Select effectiveness" sqref="G134 K134 O134 S134">
      <formula1>$K$160:$K$164</formula1>
    </dataValidation>
    <dataValidation type="list" allowBlank="1" showInputMessage="1" showErrorMessage="1" prompt="Select a sector" sqref="F65:G65 J65:K65 N65:O65 R65:S65">
      <formula1>$J$151:$J$159</formula1>
    </dataValidation>
    <dataValidation type="decimal" allowBlank="1" showInputMessage="1" showErrorMessage="1" errorTitle="Invalid data" error="Please enter a number between 0 and 9999999" prompt="Enter a number here" sqref="E21:G21 E27 Q27 Q21:S21 M27 I21:K21 M21:O21 I27">
      <formula1>0</formula1>
      <formula2>99999999999</formula2>
    </dataValidation>
    <dataValidation type="decimal" allowBlank="1" showInputMessage="1" showErrorMessage="1" errorTitle="Invalid data" error="Enter a percentage between 0 and 100" prompt="Enter a percentage (between 0 and 100)" sqref="F22:G23 N22:O23 R22:S23 J22:K23">
      <formula1>0</formula1>
      <formula2>100</formula2>
    </dataValidation>
    <dataValidation type="decimal" allowBlank="1" showInputMessage="1" showErrorMessage="1" errorTitle="Invalid data" error="Please enter a number between 0 and 100" prompt="Enter a percentage between 0 and 100" sqref="E22:E23 E67 P65:Q65 M22:M23 M28 I28 Q22:Q23 E28 E55 E108 I55 M55 M57 I57 Q28 E57 Q57 I67 M67 Q67 Q108 M116 I116 M108 I108 E116 Q55 D65:E65 E110 E112 E114 I110 I112 I114 M110 M112 M114 Q110 Q112 Q114 Q116 H65:I65 L65:M65 I22:I23">
      <formula1>0</formula1>
      <formula2>100</formula2>
    </dataValidation>
    <dataValidation type="list" allowBlank="1" showInputMessage="1" showErrorMessage="1" prompt="Select type of policy" sqref="S132 K132 O132">
      <formula1>policy</formula1>
    </dataValidation>
    <dataValidation type="list" allowBlank="1" showInputMessage="1" showErrorMessage="1" prompt="Select income source" sqref="Q120 Q124 Q126 Q122">
      <formula1>incomesource</formula1>
    </dataValidation>
    <dataValidation type="list" allowBlank="1" showInputMessage="1" showErrorMessage="1" prompt="Select the effectiveness of protection/rehabilitation" sqref="S103 S97 S100 S94">
      <formula1>effectiveness</formula1>
    </dataValidation>
    <dataValidation type="list" allowBlank="1" showInputMessage="1" showErrorMessage="1" prompt="Select programme/sector" sqref="F92 J92 N92 R92">
      <formula1>$J$151:$J$159</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J76:K81 N76:O81 R76:S81">
      <formula1>$I$160:$I$164</formula1>
    </dataValidation>
    <dataValidation type="list" allowBlank="1" showInputMessage="1" showErrorMessage="1" prompt="Select response level" sqref="F74 J74 N74 R74">
      <formula1>$H$160:$H$164</formula1>
    </dataValidation>
    <dataValidation type="list" allowBlank="1" showInputMessage="1" showErrorMessage="1" prompt="Select geographical scale" sqref="E74 I74 M74 Q74">
      <formula1>$D$156:$D$158</formula1>
    </dataValidation>
    <dataValidation type="list" allowBlank="1" showInputMessage="1" showErrorMessage="1" prompt="Select project/programme sector" sqref="D74 H74 L74 P74 E30 E32 E34 E36 E38 I38 I36 I34 I32 I30 M30 M32 M34 M36 M38 Q38 Q36 Q34 Q32 Q30">
      <formula1>$J$151:$J$159</formula1>
    </dataValidation>
    <dataValidation type="list" allowBlank="1" showInputMessage="1" showErrorMessage="1" prompt="Select level of awarness" sqref="F67:G67 J67:K67 N67:O67 R67:S67">
      <formula1>$G$160:$G$164</formula1>
    </dataValidation>
    <dataValidation type="list" allowBlank="1" showInputMessage="1" showErrorMessage="1" prompt="Select scale" sqref="G59 O59 K59 S59">
      <formula1>$F$160:$F$163</formula1>
    </dataValidation>
    <dataValidation type="list" allowBlank="1" showInputMessage="1" showErrorMessage="1" prompt="Select scale" sqref="F132 J132 N132 R132 F30 F32 F34 F36 F38 J30 J32 J34 J36 J38 N38 N36 N34 N32 N30 R30 R32 R34 R36 R38 E59 I59 M59 Q59">
      <formula1>$D$156:$D$158</formula1>
    </dataValidation>
    <dataValidation type="list" allowBlank="1" showInputMessage="1" showErrorMessage="1" prompt="Select capacity level" sqref="G54 O54 K54 S54">
      <formula1>$F$160:$F$163</formula1>
    </dataValidation>
    <dataValidation type="list" allowBlank="1" showInputMessage="1" showErrorMessage="1" prompt="Select sector" sqref="F54 F59 M132 N54 J54 I132 N59 J59 D76:D81 G83:G88 H76:H81 K83:K88 L76:L81 O83:O88 P76:P81 S83:S88 E132 R59 F118 J118 N118 R118 R54 Q132">
      <formula1>$J$151:$J$159</formula1>
    </dataValidation>
    <dataValidation type="list" allowBlank="1" showInputMessage="1" showErrorMessage="1" sqref="I131 O117 K82 I82 G82 K131 M131 Q82 S82 E131 O131 F117 G131 S117 O82 M82 K117 S131 Q131 I331 K331 M331 E331 O331 G331 S331 Q331">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J27:J28 N27:N28 R27:R28">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formula1>$D$140:$D$147</formula1>
    </dataValidation>
    <dataValidation type="list" allowBlank="1" showInputMessage="1" showErrorMessage="1" prompt="Select type" sqref="F57:G57 J57:K57 N57:O57 R57:S57 D59 H59 L59 P59">
      <formula1>$D$152:$D$154</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H92 L92 P92">
      <formula1>$K$160:$K$164</formula1>
    </dataValidation>
    <dataValidation type="list" allowBlank="1" showInputMessage="1" showErrorMessage="1" prompt="Select type" sqref="G92 K92 S92 O92">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formula1>$K$160:$K$164</formula1>
    </dataValidation>
    <dataValidation type="list" allowBlank="1" showInputMessage="1" showErrorMessage="1" error="Please select improvement level from the drop-down list" prompt="Select improvement level" sqref="F108:G108 J108:K108 N108:O108 R108:S108">
      <formula1>$H$155:$H$159</formula1>
    </dataValidation>
    <dataValidation type="list" allowBlank="1" showInputMessage="1" showErrorMessage="1" prompt="Select adaptation strategy" sqref="G118 K118 O118 S118">
      <formula1>$I$166:$I$182</formula1>
    </dataValidation>
    <dataValidation type="list" allowBlank="1" showInputMessage="1" showErrorMessage="1" prompt="Select integration level" sqref="D130:S130">
      <formula1>$H$148:$H$152</formula1>
    </dataValidation>
    <dataValidation type="list" allowBlank="1" showInputMessage="1" showErrorMessage="1" prompt="Select state of enforcement" sqref="E134:F134 I134:J134 M134:N134 Q134:R134">
      <formula1>$I$141:$I$145</formula1>
    </dataValidation>
    <dataValidation type="list" allowBlank="1" showInputMessage="1" showErrorMessage="1" error="Please select the from the drop-down list_x000a_" prompt="Please select from the drop-down list" sqref="C17">
      <formula1>$J$152:$J$159</formula1>
    </dataValidation>
    <dataValidation type="list" allowBlank="1" showInputMessage="1" showErrorMessage="1" error="Please select from the drop-down list" prompt="Please select from the drop-down list" sqref="C14">
      <formula1>$C$161:$C$163</formula1>
    </dataValidation>
    <dataValidation type="list" allowBlank="1" showInputMessage="1" showErrorMessage="1" error="Select from the drop-down list" prompt="Select from the drop-down list" sqref="C16">
      <formula1>$B$161:$B$164</formula1>
    </dataValidation>
    <dataValidation type="list" allowBlank="1" showInputMessage="1" showErrorMessage="1" error="Select from the drop-down list" prompt="Select from the drop-down list" sqref="C15">
      <formula1>$B$167:$B$325</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S27:S28 O27:O28 K27:K28">
      <formula1>$K$160:$K$164</formula1>
    </dataValidation>
    <dataValidation allowBlank="1" showInputMessage="1" showErrorMessage="1" prompt="Please include number of institutions" sqref="P61 D61 H61 L61"/>
    <dataValidation type="list" allowBlank="1" showInputMessage="1" showErrorMessage="1" prompt="Select scale" sqref="G61 K61 O61 S61">
      <formula1>"4: High capacity, 3: Medium capacity, 2: Low capacity, 1: No capacity"</formula1>
    </dataValidation>
    <dataValidation type="list" allowBlank="1" showInputMessage="1" showErrorMessage="1" prompt="Select scale" sqref="E61 I61 M61 Q61">
      <formula1>"National, Local"</formula1>
    </dataValidation>
    <dataValidation type="list" allowBlank="1" showInputMessage="1" showErrorMessage="1" prompt="Select sector" sqref="R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J69:K69 N69:O69 R69:S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I71 M71 Q71">
      <formula1>"Training manuals, Handbooks, Technical guidelines"</formula1>
    </dataValidation>
    <dataValidation type="list" allowBlank="1" showInputMessage="1" showErrorMessage="1" sqref="J71:K71 R71:S71 N71:O71">
      <formula1>"Regional, National, Sub-national, Local"</formula1>
    </dataValidation>
    <dataValidation type="list" allowBlank="1" showInputMessage="1" showErrorMessage="1" prompt="Select type" sqref="E334:F334 I334:J334 M334:N334 Q334:R334">
      <formula1>"Innovative practice, Innovative product, Innovative technology "</formula1>
    </dataValidation>
    <dataValidation type="list" allowBlank="1" showInputMessage="1" showErrorMessage="1" prompt="Select status" sqref="J332 N332 F332 R332">
      <formula1>"No innovative practices, Undertaking innovative practices, Completed innovation practices"</formula1>
    </dataValidation>
    <dataValidation type="list" allowBlank="1" showInputMessage="1" showErrorMessage="1" prompt="Select integration level" sqref="R330:S330 N330:O330">
      <formula1>"Innovation rolled out, Innovation accelerated, Innovation scaled-up, Innovation replicated"</formula1>
    </dataValidation>
    <dataValidation type="list" allowBlank="1" showInputMessage="1" showErrorMessage="1" prompt="Select integration level" sqref="P330 H330 L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formula1>"Regional, National, Subnational, Community"</formula1>
    </dataValidation>
    <dataValidation type="list" allowBlank="1" showInputMessage="1" showErrorMessage="1" prompt="Select sector" sqref="Q332 E332 I332 M332">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formula1>"5: Very effective, 4: Effective, 3: Moderately effective, 2: Partially effective, 1: Ineffective"</formula1>
    </dataValidation>
    <dataValidation type="list" allowBlank="1" showInputMessage="1" showErrorMessage="1" prompt="Select integration level" sqref="I330 M330 Q330">
      <formula1>"Regional, National, Sub-national, Community"</formula1>
    </dataValidation>
    <dataValidation type="list" allowBlank="1" showInputMessage="1" showErrorMessage="1" sqref="J330:K33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formula1>0</formula1>
      <formula2>999999999999</formula2>
    </dataValidation>
    <dataValidation type="list" allowBlank="1" showInputMessage="1" showErrorMessage="1" sqref="D33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formula1>0</formula1>
      <formula2>999999999999</formula2>
    </dataValidation>
    <dataValidation type="whole" allowBlank="1" showInputMessage="1" showErrorMessage="1" error="Please enter a number here" prompt="Enter number of key findings" sqref="D334 H334 L334 P334">
      <formula1>0</formula1>
      <formula2>999999999</formula2>
    </dataValidation>
    <dataValidation type="list" allowBlank="1" showInputMessage="1" showErrorMessage="1" errorTitle="Invalid data" error="Please enter a number between 0 and 100" prompt="Enter a percentage using the drop down menu" sqref="Q69 E69 I69 M69">
      <formula1>"20% to 39%, 40% to 60%, 61% to 80%"</formula1>
    </dataValidation>
    <dataValidation type="list" allowBlank="1" showInputMessage="1" showErrorMessage="1" prompt="Select integration level" sqref="F330:G330">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2023-07-12T18:49:11Z</dcterms:modified>
</cp:coreProperties>
</file>