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AFCIA PPRs/AFCIA UNDP/PPR2/"/>
    </mc:Choice>
  </mc:AlternateContent>
  <xr:revisionPtr revIDLastSave="0" documentId="8_{A196D62D-0501-4178-B646-E9C589912041}" xr6:coauthVersionLast="47" xr6:coauthVersionMax="47" xr10:uidLastSave="{00000000-0000-0000-0000-000000000000}"/>
  <bookViews>
    <workbookView xWindow="-110" yWindow="-110" windowWidth="19420" windowHeight="10420" tabRatio="941" xr2:uid="{00000000-000D-0000-FFFF-FFFF00000000}"/>
  </bookViews>
  <sheets>
    <sheet name="Overview" sheetId="1" r:id="rId1"/>
    <sheet name="FinancialData" sheetId="2" r:id="rId2"/>
    <sheet name="Risk Assesment" sheetId="4" r:id="rId3"/>
    <sheet name="ESP Compliance" sheetId="12" r:id="rId4"/>
    <sheet name="GP Compliance" sheetId="6" r:id="rId5"/>
    <sheet name="ESP and GP Guidance notes" sheetId="14" r:id="rId6"/>
    <sheet name="Rating" sheetId="7" r:id="rId7"/>
    <sheet name="Project Indicators" sheetId="8" r:id="rId8"/>
    <sheet name="Lessons Learned" sheetId="9" r:id="rId9"/>
    <sheet name="Results Tracker" sheetId="15" r:id="rId10"/>
    <sheet name="Units for Indicators" sheetId="11" r:id="rId11"/>
  </sheets>
  <externalReferences>
    <externalReference r:id="rId12"/>
    <externalReference r:id="rId13"/>
  </externalReferences>
  <definedNames>
    <definedName name="CHANGE">'[1]Results Tracker'!$G$151:$G$154</definedName>
    <definedName name="iincome" localSheetId="3">#REF!</definedName>
    <definedName name="iincome" localSheetId="9">#REF!</definedName>
    <definedName name="iincome">#REF!</definedName>
    <definedName name="income" localSheetId="3">#REF!</definedName>
    <definedName name="income" localSheetId="9">#REF!</definedName>
    <definedName name="income">#REF!</definedName>
    <definedName name="incomelevel" localSheetId="9">'Results Tracker'!$E$141:$E$143</definedName>
    <definedName name="incomelevel">#REF!</definedName>
    <definedName name="info" localSheetId="9">'Results Tracker'!$E$160:$E$162</definedName>
    <definedName name="info">#REF!</definedName>
    <definedName name="Month">[2]Dropdowns!$G$2:$G$13</definedName>
    <definedName name="overalleffect" localSheetId="9">'Results Tracker'!$D$160:$D$162</definedName>
    <definedName name="overalleffect">#REF!</definedName>
    <definedName name="physicalassets" localSheetId="9">'Results Tracker'!$J$160:$J$168</definedName>
    <definedName name="physicalassets">#REF!</definedName>
    <definedName name="quality" localSheetId="9">'Results Tracker'!$B$151:$B$155</definedName>
    <definedName name="quality">#REF!</definedName>
    <definedName name="question" localSheetId="9">'Results Tracker'!$F$151:$F$153</definedName>
    <definedName name="question">#REF!</definedName>
    <definedName name="responses" localSheetId="9">'Results Tracker'!$C$151:$C$155</definedName>
    <definedName name="responses">#REF!</definedName>
    <definedName name="state" localSheetId="9">'Results Tracker'!$I$155:$I$157</definedName>
    <definedName name="state">#REF!</definedName>
    <definedName name="type1" localSheetId="9">'Results Tracker'!$G$151:$G$154</definedName>
    <definedName name="type1">#REF!</definedName>
    <definedName name="Year">[2]Dropdowns!$H$2:$H$36</definedName>
    <definedName name="yesno" localSheetId="9">'Results Tracker'!$E$147:$E$148</definedName>
    <definedName name="yesno">#REF!</definedName>
    <definedName name="Z_8F0D285A_0224_4C31_92C2_6C61BAA6C63C_.wvu.Cols" localSheetId="0" hidden="1">Overview!$H:$P</definedName>
    <definedName name="Z_8F0D285A_0224_4C31_92C2_6C61BAA6C63C_.wvu.Rows" localSheetId="0" hidden="1">Overview!$8:$11</definedName>
  </definedNames>
  <calcPr calcId="191028"/>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9" i="2" l="1"/>
  <c r="F30" i="2" l="1"/>
  <c r="F31" i="2" s="1"/>
  <c r="F33" i="2" s="1"/>
  <c r="F29" i="2"/>
  <c r="F28" i="2"/>
  <c r="F27" i="2"/>
  <c r="O31" i="2"/>
  <c r="O33" i="2" s="1"/>
  <c r="O21" i="2"/>
  <c r="O23" i="2" s="1"/>
  <c r="F21" i="2"/>
  <c r="F23"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tc={DEF1E109-595B-472B-9715-D306BD4613E1}</author>
    <author>tc={81883B21-8B55-435A-8872-5B81BBAE0BC1}</author>
    <author>tc={B03DE5A0-EF0C-4B7B-B1EA-F804AF119313}</author>
    <author>tc={B55AE96B-E4F4-40E2-B25E-0F7F3FCC1C9F}</author>
    <author>tc={9FCC8286-0D6A-4E5E-B80C-EB066AD6ED0A}</author>
    <author>tc={54C5961B-986C-43CD-B860-A1D83478CA90}</author>
  </authors>
  <commentList>
    <comment ref="D19" authorId="0" shapeId="0" xr:uid="{FD5B8AFB-0C3D-4121-94DE-C68FD73C8794}">
      <text>
        <r>
          <rPr>
            <b/>
            <sz val="9"/>
            <color indexed="81"/>
            <rFont val="Tahoma"/>
            <family val="2"/>
          </rPr>
          <t xml:space="preserve">ISGAP grantees in the majority of cases did not count with reliable baseline data on beneficiaries. Hence, we put zero in all cases (from ISGAP cohort 1) to have a more conservative approach.
During the signature process of the low value grant agreements, UNDP requested each grantee to estimate target performance beneficiaries data (those persons that will be benefitted by the ISGAP small grant).
</t>
        </r>
      </text>
    </comment>
    <comment ref="H19" authorId="1" shapeId="0" xr:uid="{DEF1E109-595B-472B-9715-D306BD4613E1}">
      <text>
        <t>[Threaded comment]
Your version of Excel allows you to read this threaded comment; however, any edits to it will get removed if the file is opened in a newer version of Excel. Learn more: https://go.microsoft.com/fwlink/?linkid=870924
Comment:
    Target performance on beneficiaries was estimated by each of the ISGAP grantees and captured in their low value grant agreements.  The numbers in this table, represent the aggregated targets on beneficiaries from the 1st cohort of ISGAP grantees only. Aggregated targets on beneficiaries from cohorts 1 and 2 will be provided in next reporting period.</t>
      </text>
    </comment>
    <comment ref="D23" authorId="0" shapeId="0" xr:uid="{E1740B54-2381-4F67-A559-91939CB194E9}">
      <text>
        <r>
          <rPr>
            <sz val="9"/>
            <color indexed="81"/>
            <rFont val="Tahoma"/>
            <family val="2"/>
          </rPr>
          <t xml:space="preserve">Youth percentage include both male and female  age below 18
</t>
        </r>
      </text>
    </comment>
    <comment ref="O328" authorId="2" shapeId="0" xr:uid="{81883B21-8B55-435A-8872-5B81BBAE0BC1}">
      <text>
        <t>[Threaded comment]
Your version of Excel allows you to read this threaded comment; however, any edits to it will get removed if the file is opened in a newer version of Excel. Learn more: https://go.microsoft.com/fwlink/?linkid=870924
Comment:
    At the moment of completing this report, the 22 grantees from cohort 1 have submitted their 9-month milestone quarterly reports. That is half way trhough their 18 month implementation period LVGAs. 
Based on this information, UNDP has managed to document in more depth how these innovative adaptation tools, practices and products are implemented, and with this information, it is already possible to produce a KM product during 2023.
With regards to their effectiveness, it is still to soon to assess the 22 grantees, but a few of them have certainly demostrated that their solutions work and therefore have been pre-identified by UNDP as grantees with high scaling-up potential.</t>
      </text>
    </comment>
    <comment ref="D329" authorId="3" shapeId="0" xr:uid="{B03DE5A0-EF0C-4B7B-B1EA-F804AF119313}">
      <text>
        <t>[Threaded comment]
Your version of Excel allows you to read this threaded comment; however, any edits to it will get removed if the file is opened in a newer version of Excel. Learn more: https://go.microsoft.com/fwlink/?linkid=870924
Comment:
    All 22 grantees from the 1st cohort, were selected because they demostrated to be implementing innovative adaptation practices, tools and technologies. Therefore, the baseline for all in Indicator 8.1 is 1 for the 22 grantees. Regarding indicator 8.2. there were not documentet key findings on the efficiency and effectiveness of the 22 ISGAP grantees from cohort 1, therefore the answer is zero in all the cases. One of the main results that the ISGAP Programme seeks to achiebe, is to document the effectiveness and efficiency of these innovative adaptation practices, products and technologies (22 for cohort 1 and 23 for cohort 2).</t>
      </text>
    </comment>
    <comment ref="H329" authorId="4" shapeId="0" xr:uid="{B55AE96B-E4F4-40E2-B25E-0F7F3FCC1C9F}">
      <text>
        <t>[Threaded comment]
Your version of Excel allows you to read this threaded comment; however, any edits to it will get removed if the file is opened in a newer version of Excel. Learn more: https://go.microsoft.com/fwlink/?linkid=870924
Comment:
    Despite the fact that in the PRODOC the level of effectiveness per each initiative/grantee was not defined up-front, for the purpose of this PPR, UNDP has set its performance target at completion that all the tools, practices and products should be accelerated so that they scale from moderately effective to effective. Each of the low value grant agreements  with these 22 grantees has set target indicators to improve the efficiency and scalability/replicability of these innovative solutions.   UNDP has also set the target to document at least 2 key findings per grantee that receives an ISGAP grant upon completion.</t>
      </text>
    </comment>
    <comment ref="E425" authorId="5" shapeId="0" xr:uid="{9FCC8286-0D6A-4E5E-B80C-EB066AD6ED0A}">
      <text>
        <t>[Threaded comment]
Your version of Excel allows you to read this threaded comment; however, any edits to it will get removed if the file is opened in a newer version of Excel. Learn more: https://go.microsoft.com/fwlink/?linkid=870924
Comment:
    Out of 9 projects  five has "innovative technology" three focused on "innovative practice" and one innovative product</t>
      </text>
    </comment>
    <comment ref="E430" authorId="6" shapeId="0" xr:uid="{54C5961B-986C-43CD-B860-A1D83478CA90}">
      <text>
        <t xml:space="preserve">[Threaded comment]
Your version of Excel allows you to read this threaded comment; however, any edits to it will get removed if the file is opened in a newer version of Excel. Learn more: https://go.microsoft.com/fwlink/?linkid=870924
Comment:
    Four projects are implementing innovative practices.
One project involves the development or use of an innovative product.
One project involves the development or use of an innovative technology.
</t>
      </text>
    </comment>
  </commentList>
</comments>
</file>

<file path=xl/sharedStrings.xml><?xml version="1.0" encoding="utf-8"?>
<sst xmlns="http://schemas.openxmlformats.org/spreadsheetml/2006/main" count="3755" uniqueCount="1196">
  <si>
    <t>Project Performance Report (PPR)</t>
  </si>
  <si>
    <t>Period of Report (Dates)</t>
  </si>
  <si>
    <t>January 2022 - December 2022</t>
  </si>
  <si>
    <t xml:space="preserve">Project Title: </t>
  </si>
  <si>
    <t xml:space="preserve">AF-EU-UNDP Innovation Small Grant Aggregator Platform </t>
  </si>
  <si>
    <t xml:space="preserve">Project Summary: </t>
  </si>
  <si>
    <t>The AF-EU-UNDP Innovation Small Grant Aggregator Platform (ISGAP) aims to support the development, diffusion and evidence building of innovative adaptation practices, tools, and technologies in developing countries.
ISGAP is designed to meet this objective through an effective and efficient backbone management architecture and network of global best practitioners to (i) competitively source and screen innovative adaptation project ideas; (ii) grant funding and administering to bring selected project ideas to fruition; (iii) provision of customized technical and business development capacity building, incubation, and acceleration support; and (iv) knowledge management and sharing and result-based monitoring and evaluation. 
Leveraging this infrastructure, ISGAP aims to achieve the project objective through the following complementary outcomes:
1.	Development of innovative adaptation practices, tools and technologies promoted and accelerated. Evidence of effective, efficient adaptation practices, products and technologies generated as a basis for implementing entities and other funds to enable scaling up.
2.	Timely and efficient completion of business milestones demonstrated through additional investment and/or support capitalization for scaling 
3.	Lessons learned codified, documented, and disseminated leading to adoption or replication of project introduced innovations
In parallel, AF is providing direct access to similar innovation small grants through National Implementing Entities (NIEs). Therefore, ISGAP’s knowledge management and information sharing design will include joint activities and participation from NIEs that have received the Innovation Small Grants so as to ensure a degree of consistency and parity between NIE and non-NIE recipients of the small grants.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</si>
  <si>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</si>
  <si>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</si>
  <si>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</si>
  <si>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</si>
  <si>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</si>
  <si>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</si>
  <si>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</si>
  <si>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</si>
  <si>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</si>
  <si>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UNDP - PIMS 6266</t>
  </si>
  <si>
    <t>Afghanistan</t>
  </si>
  <si>
    <t>FP</t>
  </si>
  <si>
    <t>Yes</t>
  </si>
  <si>
    <t>Biodiversity</t>
  </si>
  <si>
    <t>U</t>
  </si>
  <si>
    <t>BD-SP1-PA Financing</t>
  </si>
  <si>
    <t>1: Arid &amp; semi-arid ecosystems</t>
  </si>
  <si>
    <t>Implementing Entity (IE) [name]:</t>
  </si>
  <si>
    <t>United Nations Development Programme (UNDP)</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</si>
  <si>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</si>
  <si>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</si>
  <si>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</si>
  <si>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</si>
  <si>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</si>
  <si>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</si>
  <si>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</si>
  <si>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</si>
  <si>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</si>
  <si>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</si>
  <si>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</si>
  <si>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</si>
  <si>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</si>
  <si>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</si>
  <si>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</si>
  <si>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</si>
  <si>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Multi-country (Global)</t>
  </si>
  <si>
    <t>Angola</t>
  </si>
  <si>
    <t>International Waters</t>
  </si>
  <si>
    <t>Good</t>
  </si>
  <si>
    <t>BD-SP5-Markets</t>
  </si>
  <si>
    <t>13: Conservation and Sustainable Use of Biological Diversity Important to Agriculture</t>
  </si>
  <si>
    <t>Relevant Geographic Points (i.e. cities, villages, bodies of water):</t>
  </si>
  <si>
    <t>Global</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</si>
  <si>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</si>
  <si>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</si>
  <si>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</si>
  <si>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</si>
  <si>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</si>
  <si>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</si>
  <si>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</si>
  <si>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</si>
  <si>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</si>
  <si>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</si>
  <si>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</si>
  <si>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</si>
  <si>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</si>
  <si>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</si>
  <si>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11 October 2019 (Decision B.34/33)</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</si>
  <si>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</si>
  <si>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</si>
  <si>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</si>
  <si>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</si>
  <si>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</si>
  <si>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</si>
  <si>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</si>
  <si>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</si>
  <si>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Est. Nov 2024</t>
  </si>
  <si>
    <t>List documents/ reports/ brochures / articles that have been prepared about the project.</t>
  </si>
  <si>
    <t>Cyprus</t>
  </si>
  <si>
    <r>
      <rPr>
        <b/>
        <sz val="11"/>
        <color rgb="FF000000"/>
        <rFont val="Times New Roman"/>
        <family val="1"/>
      </rPr>
      <t xml:space="preserve">Links to access ISGAP Conferences, Events and Communications:
1. Gobeshona Conference- Locally Led Adaptation – Finance, Innovation and
</t>
    </r>
    <r>
      <rPr>
        <sz val="11"/>
        <color rgb="FF000000"/>
        <rFont val="Times New Roman"/>
        <family val="1"/>
      </rPr>
      <t xml:space="preserve">Scale: March 29th, 2022. (2 grantees showcased).
</t>
    </r>
    <r>
      <rPr>
        <b/>
        <sz val="11"/>
        <color rgb="FF000000"/>
        <rFont val="Times New Roman"/>
        <family val="1"/>
      </rPr>
      <t xml:space="preserve">2. AFCIA/ISGAP presence at COP 27: </t>
    </r>
    <r>
      <rPr>
        <sz val="11"/>
        <color rgb="FF000000"/>
        <rFont val="Times New Roman"/>
        <family val="1"/>
      </rPr>
      <t xml:space="preserve">short-recorded video showcasing 22 ISGAP
grantees (LLA endorsers). 12th November 2022. https://youtu.be/tb9bthLNad8
</t>
    </r>
    <r>
      <rPr>
        <b/>
        <sz val="11"/>
        <color rgb="FF000000"/>
        <rFont val="Times New Roman"/>
        <family val="1"/>
      </rPr>
      <t>3. COP 27 Side Event – Accelerating Climate Change Adaptation Action through Innovation:</t>
    </r>
    <r>
      <rPr>
        <sz val="11"/>
        <color rgb="FF000000"/>
        <rFont val="Times New Roman"/>
        <family val="1"/>
      </rPr>
      <t xml:space="preserve"> Jointly organized with the AF and UNEP/CTCN. (1 grantee showcased). 17th November 2022. Link: https://youtu.be/d_Dsb8fkN54;
https://twitter.com/Srilata_Kammila/status/1592364634987982851
Link: https://www.adaptation-undp.org/cop27-side-event-accelerating-climate-change-adaptation-action-through-innovation ; https://youtu.be/d_Dsb8fkN54
</t>
    </r>
    <r>
      <rPr>
        <b/>
        <sz val="11"/>
        <color rgb="FF000000"/>
        <rFont val="Times New Roman"/>
        <family val="1"/>
      </rPr>
      <t>4. Seed to Scale- Accelerating Innovation Enterprises, Resilience Hub, COP 27:</t>
    </r>
    <r>
      <rPr>
        <sz val="11"/>
        <color rgb="FF000000"/>
        <rFont val="Times New Roman"/>
        <family val="1"/>
      </rPr>
      <t xml:space="preserve"> lead by the Global Resilience Partnership. (1 grantee showcased). 12th November 2022 https://www.youtube.com/watch?v=5F6a4pbxil4
</t>
    </r>
    <r>
      <rPr>
        <b/>
        <sz val="11"/>
        <color rgb="FF000000"/>
        <rFont val="Times New Roman"/>
        <family val="1"/>
      </rPr>
      <t>5. Nature For Life Hub:</t>
    </r>
    <r>
      <rPr>
        <sz val="11"/>
        <color rgb="FF000000"/>
        <rFont val="Times New Roman"/>
        <family val="1"/>
      </rPr>
      <t xml:space="preserve"> Video on locally-led action and innovation in agricultural value chains (2 grantees showcased). November 30th, 2022. https://www.youtube.com/watch?v=N7YtO3JZOf8&amp;list=PL4yHLnNwn91NKH81h t82OIyzVydZ-OTjS</t>
    </r>
  </si>
  <si>
    <t>Czech Republic</t>
  </si>
  <si>
    <t>List the Website address (URL) of project.</t>
  </si>
  <si>
    <t>Democratic People's Republic of Korea</t>
  </si>
  <si>
    <t>https://www.adaptation-undp.org/smallgrantaggregator/</t>
  </si>
  <si>
    <t>Democratic Republic of the Congo</t>
  </si>
  <si>
    <t>Denmark</t>
  </si>
  <si>
    <t xml:space="preserve">Project contacts:  </t>
  </si>
  <si>
    <t>Djibouti</t>
  </si>
  <si>
    <t>National Project Manager/Coordinator</t>
  </si>
  <si>
    <t>Dominica</t>
  </si>
  <si>
    <t xml:space="preserve">Name: </t>
  </si>
  <si>
    <t>Monica Borrero, ISGAP Global Project Manager (UNDP)</t>
  </si>
  <si>
    <t>Dominican Republic</t>
  </si>
  <si>
    <t xml:space="preserve">Email: </t>
  </si>
  <si>
    <t>monica.borrero@undp.org</t>
  </si>
  <si>
    <t>Ecuador</t>
  </si>
  <si>
    <t xml:space="preserve">Date: </t>
  </si>
  <si>
    <t>Egypt</t>
  </si>
  <si>
    <t>Government DA</t>
  </si>
  <si>
    <t>El Salvador</t>
  </si>
  <si>
    <t>Equatoral Guinea</t>
  </si>
  <si>
    <t>Eritrea</t>
  </si>
  <si>
    <t>Estonia</t>
  </si>
  <si>
    <t>Implementing Entity</t>
  </si>
  <si>
    <t>Ethiopia</t>
  </si>
  <si>
    <t>Charles (Chongguang) Yu, Regional Technical Specialist (UNDP- Oversight)</t>
  </si>
  <si>
    <t>Fiji</t>
  </si>
  <si>
    <t>chongguang.yu@undp.org</t>
  </si>
  <si>
    <t>Finland</t>
  </si>
  <si>
    <t>France</t>
  </si>
  <si>
    <t>Executing Agency</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</si>
  <si>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</si>
  <si>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</si>
  <si>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</si>
  <si>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</si>
  <si>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</si>
  <si>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</si>
  <si>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</si>
  <si>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</si>
  <si>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</si>
  <si>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</si>
  <si>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</si>
  <si>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</si>
  <si>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</si>
  <si>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</si>
  <si>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</si>
  <si>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</si>
  <si>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</si>
  <si>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</si>
  <si>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</si>
  <si>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</si>
  <si>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</si>
  <si>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</si>
  <si>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</si>
  <si>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</si>
  <si>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</si>
  <si>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</si>
  <si>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</si>
  <si>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</si>
  <si>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</si>
  <si>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</si>
  <si>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</si>
  <si>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</si>
  <si>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</si>
  <si>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</si>
  <si>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</si>
  <si>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</si>
  <si>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</si>
  <si>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</si>
  <si>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</si>
  <si>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</si>
  <si>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</si>
  <si>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</si>
  <si>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</si>
  <si>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</si>
  <si>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</si>
  <si>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</si>
  <si>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</si>
  <si>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</si>
  <si>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</si>
  <si>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</si>
  <si>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</si>
  <si>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</si>
  <si>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</si>
  <si>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</si>
  <si>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</si>
  <si>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</si>
  <si>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</si>
  <si>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</si>
  <si>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</si>
  <si>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</si>
  <si>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</si>
  <si>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</si>
  <si>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</si>
  <si>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</si>
  <si>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</si>
  <si>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</si>
  <si>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</si>
  <si>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</si>
  <si>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</si>
  <si>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</si>
  <si>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</si>
  <si>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</si>
  <si>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</si>
  <si>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</si>
  <si>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</si>
  <si>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</si>
  <si>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</si>
  <si>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</si>
  <si>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</si>
  <si>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</si>
  <si>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</si>
  <si>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</si>
  <si>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</si>
  <si>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</si>
  <si>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</si>
  <si>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</si>
  <si>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</si>
  <si>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</si>
  <si>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</si>
  <si>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</si>
  <si>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</si>
  <si>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</si>
  <si>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</si>
  <si>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</si>
  <si>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</si>
  <si>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</si>
  <si>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</si>
  <si>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</si>
  <si>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</si>
  <si>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</si>
  <si>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</si>
  <si>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</si>
  <si>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</si>
  <si>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</si>
  <si>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</si>
  <si>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</si>
  <si>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</si>
  <si>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</si>
  <si>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</si>
  <si>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</si>
  <si>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</si>
  <si>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</si>
  <si>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</si>
  <si>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</si>
  <si>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</si>
  <si>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</si>
  <si>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</si>
  <si>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</si>
  <si>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</si>
  <si>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</si>
  <si>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</si>
  <si>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</si>
  <si>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</si>
  <si>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</si>
  <si>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</si>
  <si>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</si>
  <si>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</si>
  <si>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</si>
  <si>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</si>
  <si>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</si>
  <si>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PPR 1</t>
  </si>
  <si>
    <t>PPR 2</t>
  </si>
  <si>
    <t>PPR 3</t>
  </si>
  <si>
    <t>PPR 4</t>
  </si>
  <si>
    <t>Financial information:  cumulative from project start to 31 October 2021</t>
  </si>
  <si>
    <t>Financial information:  cumulative from project start to 31 December 2022</t>
  </si>
  <si>
    <t>Financial information:  cumulative from project start to 31 December 2023</t>
  </si>
  <si>
    <t xml:space="preserve">DISBURSEMENT OF AF GRANT FUNDS </t>
  </si>
  <si>
    <t>How much of the total AF grant as noted in Project Document plus any project preparation grant has been spent to date?</t>
  </si>
  <si>
    <r>
      <t>Estimated cumulative total disbursement as of 31October 2021 (</t>
    </r>
    <r>
      <rPr>
        <b/>
        <u/>
        <sz val="11"/>
        <rFont val="Times New Roman"/>
        <family val="1"/>
      </rPr>
      <t>excluding</t>
    </r>
    <r>
      <rPr>
        <b/>
        <sz val="11"/>
        <rFont val="Times New Roman"/>
        <family val="1"/>
      </rPr>
      <t xml:space="preserve"> IE fee which is being shown in a separate line below)</t>
    </r>
  </si>
  <si>
    <r>
      <t>Estimated cumulative total disbursement as of 31 December 2022 (</t>
    </r>
    <r>
      <rPr>
        <b/>
        <u/>
        <sz val="11"/>
        <rFont val="Times New Roman"/>
        <family val="1"/>
      </rPr>
      <t>excluding</t>
    </r>
    <r>
      <rPr>
        <b/>
        <sz val="11"/>
        <rFont val="Times New Roman"/>
        <family val="1"/>
      </rPr>
      <t xml:space="preserve"> IE fee which is being shown in a separate line below)</t>
    </r>
  </si>
  <si>
    <t>Estimated cumulative total disbursement as of XXXXX</t>
  </si>
  <si>
    <t>Add any comments on AF Grant Funds. (word limit=200)</t>
  </si>
  <si>
    <t>The first disbursment was received in April 2020. The expenditures reported below are accumulative until 31 October 2021. Please note that the delivery rate is exceptionally low because of the delay in setting up and fully incporate changes in the goverance structure to also with the approval of additional EU funding into the project that was received at the end of December 2020. Despite the above, it is requested that the next disbursement be released upon the clearance of this PPR because the project plans to deliver around 22 grants in the approx. amount of  $800,000 (first tranche of the grant funding to grantees; 40%AF funding, 60% EU funding) early 2022. Additional $1,500,000 will be disbursed by the middle of next year (40%AF funding, 60% EU funding. This includes the first tranche of second round funding and second tranche of first round funding; with additional two large procurement items expected for around $160,000 (one to engage a consortium of NGOs/CSOs for knowledge management $80,000 per year; one to procure a broker network to educate and engage with investors, corporate foundations and family investment offices (competitive bidding, budget around $80,000 one-off to test out one year, if the engagement is positive and well received by grantees, will become yearly).</t>
  </si>
  <si>
    <r>
      <rPr>
        <b/>
        <sz val="9"/>
        <rFont val="Times New Roman"/>
        <family val="1"/>
      </rPr>
      <t>Total Expenditures (1 Nov 2021 - 31 Dec 2022):</t>
    </r>
    <r>
      <rPr>
        <sz val="9"/>
        <rFont val="Times New Roman"/>
        <family val="1"/>
      </rPr>
      <t xml:space="preserve">
The first disbursment was received on 14th April 2022, and the second disbursement on the 23rd August 2022. The expenditures reported below are from 1 November 2021 - 31 December 2022 (excluding legal commitments). 
Estimated cumulative total disbursement as of 31 December 2022, as well as the expenditure data and planned expenditure includes UNDP´s agency fee as per Schedule 2 of the Legal Agreement.
</t>
    </r>
    <r>
      <rPr>
        <b/>
        <sz val="9"/>
        <rFont val="Times New Roman"/>
        <family val="1"/>
      </rPr>
      <t>Planned Expenditures (2023):</t>
    </r>
    <r>
      <rPr>
        <sz val="9"/>
        <rFont val="Times New Roman"/>
        <family val="1"/>
      </rPr>
      <t xml:space="preserve">
An total estimation of $1,687,000 will be disbursed during 2023. Most of it belongs to Component 1, as $1,300,000 will be disbursed trhough the ISGAP Low Value Grant Agreements (LVGAs) (corresponds to the first disbursement of the 2nd cohort grantees, and the third disbursement of the 1st cohort grantees). From the total cost of the LVGAs, 40% is charged to AF budget, and 60% to the EU budget.
Component 2 ($66.000), corresponds to the ISGAP Finance &amp; Investments Consultant and part of the salary of UNDP´s Regional Technical Specialist. Component 3 ($133.100) corresponds to the portion that will be charged to the AF, to carry our ISGAP workshops and to attend to key conferences and events, also to develop knowledge management products. Project Management Component ($187.900) corresponds to the portion that is charged to the AF, for the operation of ISGAP´s PMU.
</t>
    </r>
  </si>
  <si>
    <t xml:space="preserve">INVESTMENT INCOME </t>
  </si>
  <si>
    <t>N/A</t>
  </si>
  <si>
    <t>Amount of annual investment income generated from the Adaptation Fund’s grant</t>
  </si>
  <si>
    <t>EXPENDITURE DATA</t>
  </si>
  <si>
    <t>List ouput and corresponding amount spent for the current reporting period</t>
  </si>
  <si>
    <t>ITEM / ACTIVITY / ACTION</t>
  </si>
  <si>
    <t>AMOUNT</t>
  </si>
  <si>
    <t>List ouput and corresponding amount spent for the current reporting period (1 Nov 2021 - 31 Dec 2022)</t>
  </si>
  <si>
    <t>Component 1: Provision of Innovation Small Grants</t>
  </si>
  <si>
    <t>Component 2: Provision of Technical and Business Development Capacity Building, Incubation, and Acceleration Support</t>
  </si>
  <si>
    <t>Component 3: Knowledge Management and sharing and Result-Based Monitoring and Evaluation</t>
  </si>
  <si>
    <t>Project Management Costs</t>
  </si>
  <si>
    <t>Total</t>
  </si>
  <si>
    <t>Implementing Entity Fee per Legal Agreement</t>
  </si>
  <si>
    <t>Grand 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</si>
  <si>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</si>
  <si>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</si>
  <si>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</si>
  <si>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</si>
  <si>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</si>
  <si>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</si>
  <si>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N/A. </t>
  </si>
  <si>
    <r>
      <t xml:space="preserve">N/A. </t>
    </r>
    <r>
      <rPr>
        <sz val="11"/>
        <color rgb="FF000000"/>
        <rFont val="Times New Roman"/>
        <family val="1"/>
      </rPr>
      <t>MTR will be carried out during January-February 2023.</t>
    </r>
  </si>
  <si>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</si>
  <si>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</si>
  <si>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</si>
  <si>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</si>
  <si>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</si>
  <si>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</si>
  <si>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</si>
  <si>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r>
      <t>Steps Taken to Mitigate Risk</t>
    </r>
    <r>
      <rPr>
        <b/>
        <sz val="11"/>
        <color rgb="FFFF0000"/>
        <rFont val="Times New Roman"/>
        <family val="1"/>
      </rPr>
      <t xml:space="preserve"> </t>
    </r>
  </si>
  <si>
    <t>Misappropriation of the grant funding</t>
  </si>
  <si>
    <t xml:space="preserve">[Medium] The risk still remains valid. </t>
  </si>
  <si>
    <t>Performance based disbursement is being used, where each grantee has to achieved minimum 70% of progress target indicators as per their LVGA.
A dedicated resource (ISGAP Finance Analyst, ISGAP PMU) is also deployed to ensure financial transparency.</t>
  </si>
  <si>
    <t>Lack of participation at the global call for proposals</t>
  </si>
  <si>
    <t xml:space="preserve">The risk not valid anymore. </t>
  </si>
  <si>
    <t xml:space="preserve">The risk is not valid anymore. The ISGAP Project has received more applications than expected, and the two call for proposals launched were successful. During the first call for proposals, 384 applications were received.
During second call for proposal 462 applications were received.
</t>
  </si>
  <si>
    <t>Project implementation delay</t>
  </si>
  <si>
    <t xml:space="preserve">There’s a delay in the implementation, this is partly due to the new governance structure set up because of EU funding. With the additional donor, a new governance structure was set up which has caused some delays in the project implementation. This was mainly due to the policy constraint requiring the project board to approve the grant selection criteria and grant selection committee before the selection process could take place. COVID-19 also had a significant impact due to procurement hold-ups and delays in PMU recruitment. PMU took over a year to set up and start the implementation at a good pace. During 2022, the project team made significant efforts to catch up with project delivery. For 2023, the team has revised and updated the work plan, which was endorsed during the third Board Meeting (December 2022) and is expected to continue catching up with delivery. The Mid- term review will be carried out during the first quarter of 2023. Currently the TORs are being developed to recruit the consultant that will carry out this task. The objective of the MTR is to assess progress towards the achievement of the project objectives and outcomes as specified in the PRODOC. From the next reporting cycle project is planning to revise low-value grant agreement to capture more disaggregated data on beneficiaries as well on innovation practices. Similarly, an online(web-based) project Monitoring and Evaluation system will be developed to bring efficiency to data collection and reporting.
</t>
  </si>
  <si>
    <t>Success is overstated in the progress report while failure is understated or unreported</t>
  </si>
  <si>
    <t xml:space="preserve">It is crucial that both success and failure are documented and analysed by the grantees. It is a critical part of the knowledge sharing and lessons learned. In fact, one often learns from failure than success.This message is being communicated constantly on regular basis and also through capacity building and training. 
This risk is mitigated and monitored in two ways.
The first reporting template has an exclusive section on challenges and lessons learned (it is mandatory for the grantees to report their successes and failures).
Secondly, the program is also ensuring that every success story should be backed by solid evidence (in terms of its impact) from the grantees.
</t>
  </si>
  <si>
    <t>Grantees fail in securing scale up and replication support and funding from other sources after the completion of the project</t>
  </si>
  <si>
    <t>It is critical to note that the success rate of any start-up or innovation venture is quite low. With all the support provided by ISGAP and its partners, it is anticipated that the success would be within the range of 20%-30%.
The project is supporting grantees through various channels to scale up and replicate high-impact-driven ideas (e.g. capacity building, networking and advocacy and specialized technical assistance). For details please refer to the project indicator sheet.</t>
  </si>
  <si>
    <t xml:space="preserve">Environmental, social and governance risk not managed, triggering risk events </t>
  </si>
  <si>
    <t xml:space="preserve">[Low] The risk still remains valid. </t>
  </si>
  <si>
    <t xml:space="preserve">Environmental, social and governance criteria are established in every step of the ISGAP programme. UNDP Social and Environmental Safeguards Procedures (SESP) are being used as a benchmark to ensure the controls for this risk are in place. Specific ISGAP Social and Environmental Safeguard (SES) guidelines are prepared and in final clearance process, to become the main reference in this matter for upcoming grantee cohorts. A grievance redress mechanism (GRM) has been developed for the project and introduced it to the grantees.
The two call for proposals (1st and 2nd cohorts) contained ESG risk identification questions to highlight potential ESG risks and how to manage them.
The ISGAP Safeguard Consultant developed a simplified SES template for each selected grantee (1st cohort) to evaluate various social and environmental risks, and grantees are being asked to report against this template quarterly. Each grantee is also being supported with quality assurance and technical guidance in safeguards. During the first quarter of 2023, specific training on safeguards will be carried out. This approach will be replicated with the 2nd cohort of grantees during 2023. </t>
  </si>
  <si>
    <t>ISGAP does not attract sufficient support from private sector</t>
  </si>
  <si>
    <t xml:space="preserve">To manage this risk, three main actions have been implemented during 2022:
1. Despite the early stage of the program, five projects that exhibited strong scaling potential, as well as the inherent expertise capable of accessing professional guidance, were offered the opportunity to join a 6-month mentorship programme offered by the Anderson School of Business, based at UCLA, for skills transfer and exchange. ISGAP´s approach recognized that several of the grantees will soon be able to scale, and that this scaling will be more likely to occur with a professional framing around impact, fundraising and sustainable growth. 
2. Two thought-leadership roundtables have been held at Yale University in the past 6 months, to showcase ISGAP, several of the ISGAPgrantees, and evidence of needed and innovative forms of funding. Both events were attended by crucial funding- and intermediary-actors including SIDA, FCDO, BlackRock, Social Finance and MCE Social Capital. 
3. Engagements with AVPN were conducted to carry out a series of round tables with private sector stakeholders. The first one with the Asia and the Pacific grantees took place in December 2022; the LAC and Africa roundtables will follow in the first quarter of 2023. This is tailored to expose the grantees to potential investors and relevant private sector stakeholders (funders), to better prepare them for future investor or matchmaking events. </t>
  </si>
  <si>
    <t>Critical Risks Affecting Progress (Not identified at project design)</t>
  </si>
  <si>
    <t>Identify Risks with a 50% or &gt; likelihood of affecting progress of project</t>
  </si>
  <si>
    <t>Steps Taken to Mitigate Risk</t>
  </si>
  <si>
    <t>COVID-19 impact on project implementation</t>
  </si>
  <si>
    <t>[Highly] - risk still valid</t>
  </si>
  <si>
    <t>From the project implementation perspective, the project  closely worked with the 1st cohort grantees to design COVID-19 mitigation strategies under each grantee’s work plan (LVGA). Necessary procurement of personal protective equipment for project implementation, if required by the grantee, were considered under their grant budget. 
Internally, Covid-19 has significant impacted on UNDP's procurement and recuitment processes (causing overall project implementation delay during 2020 and 2021), however this situation has improved during 2022 and system/processes are almost returned to normal. From the project management perspective, digital engagement is conducted throughout many project activities instead of in-person engagement, due to the global nature of the project. During 2023 and provided that the COVID-19 global situation remains stable, in-person meetings and workshops will be normally held.</t>
  </si>
  <si>
    <t>Risk Measures: Were there any risk mitigation measures employed during the current reporting period?  If so, were risks reduced?  If not, why were these risks not reduced?</t>
  </si>
  <si>
    <t>Add any comments relevant to risk mitigation (word limit = 500)</t>
  </si>
  <si>
    <t xml:space="preserve">With few grantees, there has been a lack of engagement and low reporting capacity. But alternative ways are being sought to work with them through UNDP country offices, local partner organizations, close follow-up, doing training refreshers, and strengthening ISGAP´s PMU (complete the team). For the low-performing grantees, the follow-up process needs to be well documented to back up whichever course of action is taken. As a mitigation measure, it is key to flag them formally as low-performing grantees and communicate that clearly to them. They will be asked to fill out a template explaining the various reasons why they are in that situation, ask them to propose a catch-up plan (e.g. 3 months), and evaluate performance again to take a final decision with regards to their LVGAs. Another meeting will be planned with the Project Board to present additional information about the 3 low performing grantees which will help facilitate the decision-making processes. </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</si>
  <si>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</si>
  <si>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</si>
  <si>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</si>
  <si>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</si>
  <si>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</si>
  <si>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</si>
  <si>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</si>
  <si>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</si>
  <si>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</si>
  <si>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</si>
  <si>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</si>
  <si>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</si>
  <si>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</si>
  <si>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</si>
  <si>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</si>
  <si>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</si>
  <si>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</si>
  <si>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</si>
  <si>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</si>
  <si>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2 - Access and equity</t>
  </si>
  <si>
    <t>Communities in the project area (including ethnic minorities) could face economic displacement, changes to land rights and/or restricted access to resources because of the grant recipient businesses and social enterprises expansion.</t>
  </si>
  <si>
    <t>For this and all other SES-related risks, the Project Board has established screening criteria requiring 1st cohort grantees to incorporate social and environmental risk asessment and management measurements. During the selection process and M&amp;E process, a Safeguard Expert  was hired to review the 1st cohort applicants and ensure that appropriate management measures are in place. Specific guidance to these grantees on these matters has been provided.
Specific SES Guidelines have been developed by the Safeguards Expert, following UNDP´s most recent standards to serve as a reference for the project in terms of safeguard and risk management (still under internal clearance process). 
A Grievance Redress Mechanism has been developed and put into place. Trainings on risk management/safeguards will be delivered during the 1st quarter of 2023.</t>
  </si>
  <si>
    <t>Operational and safeguard risks have been identified in a table, evaluated (Low, Medium, High levels) and included in each LVGA from the 1st cohort of grantees.</t>
  </si>
  <si>
    <t>Baseline conditions for each 1st cohort grantee´s project has been included in the "background context" of each LVGA.</t>
  </si>
  <si>
    <t>Measures to manage operational and safeguard risks have been included in each LVGA from the 1st cohort of grantees. Grantees need to quarterly report against these risk matrixes to UNDP. ISGAP Safeguard expert provides training and guidance to grantees on risk and safeguard management, specially to those that have "medium level" identified risks.
Given the fact that the overall risk assessment of the project was "medium level", no "high risk" grantees are being funded trhough ISGAP because that would trigger different procedures not foreseen in the current ISGAP SES guidelines. See section 12 "List each USP that has been identified in the reporting period to the level where effective ESP compliance is possible" of this PPR report for additional information.</t>
  </si>
  <si>
    <t>3 – Marginalized and vulnerable Groups</t>
  </si>
  <si>
    <t xml:space="preserve">There is a likelihood that the Project would exclude any potentially affected stakeholders, in particular marginalized groups, from fully participating in decisions that may affect them. NGOs/CSOs that received grant from UNDP also involve in adverse impact from employment.  In addition, although the project aims to find climate change adaptation solutions that improve resilience, it is still likely that when handle incorrectly, the grant recipient businesses or social enterprises could exacerbate conflicts among and/or the risk of violence to project-affected communities and individuals by business expansion. </t>
  </si>
  <si>
    <t>4 – Human rights</t>
  </si>
  <si>
    <t>5 – Gender equality and women’s empowerment</t>
  </si>
  <si>
    <t xml:space="preserve">The grant recipient NGOs/CSOs could limit women’s ability to use, develop and protect natural resources, taking into account different roles and positions given the employment choice and local culture. 
Project potentially reproduce discriminations against women based on gender, especially regarding participation in design and implementation or access to opportunities and benefits through grant selection. </t>
  </si>
  <si>
    <t>6 – Core labour rights</t>
  </si>
  <si>
    <t>The grant recipient NGOs/CSOs might fail to comply with national and international labor standards.</t>
  </si>
  <si>
    <t>7 – Indigenous peoples</t>
  </si>
  <si>
    <t xml:space="preserve">The project aims to provide grants to local NGOs/CSOs in developing countries. The project will be working with indigenous peoples, either as grantees, customers of grantees or suppliers of grantees. </t>
  </si>
  <si>
    <t>8 – Involuntary resettlement</t>
  </si>
  <si>
    <t>9 – Protection of natural habitats</t>
  </si>
  <si>
    <t xml:space="preserve">Grants to NGOs/CSOs that their business model could cause adverse impacts to habitats, e.g. associated with harvesting of natural forests or harvesting of fish populations or other aquatic species. 
</t>
  </si>
  <si>
    <t>10 – Conservation of biological diversity</t>
  </si>
  <si>
    <t>Grantee might have business activities within or adjacent to critical habitats and/or environmentally sensitive areas, including legally protected areas (e.g. nature reserve, national park), areas proposed for protection, or recognized as such by authoritative sources and/or indigenous peoples or local communities.</t>
  </si>
  <si>
    <t>11 – Climate change</t>
  </si>
  <si>
    <t>12 – Pollution prevention and resource efficiency</t>
  </si>
  <si>
    <t>13 – Public health</t>
  </si>
  <si>
    <t xml:space="preserve">Employment with the NGOs/CSOs could pose a potential risk to health and safety of individuals depends on the business activities (eg. Use of new pesticide, or new fertilizer, using of unfamiliar equipment). </t>
  </si>
  <si>
    <t>14 – Physical and cultural heritage</t>
  </si>
  <si>
    <t xml:space="preserve">The grant recipient NGOs/CSOs or UNDP could lead to commercialize traditional knowledge. As NGOs/CSOs grantees will share their lessons learnt in their innovative approach to climate change adaptation, other actors could use the knowledge product of UNDP to commercialize these traditional knowledge.  As part of the project, UNDP is expected to act as an investment broker to find commercial investors to invest commercially in scalable grantees. </t>
  </si>
  <si>
    <t>15 – Lands and soil conservation</t>
  </si>
  <si>
    <t>SECTION 2: MONITORING FOR UNANTICIPATED IMPACTS / CORRECTIVE ACTIONS REQUIRED</t>
  </si>
  <si>
    <t>Has monitoring for unanticipated ESP risks been carried out?</t>
  </si>
  <si>
    <t>The safeguard consultant is currently working with the project team to design M&amp;E for unanticipated ESP risks. This is being inclided in the SES Guidelines for the ISGAP project (currently under internal clearances process).</t>
  </si>
  <si>
    <t>Have unanticipated ESP risks been identified during the reporting period?</t>
  </si>
  <si>
    <t>No unanticipated ESP risks have been identified for this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</si>
  <si>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</si>
  <si>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</si>
  <si>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</si>
  <si>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</si>
  <si>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</si>
  <si>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</si>
  <si>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Project Bobard has established screening criteria, requiring grantees to incorporate social and environmental risks measurement.   During the selection process and M&amp;E process, a Safeguards expert is hired to review the grant applicants and ensure that appropriate management measures are in place. 
Grantees are asked to submit quarterly update on their risk management plan.
Safeguard &amp; gender training is planned for the first quarter of 2023.
Similar approach will be implemented with 2nd cohort of ISGAP grantees.</t>
  </si>
  <si>
    <t>Have the implementation arrangements been effective during the reporting period?</t>
  </si>
  <si>
    <t xml:space="preserve">Yes, from understanding the risks perspective; the project has successfully identifying possible risks with the grantees through screening process, proposal submission process and follow up with grantees on safeguard matters.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</si>
  <si>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</si>
  <si>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IP is the EE in this case</t>
  </si>
  <si>
    <t>Have the implementation arrangements at the EEs been effective during the reporting period?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</si>
  <si>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</si>
  <si>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</si>
  <si>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</si>
  <si>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A safeguard consultant was enaged to work with the project grantees on their workplan to design plans and controls for safeguard risks.For 22 grantees from the first cohort, SES Guidelines have been developed containing the procedures and specific guidance to mitigate risks identified by each grantees in individual proposals. For the grant selection process, a screening process has been performed for each grantee based on self reporting and safeguard expert review. For each quarterlyreporting, grantees are required to report Environmental and Social risks (both identified during the project proposal stage and new risks that occurred during the reporting period, in alignment with UNDP SES and cross-checked with AF safeguard principles). All reports were reviewed by a safeguard, M&amp;E consultants and PMU for each reporting period.</t>
  </si>
  <si>
    <t>Has the overall ESMP been updated with the findings of the USPs that have been identified in this reporting period? [11]</t>
  </si>
  <si>
    <r>
      <t xml:space="preserve">Yes, SES Guidelines along with safeguards risk mitigation plan have been developed with the input and consultation of 1st cohort grantees. Each grantees activities performance risk events are categorized into four risk level (low, moderate, significant, high). Potential Social and Environmental Risks checklist based on the following principles were used to understand and assess grantees current and potential risks.
Overarching Principle 1: Leave No One Behind
Overarching Principle 2: Human Rights
Overarching  Principle 3: Gender Equality and Women’s Empowerment
Overarching Principle 4: Sustainability and Resilience
Overarching Principle 5: Accountability
</t>
    </r>
    <r>
      <rPr>
        <b/>
        <sz val="11"/>
        <color theme="1"/>
        <rFont val="Times New Roman"/>
        <family val="1"/>
      </rPr>
      <t xml:space="preserve">Project-Level Standards
</t>
    </r>
    <r>
      <rPr>
        <sz val="11"/>
        <color theme="1"/>
        <rFont val="Times New Roman"/>
        <family val="1"/>
      </rPr>
      <t>Standard 1: Biodiversity Conservation and Sustainable Natural Resource Management</t>
    </r>
    <r>
      <rPr>
        <b/>
        <sz val="11"/>
        <color theme="1"/>
        <rFont val="Times New Roman"/>
        <family val="1"/>
      </rPr>
      <t xml:space="preserve">
</t>
    </r>
    <r>
      <rPr>
        <sz val="11"/>
        <color theme="1"/>
        <rFont val="Times New Roman"/>
        <family val="1"/>
      </rPr>
      <t>Standard 2: Climate Change and Disaster Risks</t>
    </r>
  </si>
  <si>
    <t>List each USP that has been identified in the reporting period to the level where effective ESP compliance is possible [12]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</si>
  <si>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</si>
  <si>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</si>
  <si>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</si>
  <si>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</si>
  <si>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</si>
  <si>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</si>
  <si>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</si>
  <si>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Project 54_LIVESTOCK DEVELOPMENT FOR COMMUNITY</t>
  </si>
  <si>
    <t>"The activity may bring inequitable or discriminatory impacts on affected populations, particularly people living in poverty or marginalized or excluded individuals or groups, including persons with disabilities. 16
(Social and Environmentral Risk, SES Principle 2: Human Rights)"</t>
  </si>
  <si>
    <t>"The selection of beneficiaries who will receive support through the grant will need to ensure an inclusive and transparent process.
To manage this risk, we will: 
1) Develop a simplified Stakeholder Engagement Plan to ensure an inclusive process and that affected people are meaningfully engaged in the process. This will include proposed selection criteria for the beneficiaries of the grant activities to ensure a transparent and inclusive process is applied. The Grantee will share the simplified Stakeholder Engagement Plan with the UNDP PMU prior to initiation of activities. 
2) Revisit this risk regularly as part of risk monitoring and reporting. If subsequent information results in a Moderate Risk categorization then the UNDP PMU will be notified by the Grantee and the plan will need to be reviewed to ensure application of the relevant UNDP’s SES requirements and approved by the UNDP PMU prior to initiation of the relevant activities."</t>
  </si>
  <si>
    <t>"The activity may exclude any potentially affected stakeholders, in particular marginalized groups and excluded individuals (including persons with disabilities), from fully participating in decisions that may affect them.
(Social and Environmentral Risk, SES Principle 5: Accountability)"</t>
  </si>
  <si>
    <t>"To manage this risk, we will: 
1) Ensure that affected people are informed of and have access to the project Grievance Redress Mechanism as well as UNDP’s Accountability Mechanism. 
2) In the case grievances are received or there are incidents, notify the UNDP PMU as soon as possible and no later than within 36 hours.
3) Revisit this risk regularly as part of risk monitoring and reporting. If subsequent information results in a Moderate Risk categorization then the UNDP PMU will be notified and the mechanism will need to be reviewed to ensure application of this UNDP’s SES Standard and approved by the UNDP PMU prior to initiation of the relevant activities."</t>
  </si>
  <si>
    <t>"The activity may occur within or adjacent to critical habitats and/or environmentally sensitive areas, including (but not limited to) legally protected areas (e.g. nature reserve, national park), areas proposed for protection, or recognized as such by authoritative sources and/or indigenous peoples or local communities.
(Social and Environmentral Risk, SES Activity-level Standard 1: Biodiversity)"</t>
  </si>
  <si>
    <t>"A preliminary analysis indicates that sensitive areas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</si>
  <si>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involve plantation development.
(Social and Environmentral Risk, SES Activity-level Standard 1: Biodiversity)"</t>
  </si>
  <si>
    <t>"A preliminary analysis indicates that plantations will be developed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</si>
  <si>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outputs and outcomes may be sensitive or vulnerable to potential impacts of climate change or disasters.
(Social and Environmentral Risk, SES Activity-level Standard 2: Climate Change)
For example, through increased precipitation, drought, temperature, salinity, extreme events, earthquakes."</t>
  </si>
  <si>
    <t>"A preliminary analysis indicates that there are potential risks of damaged products by extreme weather events.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</si>
  <si>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utilize tangible and/or intangible forms (e.g. practices, traditional knowledge) of Cultural Heritage for commercial or other purposes.
(Social and Environmentral Risk, SES Activity-level Standard 4: Cultural Heritage)"</t>
  </si>
  <si>
    <t>"A preliminary analysis indicates that sensitive areas/practices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</si>
  <si>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create economic displacement (e.g. loss of assets or access to resources due to land acquisition or access restrictions – even in the absence of physical relocation).
(Social and Environmentral Risk, SES Activity-level Standard 5: Displacement)"</t>
  </si>
  <si>
    <t>"The activities may replace other previous activities, assets and/or access to resources but any potential impact from the proposed grant activities would be anticipated to be negligible or minimal at most. However, the baseline site conditions would need to be further assessed.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this will include ensuring the sites selected for the activities are supported by affected people and do not require land acquisition or result in physical displacement.
2) Ensure the risk is regularly monitored as part of risk monitoring and reporting. 
3) If subsequent information results in confirmation that there will be some economic displacement then this risk (and overall grant) will be upgraded to a Moderate Risk categorization and the UNDP PMU will be notified and an abbreviated Livelihood Action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</si>
  <si>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be in areas where indigenous peoples are present (including activities area of influence).
(Social and Environmentral Risk, SES Activity-level Standard 6: Indigenous Peoples)"</t>
  </si>
  <si>
    <t>"There may be release of pollutants to the environment due to routine or non-routine circumstances with the potential for adverse local, regional, and/or transboundary impacts.
(Social and Environmentral Risk, SES Activity-level Standard 8: Pollution and Resource Efficiency)"</t>
  </si>
  <si>
    <t>"A preliminary analysis indicates that the activities may release pollutants to the environment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</si>
  <si>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"There may be generation of waste (both hazardous and non-hazardous).
(Social and Environmentral Risk, SES Activity-level Standard 8: Pollution and Resource Efficiency)"</t>
  </si>
  <si>
    <t>"A preliminary analysis indicates that the activities may involve/lead to waste generation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</si>
  <si>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56_BUKIDNON UMAYAMNON TRIBE KAPU-UNAN</t>
  </si>
  <si>
    <t>"The selection of beneficiaries who will receive support through the grant will need to ensure an inclusive and transparent process.
To manage this risk, the Grantee will: 
1) Develop a simplified Stakeholder Engagement Plan to ensure an inclusive process and that affected people are meaningfully engaged in the process. This will include proposed selection criteria for the beneficiaries of the grant activities to ensure a transparent and inclusive process is applied. The Grantee will share the simplified Stakeholder Engagement Plan with the UNDP PMU prior to initiation of activities. 
2) Revisit this risk regularly as part of risk monitoring and reporting. If subsequent information results in a Moderate Risk categorization then the UNDP PMU will be notified by the Grantee and the plan will need to be reviewed to ensure application of the relevant UNDP’s SES requirements and approved by the UNDP PMU prior to initiation of the relevant activities."</t>
  </si>
  <si>
    <t>"A preliminary analysis indicates that the activities may involve/lead to waste generation and potential use of chemicals and/or hazardous materials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</si>
  <si>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59_SANTO SUNSET ENVIRONMENT NETWORK</t>
  </si>
  <si>
    <t>"The activity within the Santo Mountain Chain Biodiversity Hotspot, which currently houses 4 officially recognized Conservation Areas, which are sensitive habitat areas. 
(Social and Environmentral Risk, SES Activity-level Standard 1: Biodiversity)"</t>
  </si>
  <si>
    <t>"The activity may harvest natural forests, involve plantation development, or reforestation.
(Social and Environmentral Risk, SES Activity-level Standard 1: Biodiversity)"</t>
  </si>
  <si>
    <t>"A preliminary analysis indicates that the activities may involve natural forest harvest, plantation development or reforestation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</si>
  <si>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involve animal husbandry or harvesting of fish populations or other aquatic species.
(Social and Environmentral Risk, SES Activity-level Standard 1: Biodiversity)"</t>
  </si>
  <si>
    <t>"A preliminary analysis indicates that the activities may involve animal husbandry or harvesting of fish or other aquatic species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</si>
  <si>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will deal with local genetic varieties of local crops like yam, taro, banana and vegetables.
(Social and Environmentral Risk, SES Activity-level Standard 1: Biodiversity)"</t>
  </si>
  <si>
    <t>"A preliminary analysis indicates that the activities may genetic species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</si>
  <si>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is located in Western Santo Area, this entire location  is subject to multiple hazards. 
(Social and Environmentral Risk, SES Activity-level Standard 2: Climate Change)"</t>
  </si>
  <si>
    <t>"A preliminary analysis indicates that the activities may be placed at locations that suffer extreme weather events.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</si>
  <si>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utilize tangible and/or intangible forms (e.g. practices, traditional knowledge) of Cultural Heritage for commercial or other purposes like the traditional agriculture practices.
(Social and Environmentral Risk, SES Activity-level Standard 4: Cultural Heritage)"</t>
  </si>
  <si>
    <t>"The activity may be located on lands and territories claimed by indigenous peoples as the entire initiative is desigend by and for the agricultural adaptation of indiogenous people of the Jarai Alo Kolo tribes. 
(Social and Environmentral Risk, SES Activity-level Standard 6: Indigenous Peoples)"</t>
  </si>
  <si>
    <t>"A preliminary analysis indicates that sensitive areas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</si>
  <si>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"A preliminary analysis indicates that the activities may invovle the release pollutants to the environment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</si>
  <si>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"A preliminary analysis indicates that the activities may invovle waste generation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</si>
  <si>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involve the manufacture, trade, release, and/or use of hazardous materials and/or chemicals.
(Social and Environmentral Risk, SES Activity-level Standard 8: Pollution and Resource Efficiency)"</t>
  </si>
  <si>
    <t>"A preliminary analysis indicates that the activities may invovle manufacture, trade, release andor use of hazardous materials and chemicals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</si>
  <si>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involve the use of chemicals or materials subject to international bans or phase-outs.
(Social and Environmentral Risk, SES Activity-level Standard 8: Pollution and Resource Efficiency)
For example, DDT, PCBs and other chemicals listed in international conventions such as the Montreal Protocol, Minamata Convention, Basel Convention, Rotterdam Convention, Stockholm Convention."</t>
  </si>
  <si>
    <t>"A preliminary analysis indicates that the activities may invovle chemicals or materials subject to international bans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</si>
  <si>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involve the application of pesticides that may have a negative effect on the environment or human health.
(Social and Environmentral Risk, SES Activity-level Standard 8: Pollution and Resource Efficiency)"</t>
  </si>
  <si>
    <t>"A preliminary analysis indicates that the activities may invovle the application of pesticides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</si>
  <si>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involve significant consumption of raw materials, energy, and/or water.
(Social and Environmentral Risk, SES Activity-level Standard 8: Pollution and Resource Efficiency)"</t>
  </si>
  <si>
    <t>"A preliminary analysis indicates that the activities may involve significant consumption of raw materials, energy and or water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</si>
  <si>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66_CENTRO ECOLOGICO</t>
  </si>
  <si>
    <t>"The activity may occur within or adjacent to critical habitats and/or environmentally sensitive areas, including (but not limited to) legally protected areas (e.g. nature reserve, national park), areas proposed for protection, or recognized as such by authoritative sources and/or indigenous peoples or local communities because the whole region where activities will be developed is surrounded by different categories of protected areas.
(Social and Environmentral Risk, SES Activity-level Standard 1: Biodiversity)"</t>
  </si>
  <si>
    <t>"The activity may harvest natural forests, involve plantation development, or reforestation because they are oriented to stimulate farmers to recover the original vegetation using native species under agroforestry systems. 
(Social and Environmentral Risk, SES Activity-level Standard 1: Biodiversity)"</t>
  </si>
  <si>
    <t>"A preliminary analysis indicates that activities may involve harvest of natural forests, plantation development or reforestation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</si>
  <si>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be in areas where indigenous peoples are present or in land they claim or impact in their resouces (including activities area of influence) as some will be developed where the Mbya Guarani people are.
(Social and Environmentral Risk, SES Activity-level Standard 6: Indigenous Peoples)"</t>
  </si>
  <si>
    <t>Project 71_SUSTAINABLE ENVIRONMENT AND FISHERIES</t>
  </si>
  <si>
    <t>"A preliminary analysis indicates that the activities will involve plantation development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</si>
  <si>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involve construction and/or infrastructure development (e.g. roads, buildings, dams).
(Social and Environmentral Risk, SES Activity-level Standard 3: Community H&amp;S)"</t>
  </si>
  <si>
    <t>"A preliminary analysis indicates that there are activities reltaed to construction.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</si>
  <si>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be in areas where Berom indigenous peoples are present (including activities area of influence). They own their land and will eventually co-own the project.
(Social and Environmentral Risk, SES Activity-level Standard 6: Indigenous Peoples)"</t>
  </si>
  <si>
    <t>"A preliminary analysis indicates that the activities may involve/lead hazardous chemicals and/or hazardous materials or chemicals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</si>
  <si>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74_YAYSAN BESI PAE</t>
  </si>
  <si>
    <t>"The activity may involve reforestation.
(Social and Environmentral Risk, SES Activity-level Standard 1: Biodiversity)"</t>
  </si>
  <si>
    <t>"A preliminary analysis indicates that activities will involve reforestation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</si>
  <si>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be in areas where Adat indigenous peoples are present (including activities area of influence) as it will be located in their village/land.
(Social and Environmentral Risk, SES Activity-level Standard 6: Indigenous Peoples)"</t>
  </si>
  <si>
    <t>"The activity may bring occupational health and safety risks due to  chemical products that will be used for the agricultural purposes.
(Social and Environmentral Risk, SES Activity-level Standard 7: Labour)"</t>
  </si>
  <si>
    <t>"A preliminary analysis indicates that chemicals will be used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</si>
  <si>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"A preliminary analysis indicates that the activities may involve the use of pesticides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</si>
  <si>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82_SOKEHS MENIN KETENGESED</t>
  </si>
  <si>
    <t>The activity may bring inequitable or discriminatory impacts on affected populations, particularly people living in poverty or marginalized or excluded individuals or groups, including persons with disabilities. 16
1. (Social and Environmentral Risk, SES Principle 2: Human Rights)</t>
  </si>
  <si>
    <r>
      <rPr>
        <b/>
        <sz val="8"/>
        <color theme="1"/>
        <rFont val="Times New Roman"/>
        <family val="1"/>
      </rPr>
      <t xml:space="preserve">
</t>
    </r>
    <r>
      <rPr>
        <sz val="8"/>
        <color theme="1"/>
        <rFont val="Times New Roman"/>
        <family val="1"/>
      </rPr>
      <t>The selection of beneficiaries who will receive support through the grant will need to ensure an inclusive and transparent process.
To manage this risk, the Grantee will: 
1) Develop a simplified Stakeholder Engagement Plan to ensure an inclusive process and that affected people are meaningfully engaged in the process. This will include proposed selection criteria for the beneficiaries of the grant activities to ensure a transparent and inclusive process is applied. The Grantee will share the simplified Stakeholder Engagement Plan with the UNDP PMU prior to initiation of activities. 
2) Revisit this risk regularly as part of risk monitoring and reporting. If subsequent information results in a Moderate Risk categorization then the UNDP PMU will be notified by the Grantee and the plan will need to be reviewed to ensure application of the relevant UNDP’s SES requirements and approved by the UNDP PMU prior to initiation of the relevant activities.</t>
    </r>
  </si>
  <si>
    <t>The activity may exclude any potentially affected stakeholders, in particular marginalized groups and excluded individuals (including persons with disabilities), from fully participating in decisions that may affect them and in consequence the activities will bring grievances or objections because the seaweed will be harvested from areas within the Pohnpei Lagoon, where some communities might feel ownership despite it is a public area.
(Social and Environmentral Risk, SES Principle 5: Accountability)</t>
  </si>
  <si>
    <t>To manage this risk, we will: 
1) Ensure that affected people are informed of and have access to the project Grievance Redress Mechanism as well as UNDP’s Accountability Mechanism. 
2) In the case grievances are received or there are incidents, notify the UNDP PMU as soon as possible and no later than within 36 hours.
3) Revisit this risk regularly as part of risk monitoring and reporting. If subsequent information results in a Moderate Risk categorization then the UNDP PMU will be notified and the mechanism will need to be reviewed to ensure application of this UNDP’s SES Standard and approved by the UNDP PMU prior to initiation of the relevant activities.</t>
  </si>
  <si>
    <t>The activity may bring adverse impacts to habitats (e.g. modified, natural, and critical habitats) and/or ecosystems and ecosystem services  within Pohnpei because some of these activities could happen next to Marine Protected Areas.
(Social and Environmentral Risk, SES Activity-level Standard 1: Biodiversity)
For example, through habitat loss, conversion or degradation, fragmentation, hydrological changes.</t>
  </si>
  <si>
    <t xml:space="preserve">A preliminary analysis indicates that the activities may bring adverse impacts to habitats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</si>
  <si>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occur within or adjacent to critical habitats and/or environmentally sensitive areas, including (but not limited to) legally protected areas (e.g. nature reserve, national park), areas proposed for protection, or recognized as such by authoritative sources and/or indigenous peoples or local communities of the Pohnpei because some of these activities could happen next to Marine Protected Areas.
(Social and Environmentral Risk, SES Activity-level Standard 1: Biodiversity)</t>
  </si>
  <si>
    <t xml:space="preserve">A preliminary analysis indicates that sensitive areas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</si>
  <si>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bring risks to endangered species as there are populations of turtles that are considered endangered that could be affected by this seaweed harvesting.
(Social and Environmentral Risk, SES Activity-level Standard 1: Biodiversity)</t>
  </si>
  <si>
    <t xml:space="preserve">A preliminary analysis indicates that the activities may bring risks to endangered species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</si>
  <si>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will involve seaweed harvesting.
(Social and Environmentral Risk, SES Activity-level Standard 1: Biodiversity)</t>
  </si>
  <si>
    <t xml:space="preserve">A preliminary analysis indicates that the activities may involve harvesting of fish populations or other aquatic species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</si>
  <si>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will be subject to working in the lagoon, so bad weather can be an issue.
(Social and Environmentral Risk, SES Activity-level Standard 2: Climate Change)</t>
  </si>
  <si>
    <t>A preliminary analysis indicates that the activities will be placed at locations that may suffer from extreme weather events.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t>
  </si>
  <si>
    <t>The activity outputs and outcomes may be sensitive or vulnerable to potential changes or disasters  like changes in temperature or salinity caused by climate change.
(Social and Environmentral Risk, SES Activity-level Standard 2: Climate Change)
For example, through increased precipitation, drought, temperature, salinity, extreme events, earthquakes.</t>
  </si>
  <si>
    <t>A preliminary analysis indicates that there are potential risks of damaged products by extreme weather events.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t>
  </si>
  <si>
    <t>The activity may harm or losses due to failure of structural elements of the activities (e.g. collapse of buildings or infrastructure) because the work will be done at a processing center, so this is a risk that we need to address.
(Social and Environmentral Risk, SES Activity-level Standard 3: Community H&amp;S)</t>
  </si>
  <si>
    <t>A preliminary analysis indicates that there are potential risks of failure of structural elements.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t>
  </si>
  <si>
    <t>The activity may bring adverse impacts on ecosystems and ecosystem services relevant to communities’ health (e.g. food, surface water purification, natural buffers from flooding) in the marine environment where communities fish and collect marine resources for their food.
(Social and Environmentral Risk, SES Activity-level Standard 3: Community H&amp;S)</t>
  </si>
  <si>
    <t>A preliminary analysis indicates that the activities may bring adverse impacts on ecosystems and their services.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t>
  </si>
  <si>
    <t>The activity may utilize tangible and/or intangible forms (e.g. practices, traditional knowledge) of Cultural Heritage for commercial or other purposes.
(Social and Environmentral Risk, SES Activity-level Standard 4: Cultural Heritage)</t>
  </si>
  <si>
    <t xml:space="preserve">A preliminary analysis indicates that sensitive areas/practices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</si>
  <si>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create economic displacement (e.g. loss of assets or access to resources due to land acquisition or access restrictions – even in the absence of physical relocation).
(Social and Environmentral Risk, SES Activity-level Standard 5: Displacement)</t>
  </si>
  <si>
    <t>The activities may replace other previous activities, assets and/or access to resources but any potential impact from the proposed grant activities would be anticipated to be negligible or minimal at most. However, the baseline site conditions would need to be further assessed.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this will include ensuring the sites selected for the activities are supported by affected people and do not require land acquisition or result in physical displacement.
2) Ensure the risk is regularly monitored as part of risk monitoring and reporting. 
3) If subsequent information results in confirmation that there will be some economic displacement then this risk (and overall grant) will be upgraded to a Moderate Risk categorization and the UNDP PMU will be notified and an abbreviated Livelihood Action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</si>
  <si>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The activity may be in areas where  Pohnpei indigenous peoples are present (including activities area of influence).
(Social and Environmentral Risk, SES Activity-level Standard 6: Indigenous Peoples)</t>
  </si>
  <si>
    <t>The activity may be located on lands and territories claimed by  Pohnpei indigenous peoples.
(Social and Environmentral Risk, SES Activity-level Standard 6: Indigenous Peoples)</t>
  </si>
  <si>
    <t xml:space="preserve">A preliminary analysis indicates that the activities may be located on lands claimed by indigenous peoples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</si>
  <si>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bring occupational health and safety risks due to associated dangers of working in the marine environment.
(Social and Environmentral Risk, SES Activity-level Standard 7: Labour)</t>
  </si>
  <si>
    <t xml:space="preserve">A preliminary analysis indicates that the activities may bring occupational health and safety risks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</si>
  <si>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There may be generation of waste (non-hazardous) from packaging and labelling seaweed products.
(Social and Environmentral Risk, SES Activity-level Standard 8: Pollution and Resource Efficiency)</t>
  </si>
  <si>
    <t>A preliminary analysis indicates that the activities may lead to waste generation but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</si>
  <si>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85_FONDO ACCION</t>
  </si>
  <si>
    <t>Project 86_SPARC- SOCIETY FOR THE PROMOTION OF AREA</t>
  </si>
  <si>
    <t>"Duty-bearers (local government) may not have the capacity to meet their obligations in the activities because at this stage we cannot assure a financial commitment from them towards such nature-based homegrown projects. 
(Social and Environmentral Risk, SES Principle 2: Human Rights)"</t>
  </si>
  <si>
    <t>"To manage this risk, we will: 
1) Secure the government support prior to moving forward with the implementation activities. The Grantee will inform to the UNDP PMU when this is achieved. 
2) If such support is not achieved the plan will need to be reviewed and approved by the UNDP PMU prior to initiation of the relevant activities."</t>
  </si>
  <si>
    <t>"The activity may change to the use of lands and resources that may have adverse impacts on habitats, ecosystems, and/or livelihoods because the local plan may include certain set of rules that may restrict the community to washing their clothes on the edges of the water body. Hence it may impact  livlihoods of households that are dependant on these activities for their income. 
(Social and Environmentral Risk, SES Activity-level Standard 1: Biodiversity)"</t>
  </si>
  <si>
    <t>"A preliminary analysis indicates that the activities may change the use of land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</si>
  <si>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"A preliminary analysis indicates that there are activities related to cosntruction.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</si>
  <si>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bring risks of water-borne or other vector-borne diseases (e.g. temporary breeding habitats).
(Social and Environmentral Risk, SES Activity-level Standard 3: Community H&amp;S)"</t>
  </si>
  <si>
    <t>"A preliminary analysis indicates that the activity may be dealing with wastewater .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</si>
  <si>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be located on lands and territories claimed by indigenous peoples.
(Social and Environmentral Risk, SES Activity-level Standard 6: Indigenous Peoples)"</t>
  </si>
  <si>
    <t>"A preliminary analysis indicates that activities may be located on lands claimed by indigenous peoples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</si>
  <si>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"A preliminary analysis indicates that the activities may involve/lead to waste generation any potential impact from the proposed grant activities would be anticipated to be negligible or minimal at most. However, these would need to be further assessed. 
Because this risk is rated as “Low Risk”, this SES Standard is not triggered. However, a precautionary approach will be applied to ensure the risk is carefully managed and monitored. To manage this risk we will:
1) Ensure the activities supported by the grant do not involve the use of hazardous materials and/or chemicals subject to international bans or phase outs or the application of pesticides that may have a negative effect on the environment or human health.
2) Revisit this risk in further design and site selection to ensure the risk is avoided where possible, and regularly as part of risk monitoring and reporting.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reduce this risk."</t>
  </si>
  <si>
    <t>Project 112_ASSOCIATION LA VOUTE NUBIENNE</t>
  </si>
  <si>
    <t>"The activity may occur adjacent to  a national park in the  Attacora Department, in North Benin, along the Pendjari National Park.
(Social and Environmentral Risk, SES Activity-level Standard 1: Biodiversity)"</t>
  </si>
  <si>
    <t>"The activity may involve construction and/or infrastructure development  of Nubian vaults.
(Social and Environmentral Risk, SES Activity-level Standard 3: Community H&amp;S)"</t>
  </si>
  <si>
    <t>"A preliminary analysis indicates that there are activities related to construction.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</si>
  <si>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may harm or losses due to failure of structural elements  of the Nubian vaults on the construction site.
(Social and Environmentral Risk, SES Activity-level Standard 3: Community H&amp;S)"</t>
  </si>
  <si>
    <t>"A preliminary analysis indicates that some activities may structurally fail.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</si>
  <si>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"A preliminary analysis indicates that sensitive practices are present in this country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</si>
  <si>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"There may be generation of waste non-hazardous).
(Social and Environmentral Risk, SES Activity-level Standard 8: Pollution and Resource Efficiency)"</t>
  </si>
  <si>
    <t>Project 113_SOUTH ASIAN FORUM FOR ENVIRONMENT</t>
  </si>
  <si>
    <t>"The activity will occur in the forest fringe villages of Sundarban Biosphere Reserve which is a world heritage site. 
(Social and Environmentral Risk, SES Activity-level Standard 1: Biodiversity)"</t>
  </si>
  <si>
    <t>"The activity will involve plantation development  focused on augmenting the primary productivity.
(Social and Environmentral Risk, SES Activity-level Standard 1: Biodiversity)"</t>
  </si>
  <si>
    <t>"A preliminary analysis indicates that the activities may involve plantation development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</si>
  <si>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will involve harvesting of native fish species and local sea weeds in inundated coastal areas.
(Social and Environmentral Risk, SES Activity-level Standard 1: Biodiversity)"</t>
  </si>
  <si>
    <t>"The activity will be subject to hazards such as coastal flooding and cyclones.
(Social and Environmentral Risk, SES Activity-level Standard 2: Climate Change)"</t>
  </si>
  <si>
    <t>"A preliminary analysis indicates that there are potential extreme weather events in the activity area.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</si>
  <si>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"The activity outputs and outcomes may be sensitive or vulnerable to extreme weather.
(Social and Environmentral Risk, SES Activity-level Standard 2: Climate Change)
For example, through increased precipitation, drought, temperature, salinity, extreme events, earthquakes."</t>
  </si>
  <si>
    <t>Project 116_MOYO DISTRICT FARMERS ASSOCIATION</t>
  </si>
  <si>
    <t>"The activity may involve plantation development or reforestation.
(Social and Environmentral Risk, SES Activity-level Standard 1: Biodiversity)"</t>
  </si>
  <si>
    <t>"A preliminary analysis indicates that plantation development may be involved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</si>
  <si>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Project 121_OPEN GHANA</t>
  </si>
  <si>
    <t>Project 122_ESPACIO DE ENCUENTRO DE LAS CULTURAS</t>
  </si>
  <si>
    <t>"The activity may reproduce discriminations against women based on gender, especially regarding participation in design and implementation or access to opportunities and benefits because the men may be annoyed by the fact that the project prioritises women.  
(Social and Environmentral Risk, SES Principle 3: Gender)"</t>
  </si>
  <si>
    <t>"To manage this risk, we will: 
1) Secure the support of men prior to moving forward with the implementation activities. The Grantee will inform to the UNDP PMU when this is achieved. 
2) If such support is not achieved the plan will need to be reviewed and approved by the UNDP PMU prior to initiation of the relevant activities."</t>
  </si>
  <si>
    <t>"The activity may limit women’s ability to use, develop and protect natural resources, taking into account different roles and positions of women and men in accessing environmental goods and services because the men may not agree to allocate a space for the demonstration project for women only. 
(Social and Environmentral Risk, SES Principle 3: Gender)
For example, activities that could lead to natural resources degradation or depletion in communities who depend on these resources for their livelihoods and well being."</t>
  </si>
  <si>
    <t>"The activity may exacerbate risks of gender-based violence due to insecurity for women when they go alone to check and look after their crops.
(Social and Environmentral Risk, SES Principle 3: Gender)
"</t>
  </si>
  <si>
    <t>"The activity may provide the conditions for the development of plantations or for reforestation due to the new microclimates that the water chanels will create.
(Social and Environmentral Risk, SES Activity-level Standard 1: Biodiversity)"</t>
  </si>
  <si>
    <t>"A preliminary analysis indicates that plantation developmetn or reforestation may occur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</si>
  <si>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be in areas subject to hazards such as earthquakes, droughts and frosts.
(Social and Environmentral Risk, SES Activity-level Standard 2: Climate Change)"</t>
  </si>
  <si>
    <t>"A preliminary analysis indicates that the activities will be exposed to extreme weather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</si>
  <si>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outputs and outcomes may sufer damage due to extreme climate change related events.
(Social and Environmentral Risk, SES Activity-level Standard 2: Climate Change)
For example, through increased precipitation, drought, temperature, salinity, extreme events, earthquakes."</t>
  </si>
  <si>
    <t>"A preliminary analysis indicates that the activities suffer damage when exposed to extreme weather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</si>
  <si>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Project 130_CENTRE FOR COMMUNITY INITIATIVES</t>
  </si>
  <si>
    <t>Project 143_ISLAND FOOD COMMUNITY OF POHNPEI</t>
  </si>
  <si>
    <t>"Duty-bearers (e.g. government agencies) may not have the capacity to meet their obligations in the activities due to the recent passing of CWC President.
(Social and Environmentral Risk, SES Principle 2: Human Rights)"</t>
  </si>
  <si>
    <t>"Women’s groups/leaders may raise gender equality concerns regarding the activities, (e.g. during the stakeholder engagement process, grievance processes, public statements).
(Social and Environmentral Risk, SES Principle 3: Gender)"</t>
  </si>
  <si>
    <t>"To manage this risk, we will: 
1) Secure the concerns are resolved prior to moving forward with the implementation activities. The Grantee will inform to the UNDP PMU when this is achieved. 
2) If such concerns are not resovled the plan will need to be reviewed and approved by the UNDP PMU prior to initiation of the relevant activities."</t>
  </si>
  <si>
    <t>"A preliminary analysis indicates that plantation development will be involved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</si>
  <si>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involve the engagement of security personnel to protect facilities and property or to support activities activities should the need rise by hiring security to maintaine or safeguard project equipments, etc.
(Social and Environmentral Risk, SES Activity-level Standard 3: Community H&amp;S)"</t>
  </si>
  <si>
    <t>"A preliminary analysis indicates that there will be security personnel involved in the activities.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</si>
  <si>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Project 157-SAMPLE UGANDA AQUACULTURE ASSOCIATION</t>
  </si>
  <si>
    <t>"The activity may bring adverse impacts on gender equality and/or the situation of women and girls.
(Social and Environmentral Risk, SES Principle 3: Gender)"</t>
  </si>
  <si>
    <t>"The activity may reproduce discriminations against women based on gender, especially regarding participation in design and implementation or access to opportunities and benefits.
(Social and Environmentral Risk, SES Principle 3: Gender)"</t>
  </si>
  <si>
    <t>"The activity may limit women’s ability to use, develop and protect natural resources, taking into account different roles and positions of women and men in accessing environmental goods and services.
(Social and Environmentral Risk, SES Principle 3: Gender)
For example, activities that could lead to natural resources degradation or depletion in communities who depend on these resources for their livelihoods and well being."</t>
  </si>
  <si>
    <t>"The activity may exclude any potentially affected stakeholders, in particular marginalized groups and excluded individuals including the elderly, youth and women who are likely to miss out of the project activities and accessing benefits due to  dominance by men and other well positioned decision makers who may take up all the available project opportunities.
(Social and Environmentral Risk, SES Principle 5: Accountability)"</t>
  </si>
  <si>
    <t>"The activity may involve harvesting of fish populations. 
(Social and Environmentral Risk, SES Activity-level Standard 1: Biodiversity)"</t>
  </si>
  <si>
    <t>"A preliminary analysis indicates that harvesting of fish or other aquatic species will be involved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</si>
  <si>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"There may be release of pollutants to the environment due to water contamination in the crop grow- beds or fish water tanks and  over use or un regulated water maintenance .
(Social and Environmentral Risk, SES Activity-level Standard 8: Pollution and Resource Efficiency)"</t>
  </si>
  <si>
    <t>"A preliminary analysis indicates that pollutants may be released to the environment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</si>
  <si>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"There may be generation of waste (non-hazardous)  due to the significant agricultural horticulture production that may lead  to  over-production  resulting on huge post-harvest  waste because of the lack of readily available markets.
(Social and Environmentral Risk, SES Activity-level Standard 8: Pollution and Resource Efficiency)"</t>
  </si>
  <si>
    <t>"A preliminary analysis indicates that waste may be generated to the environment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</si>
  <si>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PROJECT 251_PILIER AUX FEMMES VULNERABLES ACTIVES</t>
  </si>
  <si>
    <t>PROJECT 260-WORL NEIGHBORS</t>
  </si>
  <si>
    <t>"The activity may harvest natural forests.
(Social and Environmentral Risk, SES Activity-level Standard 1: Biodiversity)"</t>
  </si>
  <si>
    <t>"A preliminary analysis indicates that natural forest harvesting wil be involved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</si>
  <si>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PROJECT 273_SMART FARMS FIJI FOUNDATION</t>
  </si>
  <si>
    <t>"The activity may bring inequitable or discriminatory impacts on affected populations, particularly people living in poverty or marginalized or excluded individuals or groups, including persons with disabilities and jealousy from people in the community that are not selected to participate.
(Social and Environmentral Risk, SES Principle 2: Human Rights)"</t>
  </si>
  <si>
    <t>yes</t>
  </si>
  <si>
    <t>"A preliminary analysis indicates that there are potential risks of damaged crops or hydroponic kits by extreme weather events.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minimized to the extent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3) Ensure the plants and equipment are designed and protected to the extent possible to minimize potential impacts during extreme weather events.
In addition, through the capacity building component of the grant supported by UNDP, trainings would include capacity building to reduce this risk.
"</t>
  </si>
  <si>
    <t>PROJECT 278_RURAL DEVELOPMENT INITIATIVE</t>
  </si>
  <si>
    <t>"Duty-bearers (local ward and municipality governments) may not have the capacity to meet their obligations in the activities.
(Social and Environmentral Risk, SES Principle 2: Human Rights)"</t>
  </si>
  <si>
    <t>"To manage this risk, we will: 
1) Secure the government support prior to moving forward with the implementation activities.The Grantee will share evidence with the UNDP PMU prior to initiation of activities. 
2) Revisit this risk regularly as part of risk monitoring and reporting. If subsequent information results in a Moderate Risk categorization then the UNDP PMU will be notified by the Grantee and the plan will need to be reviewed to ensure application of the relevant UNDP’s SES requirements and approved by the UNDP PMU prior to initiation of the relevant activities."</t>
  </si>
  <si>
    <t>"Rights-holders (Rangelands, where the project will take place, are held in collective ownership by the indigenous Gurung community) may not have the capacity to claim their rights.
(Social and Environmentral Risk, SES Principle 2: Human Rights)"</t>
  </si>
  <si>
    <t>"To manage this risk, we will: 
1) Secure the right-holders capacity prior to moving forward with the implementation activities.The Grantee will share evidence with the UNDP PMU prior to initiation of activities. 
2) Revisit this risk regularly as part of risk monitoring and reporting. If subsequent information results in a Moderate Risk categorization then the UNDP PMU will be notified by the Grantee and the plan will need to be reviewed to ensure application of the relevant UNDP’s SES requirements and approved by the UNDP PMU prior to initiation of the relevant activities."</t>
  </si>
  <si>
    <t>"The activity may bring exacerbation of conflicts among and/or the risk of violence to activities-affected communities and individuals of different caste. This is because higher caste indigenous villagers and lower caste migrant herders comprise the two primary groups of stakeholderds and co-design participants, existing distrust between these two groups that may be magnified by disagreements, perceptions of lack of inclusion, or other possible conflicts. 
(Social and Environmentral Risk, SES Principle 2: Human Rights)"</t>
  </si>
  <si>
    <t>"The activity may exclude any potentially affected stakeholders, in particular marginalized groups and excluded individuals (including persons with disabilities), from fully participating in decisions that may affect them and may be objecting or retaliation will occur because the primary project stakeholders include indigenous livestock owning families and marginalized migrant herders. Possible grievances may be brought by both; indigenous peoples may object to the full participation of migrant herders in co-design processes, while migrant herders may articulate grievances if their participation is objected to or obfuscated by other parties. 
(Social and Environmentral Risk, SES Principle 5: Accountability)"</t>
  </si>
  <si>
    <t>"The activity may occur within or adjacent to critical habitats and/or environmentally sensitive areas within the Annapurna Conservation Area Project (ACAP), a protected area defined by the Nepali federal government and National Trust for Nature Conservation (NTNC). .
(Social and Environmentral Risk, SES Activity-level Standard 1: Biodiversity)"</t>
  </si>
  <si>
    <t>"The activity may involve animal husbandry.
(Social and Environmentral Risk, SES Activity-level Standard 1: Biodiversity)"</t>
  </si>
  <si>
    <t>"A preliminary analysis indicates that activities may involve animal husbandry or harvesting of fish populations or other aquatic species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</si>
  <si>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be situated in the earthquake-prone high Himalayas. It is not subject to floods, tsunami, storm surges, or volcanic eruptions. Landslides are rare in this region, as are severe winds.
(Social and Environmentral Risk, SES Activity-level Standard 2: Climate Change)"</t>
  </si>
  <si>
    <t>"A preliminary analysis indicates that activities may be placed in areas that may suffer from extreme weather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</si>
  <si>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outputs and outcomes may be sensitive or vulnerable to potential impacts of climate change or disasters as they will be subjected primarily to possible increased or variable precipitation, drought, changes in temperature, and earthquakes.
(Social and Environmentral Risk, SES Activity-level Standard 2: Climate Change)
For example, through increased precipitation, drought, temperature, salinity, extreme events, earthquakes."</t>
  </si>
  <si>
    <t>"A preliminary analysis indicates that activity outputs may be sensitive to the extreme weather situations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</si>
  <si>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bring adverse impacts to intangible forms of culture as primarily indigenous and emerging forms of herding knowledge play a central role in this project. 
(Social and Environmentral Risk, SES Activity-level Standard 4: Cultural Heritage)"</t>
  </si>
  <si>
    <t>"A preliminary analysis indicates that activities may bring adverse impacts to sites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</si>
  <si>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create alterations to landscapes and natural features with cultural significance.
(Social and Environmentral Risk, SES Activity-level Standard 4: Cultural Heritage)"</t>
  </si>
  <si>
    <t>"A preliminary analysis indicates that the activities may create alterations to landscape with cultural significance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</si>
  <si>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be in rangelands collectively owned by several indigenous communities. 
(Social and Environmentral Risk, SES Activity-level Standard 6: Indigenous Peoples)"</t>
  </si>
  <si>
    <t>PROJECT 289_MESOAMERICAN REEF FUND INC</t>
  </si>
  <si>
    <t>"Duty-bearers ( governmental agencies and local NGOs) may not have the capacity to meet their obligations in the activities.
(Social and Environmentral Risk, SES Principle 2: Human Rights)"</t>
  </si>
  <si>
    <t>"The activity may occur within or adjacent to critical habitats and/or environmentally sensitive areas, like reefs.
(Social and Environmentral Risk, SES Activity-level Standard 1: Biodiversity)"</t>
  </si>
  <si>
    <t>"The activity may be in areas subject to hazards such as hurricains.
(Social and Environmentral Risk, SES Activity-level Standard 2: Climate Change)"</t>
  </si>
  <si>
    <t>"A preliminary analysis indicates that the activities may be located at areas that may suffer extreme weather conditions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</si>
  <si>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"The activity may bring occupational health and safety risks due to physical and psychosocial hazards form working in an exteme weather context and/or maritime context.
(Social and Environmentral Risk, SES Activity-level Standard 7: Labour)"</t>
  </si>
  <si>
    <t>"A preliminary analysis indicates that the activities may bring occupational health and safety risks but any potential impact from the proposed grant activities would be anticipated to be negligible or minimal at most. 
Because this risk is rated as “Low Risk”, this SES Standard is not triggered. However, a precautionary approach will be applied to ensure the risk is carefully managed and monitored. To manage this risk we will:
1) Revisit this risk in further design and site selection to ensure the risk is avoided where possible, and regularly as part of risk monitoring and reporting. 
2) If subsequent information results in a Moderate Risk categorization then the UNDP PMU will be notified and a plan will need to be in place to ensure application of UNDP’s SES Standard and approved by the UNDP PMU prior to initiation of the relevant activities.
In addition, through the capacity building component of the grant supported by UNDP, trainings would include capacity building to manage this risk. "</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</si>
  <si>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</si>
  <si>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</si>
  <si>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</si>
  <si>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For each grievance, provide information on the grievance redress process used and the status/outcome</t>
  </si>
  <si>
    <t xml:space="preserve">No grievances have been received so far for the project </t>
  </si>
  <si>
    <t>GENDER POLICY COMPLIANCE</t>
  </si>
  <si>
    <t>SECTION 1: QUALITY AT ENTRY</t>
  </si>
  <si>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</si>
  <si>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</si>
  <si>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</si>
  <si>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</si>
  <si>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</si>
  <si>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Indicator</t>
  </si>
  <si>
    <t>Baseline</t>
  </si>
  <si>
    <t>Target</t>
  </si>
  <si>
    <t>Rated result for the reporting period (poor, satisfactory, good)</t>
  </si>
  <si>
    <t>Ensure new innovations promote and accelerate gender equality and women’s empowerment</t>
  </si>
  <si>
    <t xml:space="preserve">#/% of new innovations promoted and accelerated that accounts for the structural barriers and needs of women </t>
  </si>
  <si>
    <t xml:space="preserve">Good (Gender is a factor in all stage of screening and selection process of the ISGAP grantees. Therefore, all grant proposals have provided baseline and planned action that the applicant will enhance or empower women through their operation.) </t>
  </si>
  <si>
    <t>Ensure evidence base generated is segregated by gender.</t>
  </si>
  <si>
    <t xml:space="preserve"># of adaptation innovation evidence generated with insights on women </t>
  </si>
  <si>
    <t>N/A. Considering that grantees from the 1st cohort have been implementing their LVGAs for roughly 9 months, at the moment of writing this PPR, no consolidated knowledge products have been generated yet. Quarterly reporting format is being updated to enhace the capture of dissagregated impact data from each LVGA, including gender-related considerations.</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</si>
  <si>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</si>
  <si>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</si>
  <si>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</si>
  <si>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Each of the 1st cohort LVGAs, identify gender equality and women´s empowerments issues, and determine in their workplans how their work further empowers women and how their intended innovations promote results in an increase wellfare or livelihood for women. Grantees need to report quarterly to ISGAP´s PMU on their progress, including impact indicators (some of which are related to gender).</t>
  </si>
  <si>
    <t>2nd call for proposals selection process mantains a favourable score assigned for those projects that contribute to gender equality and women´s empowerment. The 2nd cohort of grantees´ LVGAs will include equality and women´s empowerments progress and impact indicators.</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</si>
  <si>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</si>
  <si>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</si>
  <si>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Gender is mainstreamed with the entire project implementation. From the application process (1st and 2nd call for proposals), gender is one of the screening critieria, applicants need to highlight how their work further empowers women and how their intended innovations promote results in an increase wellfare or livelihood for women. </t>
  </si>
  <si>
    <t>Have the implementation arrangements at the IE been effective during the reporting period?</t>
  </si>
  <si>
    <t>All grantees from cohort 1 have gender based indicators as part of their grant agreement, and are reporting progress as well gender issues as part of their implementation plan. Trhoughout the selection process of the 2nd cohort grantees, gender-related criteria are mantained and each LVGA will have specific indicators to report how the project enhances women empowerment, and increase their welfare and livelihoods.</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</si>
  <si>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</si>
  <si>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IE is the EE for this project</t>
  </si>
  <si>
    <t>Have the implementation arrangements at the EE(s) been effective during the reporting period? [7]</t>
  </si>
  <si>
    <t>Have any capacity gaps affecting GP compliance been identified during the reporting period and if so, what remediation was implemented?</t>
  </si>
  <si>
    <t>Capacity gaps related to overall reporting (technical and financial) has been identified with few 1st cohort grantees, but is being solved trhough close follow up, training refreshals on reporting, engaging an M&amp;E consultant in ISGAP´s PMU, engaging UNDP´s country offices or the Small Grants Programme (SGPs), or relevant partners that work in SIDS.
It was observed during last quarterly reporting cycle of the LVGAs (6 months), that the current reporting template did not capture the information in its entirety (particularly related to some impact data indicators). Therefore, the project is planning to  update the template (with focus on minimal changes) to improve the capture of direct and indirect beneficiaries disaggregated data and other indicators, including GP matters. Similarly, an online (web-based) project Monitoring and Evaluation system will be developed to bring efficiency to data collection and reporting, and to nurture the development of knowledge management and communicational products.</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</si>
  <si>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</si>
  <si>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</si>
  <si>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</si>
  <si>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No grievances have been received so far for the project (in general, and regarding gender-related matters)</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</si>
  <si>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</si>
  <si>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</si>
  <si>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</si>
  <si>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</si>
  <si>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</si>
  <si>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</si>
  <si>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</si>
  <si>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</si>
  <si>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</si>
  <si>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</si>
  <si>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</si>
  <si>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</si>
  <si>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</si>
  <si>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</si>
  <si>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</si>
  <si>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</si>
  <si>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</si>
  <si>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</si>
  <si>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</si>
  <si>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</si>
  <si>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</si>
  <si>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</si>
  <si>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</si>
  <si>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</si>
  <si>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</si>
  <si>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</si>
  <si>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</si>
  <si>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</si>
  <si>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</si>
  <si>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</si>
  <si>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</si>
  <si>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</si>
  <si>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</si>
  <si>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</si>
  <si>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 xml:space="preserve">Outcome 1.1: Development of innovative adaptation practices, tools and technologies encouraged and accelerated
</t>
  </si>
  <si>
    <t>Minimum of 5 out of 10 funded projects with innovative adaptation practices, tools and technologies (at least 50% with women led organisations or organisations largely benefit women customers)</t>
  </si>
  <si>
    <t>Innovative adaptation practices are being implemented by 22 grantees and documented 
Longlisting process for the second cohort of ISGAP grantees underway (expected 18-22 new grants).</t>
  </si>
  <si>
    <t>Highly Satisfactory (HS)</t>
  </si>
  <si>
    <t>Outcome 1.2: Evidence of effective, efficient adaptation practices, products and technologies generated as a basis for implementing entities and other funds to assess scaling up</t>
  </si>
  <si>
    <t>Minimum of 5 out of 10 funded projects that demonstrate findings and evidences of effective and efficient adaptation practices, products, and technologies (at least 50% with women led organisations or organisations largely benefit women customers</t>
  </si>
  <si>
    <t>Innovative adaptation practices are being implemented by 22 grantees and documented 
Capacity and need assessment of all grantees
Mapping exercise for all 22 grantees to identify potential impact areas.
4 partnerships with world leading universities for thought leadership, funder engagement, knowledge and skill transfer.
Gender related data:
22 LVGAs have included gender-related progress indicators.
First ISGAP cohort: No of estimated women beneficiaries: 54,287 (women:31% of total beneficiaries).  Six projects are either women led or have largely women beneficiaries.</t>
  </si>
  <si>
    <t>Outcome 2: Grantees’ innovation and business development capacity enhanced</t>
  </si>
  <si>
    <t>All grantees complete grant disbursement against performance target within 24 months after grant agreement signed
At least half of the grantees received additional support/funding to scale up and/or replication</t>
  </si>
  <si>
    <t>All 22 grantees have received support from UNDP with regards to: Financial reporting, Indicator and milestone reporting (M&amp;E), Innovation concepts, Business development, Individual support to scaling-up their tools/practices/business models, Safeguards and risk management.
Overall 19 grantees (86%) achieved their performance target, whereas only three grantees did not reported performance within time due to COVID and capacity related challenges. Project team is closely working with these grantees to improve their capacity.
5 to 7 grantees have high scaling-up or replication potential, they are receiving support from ISGAP to find additional sources of funding (capacity building, network and advocacy, specialized technical assistance).</t>
  </si>
  <si>
    <t>Outcome 3: Lessons learned are codified, documented, and disseminated/shared leading to adoption or replication of project ideas by others</t>
  </si>
  <si>
    <t>Four annual web-based publication/blog and lessons learned, and at least four technical brief/blog on specific topics (with  one lessons learned brief on innovative ways of address gender inequality in adaptation to climate change)</t>
  </si>
  <si>
    <t>1 knowledge management (KM) workshop with ISGAP grantees
3 training sessions offered trhough the Resilience Knowledge Coalition (1 on story telling, 1 on financing locally-led adaptation, 1 session on tracking LLA progress)
Participation in Regional Resilience Hubs to collect voices for COP27
1 Climate Change Adaptation training kit (only visuals) incorporating ISGAP first cohort’s adaptation practices
1 ISGAP grantee article in Climate Tribune Magazine (ICCCAD)
1 ISGAP grantee article in Climate Home News  (Adaptation Fund)</t>
  </si>
  <si>
    <t>Overall Rating</t>
  </si>
  <si>
    <t>Please Provide the Name and Contact information of person(s) reponsible for completeling the Rating section</t>
  </si>
  <si>
    <t>Monica Borrero</t>
  </si>
  <si>
    <t xml:space="preserve">Please justify your rating.  Outline the positive and negative progress made by the project since it started.  Provide specific recommendations for next steps. . (word limit=500)
</t>
  </si>
  <si>
    <t>For the current reporting period, the project has been successful in achieving its targets in terms of delivery. The 22 grantees were selected through well-defined criteria and all these grantees' projects are in the first year of their implementation. During this reporting period, the project team worked closely with the 1st cohort of grantees to ensure successful implementation of their LVGAs. The Third Project Board Meeting was carried out on 06 December 2022 where the yearly performance was presented. In the same Board Meeting, the project work plan for 2023 was endorsed. Further information about the implementation can be found in the expected results section above, and in the Annexxes.
However overall project implementation is approximately one year behind, partly due to the new governance structure set up required when the EU funding was confirmed. This was mainly due to the policy constraint requiring the project board to approve the grant selection criteria and grant selection committee before the selection process could take place. COVID-19 also has a significant impact due to procurement hold-ups and delays in PMU recruitment during 2021. The PMU took over a year to set up at a minimum and start the implementation at a good pace. 
During 2022, the project team made significant efforts to catch up with project delivery and for 2023 the team has updated the work plan, to continue catching up with the delay. The Mid- term review will be carried out during the first quarter of 2023. Currently the TORs are being developed to recruit the consultant that will carry out this task. The objective of the MTR is to assess overall progress towards the achievement of the project objectives and outcomes as specified in the grant agreements with the donors (AF and EU). From the next reporting period, the project will update the LVGAs´reporting formats, to improve the capture of more disaggregated data on beneficiaries as well on innovation practices, based on some lessons learnt identified at the project level. Similarly, an online (web-based) project Monitoring and Evaluation system will be developed to bring efficiency to data collection and reporting.</t>
  </si>
  <si>
    <t xml:space="preserve">Implementing Agency  </t>
  </si>
  <si>
    <t>Outcome 1.1: Development of innovative adaptation practices, tools and technologies encouraged and accelerated</t>
  </si>
  <si>
    <r>
      <rPr>
        <b/>
        <sz val="11"/>
        <color theme="1"/>
        <rFont val="Times New Roman"/>
        <family val="1"/>
      </rPr>
      <t>Indicator</t>
    </r>
    <r>
      <rPr>
        <sz val="11"/>
        <color theme="1"/>
        <rFont val="Times New Roman"/>
        <family val="1"/>
      </rPr>
      <t xml:space="preserve">: Number of innovative adaptation practices, tools and technologies funded
</t>
    </r>
    <r>
      <rPr>
        <b/>
        <sz val="11"/>
        <color theme="1"/>
        <rFont val="Times New Roman"/>
        <family val="1"/>
      </rPr>
      <t xml:space="preserve">
Achievements (Annual Progress): </t>
    </r>
    <r>
      <rPr>
        <sz val="11"/>
        <color theme="1"/>
        <rFont val="Times New Roman"/>
        <family val="1"/>
      </rPr>
      <t xml:space="preserve">Successfully funded 20+ grantees
</t>
    </r>
    <r>
      <rPr>
        <b/>
        <sz val="11"/>
        <color theme="1"/>
        <rFont val="Times New Roman"/>
        <family val="1"/>
      </rPr>
      <t xml:space="preserve">Details: </t>
    </r>
    <r>
      <rPr>
        <sz val="11"/>
        <color theme="1"/>
        <rFont val="Times New Roman"/>
        <family val="1"/>
      </rPr>
      <t xml:space="preserve">progress indicator has been achieved through the signature of 22 low value grant agreements (LVGAs) (from 1st cohort of grantees; 12 LVGAs of $125,000 each and 10 of $60,000 each).The first call for proposals received 384 applications from NGOs/CSOs globally. The 22 1st cohor grantees, cover 19 countries, no country has more than two LVGAs. Out of the 22 grantees, 7 are from Africa, 11 Asia-Pacific (including 4 SIDS), and 4 from Latin America.
Generally, 40% of the 1st cohort of grantees focus on resilience agriculture; 20% on technology and technology related innovation; 10% on community-based adaptation (including traditional knowledge, community knowledge and behaviour change); about 10% around payment for ecosystem services or other financial structures to support adaptation); and lastly, 10% focus on entrepreneurship with focus on women or people with disabilities.
The second call of proposals was carried out between September and November this year (2022). The longlisting process has begun. There was a total of 462 proposals received from 92 countries, and most of them again were from Africa. The second largest group was from Asia and Pacific, followed by LAC, and in a lesser amount from Central Asia and the Arab States. Once the longlisting process is completed, the commencement of the shortlisting process will start and a specific Project Board Meeting will take place to endorse the selection (beginning of 2023).
</t>
    </r>
  </si>
  <si>
    <t>Satisfactory (S)</t>
  </si>
  <si>
    <t>No expected progress of this outcome at this stage.</t>
  </si>
  <si>
    <r>
      <rPr>
        <b/>
        <sz val="11"/>
        <color theme="1"/>
        <rFont val="Times New Roman"/>
        <family val="1"/>
      </rPr>
      <t>Indicator</t>
    </r>
    <r>
      <rPr>
        <sz val="11"/>
        <color theme="1"/>
        <rFont val="Times New Roman"/>
        <family val="1"/>
      </rPr>
      <t xml:space="preserve">: Quantity and quality of key findings on effective, efficient adaptation practices, products and technologies generated
</t>
    </r>
    <r>
      <rPr>
        <b/>
        <sz val="11"/>
        <color theme="1"/>
        <rFont val="Times New Roman"/>
        <family val="1"/>
      </rPr>
      <t xml:space="preserve">Achievements(Annual Progress):
</t>
    </r>
    <r>
      <rPr>
        <sz val="11"/>
        <color theme="1"/>
        <rFont val="Times New Roman"/>
        <family val="1"/>
      </rPr>
      <t xml:space="preserve">Adaptation practices are being implemented by 22 grantees.
Capacity and need assessment of all grantees
Mapping exercise for all 22 grantees to identify potential impact areas.
4 partnerships with world leading universitties for thought leadership, funder engagement, knowledge and skill transfer.
</t>
    </r>
    <r>
      <rPr>
        <b/>
        <sz val="11"/>
        <color theme="1"/>
        <rFont val="Times New Roman"/>
        <family val="1"/>
      </rPr>
      <t xml:space="preserve">
Details: </t>
    </r>
    <r>
      <rPr>
        <sz val="11"/>
        <color theme="1"/>
        <rFont val="Times New Roman"/>
        <family val="1"/>
      </rPr>
      <t xml:space="preserve">22 grantees have been implementing their LVGAs since April 2022 and the 6-months reports have been submitted to UNDP in October 2022. Under the ISGAP project, grantees are implementing various LVGAs related to climate change adaptation initiatives, from local and indigenous practices to new technologies and products. Some LVGAs are also dedicated to promote entrepreneurship, supporting innovation ecosystem around incubators, startups, green jobs, and livelihood improvements. Grantees are reporting to ISGAP´s PMU quarterly with progress indic.ators and milestones. These reports are the main way to document evidence with regards to the effectiveness and efficiency of the practices, products and technologies. 
There are roughly 9 months of LVGAs´ implementation at the moment of writing this donor report (PPR). During January 2023, 9-month quarterly reports will be submitted by grantees to report on latest activities. 
Capacity assessments have been done with all grantees to identify impact areas, to measure resilience, and document the effectiveness of the tools and practices that they are implementing locally. From the 22 grantees that started LVGA implementation, 17 have received the second disbursement, and the remaining are in the pipeline (with some revisions currently underway). 19 grantees have completed their milestones, with few exceptions (e.g. due to local restrictions in the area). Nevertheless, work is being done to catch up and demonstrate milestone completion in the 12-month reporting period. Roughly 6-7 grantees have been identified to have a high scale-up potential. More focus will be paid in those that are ready to engage with potential investors and scale-up.
A short-recorded video showcasing 22 ISGAP grantees and the highlights of their work can be found here: https://youtu.be/tb9bthLNad8
</t>
    </r>
    <r>
      <rPr>
        <b/>
        <sz val="11"/>
        <color theme="1"/>
        <rFont val="Times New Roman"/>
        <family val="1"/>
      </rPr>
      <t>66 – Açai berries in Brazil.</t>
    </r>
    <r>
      <rPr>
        <sz val="11"/>
        <color theme="1"/>
        <rFont val="Times New Roman"/>
        <family val="1"/>
      </rPr>
      <t xml:space="preserve"> The project’s goal is to stimulate regenerative agriculture by helping farmers to plant acai in agroforestry by combining acai production with forest management and income generation. It will be working with rural communities and smallholders to prevent the clearing of old growth forests. 
</t>
    </r>
    <r>
      <rPr>
        <b/>
        <sz val="11"/>
        <color theme="1"/>
        <rFont val="Times New Roman"/>
        <family val="1"/>
      </rPr>
      <t>85 – Cleantech hub incubator/accelerator (Colombia).</t>
    </r>
    <r>
      <rPr>
        <sz val="11"/>
        <color theme="1"/>
        <rFont val="Times New Roman"/>
        <family val="1"/>
      </rPr>
      <t xml:space="preserve"> An incubator and an accelerate to catalyse green entrepreneurship through turnkey programmes in cleantech ideation, incubation, acceleration and innovation across Colombia. Project aims to create a source for bottom up innovation and  green scale-ups, with the most promising cleantech champions in the region receiving support to further develop and validate their business ideas in the market and guide them on their start up journey to become market and  investment ready
</t>
    </r>
    <r>
      <rPr>
        <b/>
        <sz val="11"/>
        <color theme="1"/>
        <rFont val="Times New Roman"/>
        <family val="1"/>
      </rPr>
      <t xml:space="preserve">71 – Greenhouse horticulture in Nigeria. </t>
    </r>
    <r>
      <rPr>
        <sz val="11"/>
        <color theme="1"/>
        <rFont val="Times New Roman"/>
        <family val="1"/>
      </rPr>
      <t xml:space="preserve">Project targets two villages to help them understand/expand their small-scale farming, using greenhouses and solar powered bore holes. Primarily done through workshops/training through methods of crop growing which is more climate resilient and as that expands, incomes will increase and there will be increased food and water resilience and security. </t>
    </r>
    <r>
      <rPr>
        <b/>
        <sz val="11"/>
        <color theme="1"/>
        <rFont val="Times New Roman"/>
        <family val="1"/>
      </rPr>
      <t xml:space="preserve">
113 - HEAL horticulture in floating rafts in India. </t>
    </r>
    <r>
      <rPr>
        <sz val="11"/>
        <color theme="1"/>
        <rFont val="Times New Roman"/>
        <family val="1"/>
      </rPr>
      <t xml:space="preserve">The project supports farmers and fishers through regenerative agriculture on rafts. They help them sell their produce by integrating them into offtake agreements. </t>
    </r>
    <r>
      <rPr>
        <b/>
        <sz val="11"/>
        <color theme="1"/>
        <rFont val="Times New Roman"/>
        <family val="1"/>
      </rPr>
      <t xml:space="preserve">
121 - Dry-season gardening in Ghana.</t>
    </r>
    <r>
      <rPr>
        <sz val="11"/>
        <color theme="1"/>
        <rFont val="Times New Roman"/>
        <family val="1"/>
      </rPr>
      <t xml:space="preserve"> Conventional agriculture is around wet season growing/irrigated systems and in project's experience/research, income changes dramatically when farmers change to dry season or dry season crops. Training farmers on technical expertise in dry season agriculture will increase their incomes. 
</t>
    </r>
    <r>
      <rPr>
        <b/>
        <sz val="11"/>
        <color theme="1"/>
        <rFont val="Times New Roman"/>
        <family val="1"/>
      </rPr>
      <t>157 - Aquaponics in Uganda.</t>
    </r>
    <r>
      <rPr>
        <sz val="11"/>
        <color theme="1"/>
        <rFont val="Times New Roman"/>
        <family val="1"/>
      </rPr>
      <t xml:space="preserve"> Introduction of aquaponics technology through an innovative lease-to-own model to promote aquaponics and horticulture related production, including nursery propagation, in this area of Uganda. The aquaponics-based enterprises aim at promoting both ecosystems and communities’ resilience to the impacts of climate change</t>
    </r>
    <r>
      <rPr>
        <b/>
        <sz val="11"/>
        <color theme="1"/>
        <rFont val="Times New Roman"/>
        <family val="1"/>
      </rPr>
      <t xml:space="preserve">
260 – Sustainable goat feed meal in Kenya. </t>
    </r>
    <r>
      <rPr>
        <sz val="11"/>
        <color theme="1"/>
        <rFont val="Times New Roman"/>
        <family val="1"/>
      </rPr>
      <t xml:space="preserve">Small company creating new food for goats that is much cheaper and created by local materials. This is cheaper, more accessible and offers local farmers the opportunity to have more goats. The scaling of the goat farming allows farmers to make money from food creation and goat farmer. Additional source of food. Intention: to scale food product, scaler farmers doing goat farming, and scale food production and purchase. </t>
    </r>
    <r>
      <rPr>
        <b/>
        <sz val="11"/>
        <color theme="1"/>
        <rFont val="Times New Roman"/>
        <family val="1"/>
      </rPr>
      <t xml:space="preserve">
</t>
    </r>
    <r>
      <rPr>
        <sz val="11"/>
        <color theme="1"/>
        <rFont val="Times New Roman"/>
        <family val="1"/>
      </rPr>
      <t xml:space="preserve">
For successful implementation of grants, a need assessment of grantees was conducted to identify the aggregate and individual needs of their individual projects. Based on need assessment grantees were classified into three support categories (light: require little or no help, medium: require help in project implementation, reporting etc. and heavy: require close support during entire grant cycle). </t>
    </r>
    <r>
      <rPr>
        <b/>
        <sz val="11"/>
        <color theme="1"/>
        <rFont val="Times New Roman"/>
        <family val="1"/>
      </rPr>
      <t xml:space="preserve"> </t>
    </r>
    <r>
      <rPr>
        <sz val="11"/>
        <color theme="1"/>
        <rFont val="Times New Roman"/>
        <family val="1"/>
      </rPr>
      <t xml:space="preserve">A mapping exercise was conducted to identify grantees potential impact areas (this includes adaptation and innovation potential; and social impact). The exercise also helped to assess the grantees projects sector wise contribution across agriculture, livestock, sustainable agriculture, and agroforestry. 
In order to promote and showcase innovative approaches to financing locally-led action, and the resilience-building have been done through increasing collaboration between the UNDP ISGAP program and its knowledge partner, the Global Resilience Partnership (GRP), and four leading global business schools, namely Yale University School of Management, University of Cape Town Graduate School of Business, IMD in Switzerland and Oxford University Said Business School. This emerging collaboration has various potential opportunities for thought-leadership, donor and funder engagement, and skills and knowledge transfer.  To date, the collaboration has focused on showcasing ISGAP, as well as several of the ISGAP projects themselves, as evidence of needed and innovative forms of funding. Two thought-leadership roundtables have been held at Yale University in the past 6 months. Both events were attended by crucial funding- and intermediary-actors, including SIDA, FCDO, BlackRock, Social Finance and MCE Social Capital. </t>
    </r>
  </si>
  <si>
    <t>It is expected that 5-10 grantees will recevie first tranche of grant disbursement according to agreed grantees’ performance target by now.</t>
  </si>
  <si>
    <r>
      <rPr>
        <b/>
        <sz val="11"/>
        <color theme="1"/>
        <rFont val="Times New Roman"/>
        <family val="1"/>
      </rPr>
      <t>Indicator</t>
    </r>
    <r>
      <rPr>
        <sz val="11"/>
        <color theme="1"/>
        <rFont val="Times New Roman"/>
        <family val="1"/>
      </rPr>
      <t xml:space="preserve">:Number of grantees that successfully complete innovation and business development milestones, and grant disbursement according to agreed grantees’ performance target.
</t>
    </r>
    <r>
      <rPr>
        <b/>
        <sz val="11"/>
        <color theme="1"/>
        <rFont val="Times New Roman"/>
        <family val="1"/>
      </rPr>
      <t>Achievements(Annual Progress):</t>
    </r>
    <r>
      <rPr>
        <sz val="11"/>
        <color theme="1"/>
        <rFont val="Times New Roman"/>
        <family val="1"/>
      </rPr>
      <t xml:space="preserve">All 22 grantees have received support from UNDP with regards to financial checks, indicator- and milestone-setting, and safeguards advice.
</t>
    </r>
    <r>
      <rPr>
        <b/>
        <sz val="11"/>
        <color theme="1"/>
        <rFont val="Times New Roman"/>
        <family val="1"/>
      </rPr>
      <t>Details</t>
    </r>
    <r>
      <rPr>
        <sz val="11"/>
        <color theme="1"/>
        <rFont val="Times New Roman"/>
        <family val="1"/>
      </rPr>
      <t xml:space="preserve">:Under this output project provided three types of technical assistance. This includes capacity building, tailored support and network and advocacy assistance. 
</t>
    </r>
    <r>
      <rPr>
        <b/>
        <sz val="11"/>
        <color theme="1"/>
        <rFont val="Times New Roman"/>
        <family val="1"/>
      </rPr>
      <t xml:space="preserve">1. Capacity Building: 
1. </t>
    </r>
    <r>
      <rPr>
        <sz val="11"/>
        <color theme="1"/>
        <rFont val="Times New Roman"/>
        <family val="1"/>
      </rPr>
      <t xml:space="preserve">Regarding capacity building with the first cohort of grantees, a series of onboarding sessions have been carried out by the programme. The first was about how to do proper technical and financial reporting. Various grantees are not used to working with international development projects or donors, so it was required to raise their capacities with regard to progress reporting as a pre-requisite to receive subsequent LVGA´s disbursements.
2. An “ISGAP introductory workshop and innovation training session” was also done together with UNDP´s UNDP Asia-Pacific (AP) Regional Innovation Office (RIC). Grantees were introduced to the ISGAP programme´s partners, key innovation concepts were presented, and a practical foresight exercise was done. The foresight exercise included the development of future scenarios, and grantees needed to come up with solutions and how to adapt and scale up their projects in those future scenarios.
3. A series of existing trainings developed by UNDP or other UN agencies were shared with regards to different topics (e.g. nature-based solutions, climate change adaption, gender and climate, how to make “the perfect pitch” to potential investors, green entrepreneurship, etc). Since all grantees had different training needs and levels of knowledge, this compilation was shared so they could pick and do the necessary trainings in a self-paced mode. 
4. Engagements with AVPN were conducted to carry out a series of round tables, the first one is going to happen this week with the Asia and the Pacific grantees. The LAC and Africa roundtables will follow in the first quarter of 2023. This is tailored to expose the grantees to potential investors and relevant private sector stakeholders (funders), to better prepare them for future investor or matchmaking events. Work on safeguards has been done on a 1-to-1 basis (e.g. updating their safeguards matrixes, identifying and proposing actions to manage their risks). This tailored support on safeguard has the objective of keeping each project risk´s in a low level, or bring medium risks to low (as much as possible). Training on safeguards is also planned for January 2023. 
</t>
    </r>
    <r>
      <rPr>
        <b/>
        <sz val="11"/>
        <color theme="1"/>
        <rFont val="Times New Roman"/>
        <family val="1"/>
      </rPr>
      <t xml:space="preserve">2. Tailored support. </t>
    </r>
    <r>
      <rPr>
        <sz val="11"/>
        <color theme="1"/>
        <rFont val="Times New Roman"/>
        <family val="1"/>
      </rPr>
      <t xml:space="preserve">grantees have been receiving technical assistance based on the mapping and needs assessment. The technical assistance has been provided directly by UNDP, ISGAP´s consultants/experts, or partners who have linked them with the right organizations or experts. 5 of the grantees also participated in an UCLA MBA program, in which they were mentored for 6 months by qualified groups of students on product service development, operational capacity, or fundraising, depending on the agreed work plan. Collaborations with other universities is being explored.
</t>
    </r>
    <r>
      <rPr>
        <b/>
        <sz val="11"/>
        <color theme="1"/>
        <rFont val="Times New Roman"/>
        <family val="1"/>
      </rPr>
      <t>3. Advocacy Assistance:</t>
    </r>
    <r>
      <rPr>
        <sz val="11"/>
        <color theme="1"/>
        <rFont val="Times New Roman"/>
        <family val="1"/>
      </rPr>
      <t xml:space="preserve"> The network and advocacy have consisted of the selection of key global conferences with donors and partners to showcase the work of ISGAP and the grantees. Links to access ISGAP Conferences, Events and Communications:
1. Gobeshona Conference- Locally Led Adaptation – Finance, Innovation and
Scale: March 29th, 2022. (2 grantees showcased).
2. AFCIA/ISGAP presence at COP 27: short-recorded video showcasing 22 ISGAP
grantees (LLA endorsers). 12th November 2022. https://youtu.be/tb9bthLNad8
3. COP 27 Side Event – Accelerating Climate Change Adaptation Action through Innovation: Jointly organized with the AF and UNEP/CTCN. (1 grantee showcased). 17th November 2022. Link: https://youtu.be/d_Dsb8fkN54;
https://twitter.com/Srilata_Kammila/status/1592364634987982851
Link: https://www.adaptation-undp.org/cop27-side-event-accelerating-climate-change-adaptation-action-through-innovation ; https://youtu.be/d_Dsb8fkN54
4. Seed to Scale- Accelerating Innovation Enterprises, Resilience Hub, COP 27: lead by the Global Resilience Partnership. (1 grantee showcased). 12th November 2022 https://www.youtube.com/watch?v=5F6a4pbxil4
5. Nature For Life Hub: Video on locally-led action and innovation in agricultural value chains (2 grantees showcased). November 30th, 2022. https://www.youtube.com/watch?v=N7YtO3JZOf8&amp;list=PL4yHLnNwn91NKH81h t82OIyzVydZ-OTjS</t>
    </r>
  </si>
  <si>
    <r>
      <rPr>
        <b/>
        <sz val="11"/>
        <color theme="1"/>
        <rFont val="Times New Roman"/>
        <family val="1"/>
      </rPr>
      <t xml:space="preserve">Indicator: </t>
    </r>
    <r>
      <rPr>
        <sz val="11"/>
        <color theme="1"/>
        <rFont val="Times New Roman"/>
        <family val="1"/>
      </rPr>
      <t xml:space="preserve">Citation and/or adoption of shared lessons learned and codified knowledge
</t>
    </r>
    <r>
      <rPr>
        <b/>
        <sz val="11"/>
        <color theme="1"/>
        <rFont val="Times New Roman"/>
        <family val="1"/>
      </rPr>
      <t xml:space="preserve">Achievements(Annual Progress)
</t>
    </r>
    <r>
      <rPr>
        <sz val="11"/>
        <color theme="1"/>
        <rFont val="Times New Roman"/>
        <family val="1"/>
      </rPr>
      <t xml:space="preserve">1 knowledge management (KM) workshop with ISGAP grantees
3 training sessions offered trhough the Resilience Knowledge Coalition (1 on story telling, 1 on financing locally-led adaptation, 1 session on tracking LLA progress)
Participation in Regional Resilience Hubs to collect voices for COP27
1 Climate Change Adaptation training kit (only visuals) incorporating ISGAP first cohort’s adaptation practices
1 ISGAP grantee article in Climate Tribune Magazine (ICCCAD)
1 ISGAP grantee article in Climate Home News  (Adaptation Fund)
</t>
    </r>
    <r>
      <rPr>
        <b/>
        <sz val="11"/>
        <color theme="1"/>
        <rFont val="Times New Roman"/>
        <family val="1"/>
      </rPr>
      <t xml:space="preserve">Details:
</t>
    </r>
    <r>
      <rPr>
        <sz val="11"/>
        <color theme="1"/>
        <rFont val="Times New Roman"/>
        <family val="1"/>
      </rPr>
      <t xml:space="preserve">To advance on the knowledge management aspect of the project, collaborations were made with key partners such as the Resilience Knowledge Coalition (GRP, CDKN, and ICCCAD). An ISGAP knowledge management workshop delivered by the Coalition and UNDP was carried out in September 2022. Training sessions on storytelling and tracking LLA in progress were offered to the grantees, as well as the opportunity to participate in the regional resilience hubs (e.g. Africa) to exchange experiences with other peers and bring key messages to COP 27. 
Given the fact that the frist cohort of grantees has been implementing their LVGAs for 9 months, information from the quarterly reports was not sufficient to develop a yearly knowledge management product yet with substantial data. However, a climate change adaption training kit with only visuals was developed, incorporating the first cohort´s adaption practices and tools. This training kit does not require any type of translation and can be used directly with the beneficiaries of the LVGAs.  Work was done with donors (e.g. AF) and partners (e.g. ICCCAD) to write articles about the grantees´ innovations and showcase them in different media channels (websites). 
In respect to the implementation of the communications and visibility plan, UNDP/ISGAP´s PMU has done emphasis in promoting the use of the programme´s logo in international events, in its own communicational products, and in different social media channels. Several examples of how grantees have successfully incorporated the programme´s logo in their own communications materials (e.g. promotional t-shirts, training kits, banners) have been also highlighted in the grantees´6-month quarterly reports.  </t>
    </r>
  </si>
  <si>
    <t>Please justify your rating.  Outline the positive and negative progress made by the project since it started.  Provide specific recommendations for next steps. . (word limit=500)</t>
  </si>
  <si>
    <r>
      <t>Please justify your rating and address the following points:
1. Indicate trends, both positive and negative, in achievement of outcomes as per the project indicators. 
2.  Detail critical risks that have affected progress. 
3.  Outline response to MTR undertaken this reporting period.</t>
    </r>
    <r>
      <rPr>
        <b/>
        <sz val="11"/>
        <color rgb="FFFF0000"/>
        <rFont val="Times New Roman"/>
        <family val="1"/>
      </rPr>
      <t xml:space="preserve">
</t>
    </r>
    <r>
      <rPr>
        <b/>
        <sz val="11"/>
        <color indexed="8"/>
        <rFont val="Times New Roman"/>
        <family val="1"/>
      </rPr>
      <t xml:space="preserve">
4.  Outline action plan to address projects with a rating of HU, U or MU. Please keep your input to 1200 words.</t>
    </r>
  </si>
  <si>
    <r>
      <rPr>
        <b/>
        <sz val="11"/>
        <color theme="1"/>
        <rFont val="Times New Roman"/>
        <family val="1"/>
      </rPr>
      <t xml:space="preserve">1. Indicate trends, both positive and negative, in achievement of outcomes as per the project indicators.
</t>
    </r>
    <r>
      <rPr>
        <sz val="11"/>
        <color theme="1"/>
        <rFont val="Times New Roman"/>
        <family val="1"/>
      </rPr>
      <t>For the current reporting period project managed to achieve its target results and has developed strong partnerships, which had a positive impact on project implementation. This has been done through an increasing collaboration between the  ISGAP program and its knowledge partners, the Resilience Knowledge Coalition (composed by three organizations GRP, ICCCAD, and CDKN), AVPN (with aimed at fostering stronger bridges between potential funders and the ISGAP cohorts) and five leading global business schools, namely Yale University School of Management, University of Cape Town Graduate School of Business, IMD in Switzerland, Oxford University Said Business School and The Anderson School of Business, based at UCLA.
It was observed during last quarterly reporting cycle of the LVGAs (6 months), that the current reporting template did not capture the information in its entirety (particularly related to some impact data indicators). Therefore, the project is planning to  update the template (with focus on minimal changes) to capture direct and indirect beneficiaries disaggregated data and other indicators, that will nurture the development of KM and communicational products. Grantees from the first cohort are at their early stage of LVGA implementation, so there is space for improvement and adaptation to more complete /efficient reporting requirements with corresponding guidance from the PMU.
At grantees level, majority of the issues remains around capital for scaling, operational capacity and implementation challenges (due to security and COVID-19 related restriction). Despite the potential of building local environmental and societal resilience, many locally led activities struggle to access any type of finance. However, despite these challenges grantees have adapted well to the situation, placed mitigation measures and projects are mostly on track and are excited to implement further. 
A few grantees (three, from SIDS countries) have not been able to submit the 6-month reports within the deadline, or with the required quality and completion, due to capacity and technical issues. Hence, the project team is adapting multiple options to work with these grantees such as: close follow up, training refreshals on reporting, engaging an M&amp;E consultant in ISGAP´s PMU, engaging UNDP´s country offices or the Small Grants Programme (SGPs), or relevant partners that work in SIDS.</t>
    </r>
    <r>
      <rPr>
        <b/>
        <sz val="11"/>
        <color theme="1"/>
        <rFont val="Times New Roman"/>
        <family val="1"/>
      </rPr>
      <t xml:space="preserve">
2. Detail critical risks that have affected progress. </t>
    </r>
    <r>
      <rPr>
        <sz val="11"/>
        <color theme="1"/>
        <rFont val="Times New Roman"/>
        <family val="1"/>
      </rPr>
      <t xml:space="preserve">Overall project performance is satisfactory for the current reporting period. There is no critical risk project has faced so far. As mentioned in the earlier section, there's a delay in the implementation because ISGAP's PMU took over a year to set up and start the implementation at a good pace. COVID-19 also had a significant impact due to procurement hold-ups and delays in PMU recruitment. The project team is making efforts to catch up during 2022 and 2023, and has adjusted the workplan accordingly to continue project implementation at a good pace.
</t>
    </r>
    <r>
      <rPr>
        <b/>
        <sz val="11"/>
        <color theme="1"/>
        <rFont val="Times New Roman"/>
        <family val="1"/>
      </rPr>
      <t xml:space="preserve">3.  Outline response to MTR undertaken this reporting period. </t>
    </r>
    <r>
      <rPr>
        <sz val="11"/>
        <color theme="1"/>
        <rFont val="Times New Roman"/>
        <family val="1"/>
      </rPr>
      <t xml:space="preserve">The Mid- term review will be carried out during the first quarter of 2023. Currently the TORs are being developed to recruit the consultant that will carry out this task. The objective of the MTR is to assess progress towards the achievement of the project objectives and outcomes as specified in the grant agreement with the donors (AF and EU).
</t>
    </r>
    <r>
      <rPr>
        <b/>
        <sz val="11"/>
        <color theme="1"/>
        <rFont val="Times New Roman"/>
        <family val="1"/>
      </rPr>
      <t xml:space="preserve">4.  Outline action plan to address projects with a rating of HU, U or MU. Please keep your input to 1200 words
</t>
    </r>
    <r>
      <rPr>
        <sz val="11"/>
        <color theme="1"/>
        <rFont val="Times New Roman"/>
        <family val="1"/>
      </rPr>
      <t>N/A. Overall project performance is stasficatory. Please refer above rating section.</t>
    </r>
  </si>
  <si>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</si>
  <si>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</si>
  <si>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</si>
  <si>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</si>
  <si>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</si>
  <si>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</si>
  <si>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</si>
  <si>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</si>
  <si>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</si>
  <si>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</si>
  <si>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</si>
  <si>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</si>
  <si>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</si>
  <si>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</si>
  <si>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</si>
  <si>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</si>
  <si>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</si>
  <si>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</si>
  <si>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</si>
  <si>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1.1.</t>
  </si>
  <si>
    <t>Number of innovative adaptation practices, tools and technologies funded</t>
  </si>
  <si>
    <t>22 grants have been granted and currently in the implementation phase
Longlisting process for the second cohort of ISGAP grantees underway (expected 18-22 new grants).</t>
  </si>
  <si>
    <t xml:space="preserve">Minimum of 5 out of 10 funded projects that demonstrate findings and evidences of effective and efficient adaptation practices, products, and technologies </t>
  </si>
  <si>
    <t>1.2.1.</t>
  </si>
  <si>
    <t>Quantity and quality of key findings on effective, efficient adaptation practices, products and technologies generated</t>
  </si>
  <si>
    <t>Innovative adaptation practices are being implemented by 22 grantees and documented 
Capacity and need assessment of all grantees
Mapping exercise for all 22 grantees to identify potential impact areas.
4 partnerships with world leading universities for thought leadership, funder engagement, knowledge and skill transfer.</t>
  </si>
  <si>
    <t>1.2.2.</t>
  </si>
  <si>
    <t>Number of women-led Civil Society Organisations (CSOs) that develop replication projects</t>
  </si>
  <si>
    <t xml:space="preserve">22 LVGAs have included gender-related progress indicators.
First ISGAP cohort: No of estimated women beneficiaries: 54,287 (women:31% of total beneficiaries).  Six projects are either women led or have largely women beneficiaries.
</t>
  </si>
  <si>
    <t>(at least 50% with women led organisations or organisations largely benefit women customers)</t>
  </si>
  <si>
    <t>2.1.</t>
  </si>
  <si>
    <t>Number of grantees that successfully complete innovation and business development milestones and grant disbursement according to agreed grantees’ performance target</t>
  </si>
  <si>
    <t>Grantees with limited technical, innovation, and business development capacity</t>
  </si>
  <si>
    <t>All 22 grantees have received support from UNDP with regards to: Financial reporting, Indicator and milestone reporting (M&amp;E), Innovation concepts, Business development, Individual support to scaling-up their tools/practices/business models, Safeguards and risk management.</t>
  </si>
  <si>
    <t>All grantees complete grant disbursement against performance target within 24 months after grant agreement signed</t>
  </si>
  <si>
    <t>2.2.</t>
  </si>
  <si>
    <t>Number of grantees that receive additional support/funding to scale up and/or replication</t>
  </si>
  <si>
    <t>Overall 19 grantees (86%) achieved their performance target, whereas only three grantees did not reported performance within time due to COVID and capacity related challenges.
Project team is closely working with these grantees to improve their capacity.
5 to 7 grantees have high scaling-up or replication potential, they are receiving support from ISGAP to find additional sources of funding (capacity building, network and advocacy, specialized technical assistance).</t>
  </si>
  <si>
    <t>At least half of the grantees received additional support/funding to scale up and/or replication</t>
  </si>
  <si>
    <t>3.1.</t>
  </si>
  <si>
    <t>Citation and/or adoption of shared lessons learned and codified knowledge</t>
  </si>
  <si>
    <t>QUALITATIVE MEASURES and LESSONS LEARNED</t>
  </si>
  <si>
    <t>Please complete the following section every reporting period</t>
  </si>
  <si>
    <t>Implementation and Adaptive Management</t>
  </si>
  <si>
    <t>Response</t>
  </si>
  <si>
    <t>What implementation issues/lessons, either positive or negative, affected progress?</t>
  </si>
  <si>
    <r>
      <rPr>
        <b/>
        <sz val="11"/>
        <color rgb="FF000000"/>
        <rFont val="Times New Roman"/>
        <family val="1"/>
      </rPr>
      <t xml:space="preserve">
Project level- operational and technical challenges:
</t>
    </r>
    <r>
      <rPr>
        <sz val="11"/>
        <color rgb="FF000000"/>
        <rFont val="Times New Roman"/>
        <family val="1"/>
      </rPr>
      <t xml:space="preserve">1. As mentioned in the earlier sections of this format, there's a delay in the implementation because ISGAP's PMU took over a year to set up and start the implementation at a good pace. During 2022 and 2023 the project team is making efforts to catch up with project delivery.
2. A few grantees(three) have not been able to submit 6-month reports within the deadline due to capacity issues. Program team is adapting multiple options to work with these grantees, this includes close follow up, trainings on reporting financial and narrative results and strengthening ISGAP's PMU team by engaging M&amp;E and communication consultant.
3. As all the projects from first round are in their early stage of implementation and it was observed during last reporting (6 months) that current reporting template did not capture the information in its entirety particularly related to beneficiaries, therefore project is planning to revise and update the template (with focus on minimal changes or with additional reporting burden on the grantees) to capture direct and indirect beneficiaries disaggregated data.    
4. The project has developed strong partnerships, which had a positive impact on project implementation. This has been done through an increasing collaboration between the UNDP ISGAP program and its knowledge partner, the Global Resilience Partnership, AVPN (with aimed at fostering stronger bridges between potential funders and the ISGAP cohorts) and five leading global business schools, namely Yale University School of Management, University of Cape Town Graduate School of Business, IMD in Switzerland, Oxford University Said Business School and The Anderson School of Business, based at UCLA.
</t>
    </r>
    <r>
      <rPr>
        <b/>
        <sz val="11"/>
        <color rgb="FF000000"/>
        <rFont val="Times New Roman"/>
        <family val="1"/>
      </rPr>
      <t xml:space="preserve">
Grantees Level Challenges: 
</t>
    </r>
    <r>
      <rPr>
        <sz val="11"/>
        <color rgb="FF000000"/>
        <rFont val="Times New Roman"/>
        <family val="1"/>
      </rPr>
      <t xml:space="preserve">
5. At grantees level, majority of the issues remains around capital for scaling, operational capcity and implementation challenges (due to security and COVID-19 related restriction). Despite the potential of building local environmental and societal resilience, many locally-led activities struggle to access any type of finance. However despite these challenges grantees have adapted well to the situtation, placed mitigation measures and projects are mostly on track and are excited to implement further. </t>
    </r>
  </si>
  <si>
    <t>Were there any delays in implementation?  If so, include any causes of delays. What measures have been taken to reduce delays?</t>
  </si>
  <si>
    <t xml:space="preserve">
During this reporting period (jan 2022- Dec 2022) project did not face any delays, all the planned actvities were delivered on time.  
</t>
  </si>
  <si>
    <t>Describe any changes undertaken to improve results on the ground or any changes made to project outputs (i.e. changes to project design)</t>
  </si>
  <si>
    <t xml:space="preserve">There are no changes in the project design. The additional funding from EU certainly improved the project ambition and caused changes in the project governance structure. From an output perspective, the project now has improved targets of the number of innovative adaptation practices, tools and technologies funded, from 10-15 now to 30-45.  </t>
  </si>
  <si>
    <t xml:space="preserve">Have the environmental and social safeguard measures that were taken been effective in avoiding unwanted negative impacts? </t>
  </si>
  <si>
    <t xml:space="preserve">Social and Environmental Safeguard (SES) guidelines were developed for the ISGAP project. These guidelines contain the procedures and specific guidance on how to mitigate risks identified by each grantees in individual proposals. The main objectives of the ESMF are to 
•	Strengthen the social and environmental outcomes of  ISGAP programme 
•	Avoid adverse impacts to people and the environment
•	Minimize, mitigate, and manage adverse impacts where avoidance is not possible
•	Strengthen  ISGAP grantees and partner capacities for managing social and environmental risks
•	Ensure full and effective stakeholder engagement, including through a mechanism to respond to complaints from project-affected people
Further more project has set up Grievance Redress Mechanism (GRM) to to act as a recourse for situations for stakeholders who have a concern about the program’s potential impacts on them.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</si>
  <si>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</si>
  <si>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Gender is mainstreamed with the entire project implementation. From the application process, gender was one of the screening critieria, applicants need to highlight how their work further empowers women and how their intended innovations promote results in an increase wellfare or livelihood for women. This was criteria for both the initial application process and the detailed project proposal process. Interestingly, all project applicants highlighted that their project will support women and empower women. 
The project has started gathering data on gender particularly with focus on women empowerment and livelihood improvement. Futher project plan to revise the reporting structure (for the upcoming cycle) of the grantees to esnure gender data is reported.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</si>
  <si>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</si>
  <si>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</si>
  <si>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</si>
  <si>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</si>
  <si>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N/A. MTR will be carried out during January-February 2023.</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</si>
  <si>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</si>
  <si>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</si>
  <si>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</si>
  <si>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</si>
  <si>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</si>
  <si>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</si>
  <si>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</si>
  <si>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</si>
  <si>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</si>
  <si>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</si>
  <si>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</si>
  <si>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</si>
  <si>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</si>
  <si>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</si>
  <si>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</si>
  <si>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</si>
  <si>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</si>
  <si>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</si>
  <si>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</si>
  <si>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</si>
  <si>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</si>
  <si>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</si>
  <si>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Type of implementing entity</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</si>
  <si>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</si>
  <si>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</si>
  <si>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</si>
  <si>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</si>
  <si>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</si>
  <si>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</si>
  <si>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</si>
  <si>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</si>
  <si>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</si>
  <si>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</si>
  <si>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</si>
  <si>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</si>
  <si>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</si>
  <si>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</si>
  <si>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</si>
  <si>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</si>
  <si>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</si>
  <si>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</si>
  <si>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</si>
  <si>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</si>
  <si>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</si>
  <si>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</si>
  <si>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</si>
  <si>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</si>
  <si>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</si>
  <si>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</si>
  <si>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</si>
  <si>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</si>
  <si>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</si>
  <si>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</si>
  <si>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</si>
  <si>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</si>
  <si>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</si>
  <si>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</si>
  <si>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</si>
  <si>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</si>
  <si>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</si>
  <si>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</si>
  <si>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</si>
  <si>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</si>
  <si>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</si>
  <si>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</si>
  <si>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</si>
  <si>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</si>
  <si>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</si>
  <si>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</si>
  <si>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</si>
  <si>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</si>
  <si>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</si>
  <si>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</si>
  <si>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</si>
  <si>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</si>
  <si>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</si>
  <si>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</si>
  <si>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</si>
  <si>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</si>
  <si>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</si>
  <si>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</si>
  <si>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</si>
  <si>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</si>
  <si>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</si>
  <si>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</si>
  <si>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</si>
  <si>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</si>
  <si>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</si>
  <si>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</si>
  <si>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</si>
  <si>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</si>
  <si>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</si>
  <si>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</si>
  <si>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</si>
  <si>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</si>
  <si>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</si>
  <si>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</si>
  <si>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</si>
  <si>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</si>
  <si>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</si>
  <si>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</si>
  <si>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</si>
  <si>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</si>
  <si>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</si>
  <si>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</si>
  <si>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</si>
  <si>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</si>
  <si>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</si>
  <si>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</si>
  <si>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</si>
  <si>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</si>
  <si>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</si>
  <si>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</si>
  <si>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</si>
  <si>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</si>
  <si>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</si>
  <si>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</si>
  <si>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</si>
  <si>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</si>
  <si>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</si>
  <si>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</si>
  <si>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</si>
  <si>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</si>
  <si>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</si>
  <si>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</si>
  <si>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</si>
  <si>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</si>
  <si>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</si>
  <si>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</si>
  <si>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</si>
  <si>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</si>
  <si>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</si>
  <si>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</si>
  <si>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</si>
  <si>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</si>
  <si>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</si>
  <si>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</si>
  <si>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</si>
  <si>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</si>
  <si>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</si>
  <si>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</si>
  <si>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</si>
  <si>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</si>
  <si>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</si>
  <si>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</si>
  <si>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</si>
  <si>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</si>
  <si>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</si>
  <si>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</si>
  <si>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</si>
  <si>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</si>
  <si>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</si>
  <si>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</si>
  <si>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</si>
  <si>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</si>
  <si>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</si>
  <si>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</si>
  <si>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</si>
  <si>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</si>
  <si>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</si>
  <si>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</si>
  <si>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</si>
  <si>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</si>
  <si>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</si>
  <si>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</si>
  <si>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</si>
  <si>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</si>
  <si>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</si>
  <si>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</si>
  <si>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</si>
  <si>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</si>
  <si>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</si>
  <si>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</si>
  <si>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</si>
  <si>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</si>
  <si>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</si>
  <si>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</si>
  <si>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</si>
  <si>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</si>
  <si>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</si>
  <si>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</si>
  <si>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</si>
  <si>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</si>
  <si>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</si>
  <si>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</si>
  <si>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</si>
  <si>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</si>
  <si>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</si>
  <si>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</si>
  <si>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</si>
  <si>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</si>
  <si>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</si>
  <si>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</si>
  <si>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</si>
  <si>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</si>
  <si>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</si>
  <si>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</si>
  <si>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</si>
  <si>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</si>
  <si>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</si>
  <si>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</si>
  <si>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</si>
  <si>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</si>
  <si>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</si>
  <si>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</si>
  <si>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</si>
  <si>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</si>
  <si>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</si>
  <si>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</si>
  <si>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</si>
  <si>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</si>
  <si>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</si>
  <si>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</si>
  <si>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</si>
  <si>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</si>
  <si>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</si>
  <si>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</si>
  <si>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</si>
  <si>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</si>
  <si>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</si>
  <si>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</si>
  <si>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</si>
  <si>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</si>
  <si>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</si>
  <si>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</si>
  <si>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</si>
  <si>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</si>
  <si>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</si>
  <si>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</si>
  <si>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</si>
  <si>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</si>
  <si>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</si>
  <si>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</si>
  <si>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</si>
  <si>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</si>
  <si>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</si>
  <si>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</si>
  <si>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</si>
  <si>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</si>
  <si>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</si>
  <si>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</si>
  <si>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</si>
  <si>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</si>
  <si>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</si>
  <si>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</si>
  <si>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</si>
  <si>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</si>
  <si>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</si>
  <si>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</si>
  <si>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</si>
  <si>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</si>
  <si>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</si>
  <si>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</si>
  <si>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</si>
  <si>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</si>
  <si>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</si>
  <si>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</si>
  <si>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</si>
  <si>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</si>
  <si>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</si>
  <si>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</si>
  <si>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</si>
  <si>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</si>
  <si>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</si>
  <si>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</si>
  <si>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</si>
  <si>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</si>
  <si>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</si>
  <si>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</si>
  <si>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</si>
  <si>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</si>
  <si>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</si>
  <si>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</si>
  <si>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</si>
  <si>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</si>
  <si>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</si>
  <si>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</si>
  <si>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</si>
  <si>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</si>
  <si>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</si>
  <si>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</si>
  <si>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</si>
  <si>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</si>
  <si>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</si>
  <si>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</si>
  <si>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</si>
  <si>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</si>
  <si>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</si>
  <si>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</si>
  <si>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</si>
  <si>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</si>
  <si>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</si>
  <si>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</si>
  <si>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</si>
  <si>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</si>
  <si>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</si>
  <si>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</si>
  <si>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</si>
  <si>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</si>
  <si>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</si>
  <si>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</si>
  <si>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</si>
  <si>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</si>
  <si>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</si>
  <si>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</si>
  <si>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</si>
  <si>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</si>
  <si>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</si>
  <si>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</si>
  <si>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</si>
  <si>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</si>
  <si>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</si>
  <si>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</si>
  <si>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</si>
  <si>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</si>
  <si>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</si>
  <si>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</si>
  <si>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</si>
  <si>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</si>
  <si>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</si>
  <si>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</si>
  <si>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</si>
  <si>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</si>
  <si>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</si>
  <si>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</si>
  <si>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</si>
  <si>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</si>
  <si>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</si>
  <si>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</si>
  <si>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</si>
  <si>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</si>
  <si>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</si>
  <si>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</si>
  <si>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</si>
  <si>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</si>
  <si>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</si>
  <si>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</si>
  <si>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</si>
  <si>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</si>
  <si>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</si>
  <si>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</si>
  <si>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</si>
  <si>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</si>
  <si>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</si>
  <si>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</si>
  <si>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</si>
  <si>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</si>
  <si>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</si>
  <si>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</si>
  <si>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</si>
  <si>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</si>
  <si>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</si>
  <si>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</si>
  <si>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</si>
  <si>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</si>
  <si>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</si>
  <si>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</si>
  <si>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</si>
  <si>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</si>
  <si>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</si>
  <si>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</si>
  <si>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</si>
  <si>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</si>
  <si>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</si>
  <si>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</si>
  <si>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</si>
  <si>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</si>
  <si>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</si>
  <si>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</si>
  <si>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</si>
  <si>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</si>
  <si>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</si>
  <si>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</si>
  <si>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</si>
  <si>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</si>
  <si>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</si>
  <si>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</si>
  <si>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</si>
  <si>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</si>
  <si>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</si>
  <si>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</si>
  <si>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</si>
  <si>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</si>
  <si>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</si>
  <si>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</si>
  <si>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</si>
  <si>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</si>
  <si>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</si>
  <si>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</si>
  <si>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</si>
  <si>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</si>
  <si>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</si>
  <si>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</si>
  <si>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</si>
  <si>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</si>
  <si>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</si>
  <si>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</si>
  <si>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</si>
  <si>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</si>
  <si>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</si>
  <si>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</si>
  <si>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</si>
  <si>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</si>
  <si>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</si>
  <si>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</si>
  <si>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UNDP</t>
  </si>
  <si>
    <t>Multi country</t>
  </si>
  <si>
    <t>Multi sector</t>
  </si>
  <si>
    <t>PIMS 6266</t>
  </si>
  <si>
    <t>Nature-based solutions</t>
  </si>
  <si>
    <t>Undertaking innovative practices</t>
  </si>
  <si>
    <t>Innovative practice</t>
  </si>
  <si>
    <t>Focus on communities</t>
  </si>
  <si>
    <t>Innovative product</t>
  </si>
  <si>
    <t xml:space="preserve">Innovative technology </t>
  </si>
  <si>
    <t>Food Security</t>
  </si>
  <si>
    <t>Innovative adaptation financing</t>
  </si>
  <si>
    <t>Please read comment by UNDP</t>
  </si>
  <si>
    <t>Urban adapt</t>
  </si>
  <si>
    <t>Innovation accelerated</t>
  </si>
  <si>
    <t>Innovation scaled-up</t>
  </si>
  <si>
    <r>
      <t xml:space="preserve">Output 8: Viable innovations are rolled out, saled up, encourages and/or accelerated </t>
    </r>
    <r>
      <rPr>
        <sz val="11"/>
        <color theme="1"/>
        <rFont val="Calibri"/>
        <family val="2"/>
        <scheme val="minor"/>
      </rPr>
      <t xml:space="preserve">[Project112_ASSOCIATION LA VOUTE NUBIENNE]
</t>
    </r>
  </si>
  <si>
    <r>
      <t xml:space="preserve">Output 8: Viable innovations are rolled out, saled up, encourages and/or accelerated
</t>
    </r>
    <r>
      <rPr>
        <sz val="11"/>
        <color theme="1"/>
        <rFont val="Calibri"/>
        <family val="2"/>
        <scheme val="minor"/>
      </rPr>
      <t>[Project 74_ YAYSAN BESI PAE]</t>
    </r>
  </si>
  <si>
    <t>Aggregated data per sector</t>
  </si>
  <si>
    <t>Feedback on reporting template for the AF</t>
  </si>
  <si>
    <t>Output 8: Viable innovations are rolled out, saled up, encourages and/or accelerated [Project 54_Livestock Development for Community]</t>
  </si>
  <si>
    <t xml:space="preserve">Output 8: Viable innovations are rolled out, saled up, encourages and/or accelerated
[Project66_ CENTRO ECOLOGICO]
</t>
  </si>
  <si>
    <t>Output 8: Viable innovations are rolled out, saled up, encourages and/or accelerated
[Project 71_ SUSTAINABLE ENVIRONMENT AND FISHERIES]</t>
  </si>
  <si>
    <t xml:space="preserve">Output 8: Viable innovations are rolled out, saled up, encourages and/or accelerated
[Project 56_BUKIDNON UMAYAMNON TRIBE KAPU-UNAN]
</t>
  </si>
  <si>
    <t>Output 8: Viable innovations are rolled out, saled up, encourages and/or accelerated
[Project 82_SOKEHS MENIN KETENGESED]</t>
  </si>
  <si>
    <t>Output 8: Viable innovations are rolled out, saled up, encourages and/or accelerated
[Project130_CENTRE FOR COMMUNITY INITIATIVES]</t>
  </si>
  <si>
    <r>
      <t xml:space="preserve">Output 8: Viable innovations are rolled out, saled up, encourages and/or accelerated
[Project 59_SANTO SUNSET ENVIRONMENT NETWORK
[Project130_CENTRE FOR COMMUNITY INITIATIVES]
[Project 289_MESOAMERICAN REEF FUND INC
</t>
    </r>
    <r>
      <rPr>
        <sz val="11"/>
        <color theme="1"/>
        <rFont val="Calibri"/>
        <family val="2"/>
        <scheme val="minor"/>
      </rPr>
      <t xml:space="preserve">
</t>
    </r>
  </si>
  <si>
    <t>Template should allow to select "multiple types of intervention".Typically, each project contributes to multiple areas, making it crucial to capture the thematic areas beyond the primary focus.</t>
  </si>
  <si>
    <t>In the effectiveness section, the current options are somewhat subjective and challenging to classify. One suggestion is to offer guidance on the meaning of each option and provide criteria for evaluation. For instance, providing a clear definition of what it means for a project to be considered effective, such as achieving 50% of its target, could be helpful. Alternatively, incorporating a numeric scale could introduce a more objective approach to aggregation, allowing for a quantifiable assessment.</t>
  </si>
  <si>
    <t xml:space="preserve">Output 8: Viable innovations are rolled out, saled up, encourages and/or accelerated [Project112_ASSOCIATION LA VOUTE NUBIENNE]
</t>
  </si>
  <si>
    <t xml:space="preserve">Output 8: Viable innovations are rolled out, saled up, encourages and/or accelerated
[Project 85_ Cleant Tech Hub]
</t>
  </si>
  <si>
    <t>Output 8: Viable innovations are rolled out, saled up, encourages and/or accelerated
[Project 86_SPARC- SOCIETY FOR THE PROMOTION OF AREA]</t>
  </si>
  <si>
    <t>Output 8: Viable innovations are rolled out, saled up, encourages and/or accelerated
[Project 113_SOUTH ASIAN FORUM FOR ENVIRONMENT]</t>
  </si>
  <si>
    <t>Output 8: Viable innovations are rolled out, saled up, encourages and/or accelerated
[Project 116_MOYO DISTRICT FARMERS ASSOCIATION]</t>
  </si>
  <si>
    <t>Output 8: Viable innovations are rolled out, saled up, encourages and/or accelerated
[Project121_:OPEN GHANA]</t>
  </si>
  <si>
    <t>Output 8: Viable innovations are rolled out, saled up, encourages and/or accelerated
[Project 122_ESPACIO DE ENCUENTRO DE LAS CULTURAS]</t>
  </si>
  <si>
    <t>Output 8: Viable innovations are rolled out, saled up, encourages and/or accelerated
[Project 143_ISLAND FOOD COMMUNITY OF POHNPEI]</t>
  </si>
  <si>
    <t>Output 8: Viable innovations are rolled out, saled up, encourages and/or accelerated
[Project157_SAMPLE UGANDA AQUACULTURE ASSOCIATION]</t>
  </si>
  <si>
    <t>Output 8: Viable innovations are rolled out, saled up, encourages and/or accelerated
[Project 251PILIER AUX FEMMES VULNERABLES ACTIVES]</t>
  </si>
  <si>
    <t>Output 8: Viable innovations are rolled out, saled up, encourages and/or accelerated
[Project 260_WORLD NEIGHBORS]</t>
  </si>
  <si>
    <t>Output 8: Viable innovations are rolled out, saled up, encourages and/or accelerated
[Project 273_SMART FARMS FIJI FOUNDATION]</t>
  </si>
  <si>
    <t>Output 8: Viable innovations are rolled out, saled up, encourages and/or accelerated
[Project 278_RURAL DEVELOPMENT INITIATIVE]</t>
  </si>
  <si>
    <t>Output 8: Viable innovations are rolled out, saled up, encourages and/or accelerated
[Project 289_MESOAMERICAN REEF FUND INC]</t>
  </si>
  <si>
    <t>Output 8: Viable innovations are rolled out, saled up, encourages and/or accelerated
[Project 59_SANTO SUNSET ENVIRONMENT NETWORK]</t>
  </si>
  <si>
    <t xml:space="preserve">Output 8: Viable innovations are rolled out, saled up, encourages and/or accelerated
[Project 54_Livestock Development for Community]
[Project 66_ CENTRO ECOLOGICO]
[Project 71_ SUSTAINABLE ENVIRONMENT AND FISHERIES]
[Project 113_SOUTH ASIAN FORUM FOR ENVIRONMENT]
[Project 122_ESPACIO DE ENCUENTRO DE LAS CULTURAS]
[Project 143_ISLAND FOOD COMMUNITY OF POHNPEI]
[Project 157_SAMPLE UGANDA AQUACULTURE ASSOCIATION]
[Project 260_WORLD NEIGHBORS]
[Project 273_SMART FARMS FIJI FOUNDATION]
</t>
  </si>
  <si>
    <t>Output 8: Viable innovations are rolled out, saled up, encourages and/or accelerated
[Project 74_ YAYSAN BESI PAE]
[Project 121:OPEN GHANA]</t>
  </si>
  <si>
    <t xml:space="preserve">Output 8: Viable innovations are rolled out, saled up, encourages and/or accelerated
[Project 56_BUKIDNON UMAYAMNON TRIBE KAPU-UNAN]
[Project 82_SOKEHS MENIN KETENGESED]
[Project 86_SPARC- SOCIETY FOR THE PROMOTION OF AREA]
[Project 116_MOYO DISTRICT FARMERS ASSOCIATION]
[Project 251_PILIER AUX FEMMES VULNERABLES ACTIVES]
[Project 278_RURAL DEVELOPMENT INITIATIVE]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</si>
</sst>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dd\-mmm\-yyyy"/>
    <numFmt numFmtId="166" formatCode="&quot;$&quot;#,##0.00"/>
    <numFmt numFmtId="168" formatCode="_-&quot;$&quot;* #,##0.00_-;\-&quot;$&quot;* #,##0.00_-;_-&quot;$&quot;* &quot;-&quot;??_-;_-@_-"/>
    <numFmt numFmtId="169" formatCode="_(* #,##0_);_(* \(#,##0\);_(* &quot;-&quot;??_);_(@_)"/>
  </numFmts>
  <fonts count="8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sz val="9"/>
      <color theme="1"/>
      <name val="Calibri"/>
      <family val="2"/>
      <scheme val="minor"/>
    </font>
    <font>
      <sz val="9"/>
      <color rgb="FF000000"/>
      <name val="Calibri"/>
      <family val="2"/>
      <scheme val="minor"/>
    </font>
    <font>
      <sz val="11"/>
      <color theme="1"/>
      <name val="Calibri"/>
      <family val="2"/>
    </font>
    <font>
      <sz val="11"/>
      <color theme="3"/>
      <name val="Times New Roman"/>
      <family val="1"/>
    </font>
    <font>
      <sz val="10"/>
      <color theme="3"/>
      <name val="Times New Roman"/>
      <family val="1"/>
    </font>
    <font>
      <sz val="9"/>
      <color theme="1"/>
      <name val="Times New Roman"/>
      <family val="1"/>
    </font>
    <font>
      <sz val="11"/>
      <color theme="3"/>
      <name val="Calibri"/>
      <family val="2"/>
      <scheme val="minor"/>
    </font>
    <font>
      <sz val="11"/>
      <name val="Calibri"/>
      <family val="2"/>
      <scheme val="minor"/>
    </font>
    <font>
      <b/>
      <sz val="9"/>
      <color theme="9"/>
      <name val="Times New Roman"/>
      <family val="1"/>
    </font>
    <font>
      <b/>
      <sz val="11"/>
      <color theme="9"/>
      <name val="Times New Roman"/>
      <family val="1"/>
    </font>
    <font>
      <sz val="9"/>
      <name val="Calibri"/>
      <family val="2"/>
      <scheme val="minor"/>
    </font>
    <font>
      <b/>
      <sz val="11"/>
      <name val="Calibri"/>
      <family val="2"/>
      <scheme val="minor"/>
    </font>
    <font>
      <sz val="9"/>
      <color theme="1"/>
      <name val="Calibri"/>
      <family val="2"/>
    </font>
    <font>
      <sz val="8"/>
      <color theme="1"/>
      <name val="Calibri"/>
      <family val="2"/>
      <scheme val="minor"/>
    </font>
    <font>
      <sz val="8"/>
      <color theme="1"/>
      <name val="Times New Roman"/>
      <family val="1"/>
    </font>
    <font>
      <b/>
      <sz val="8"/>
      <color theme="1"/>
      <name val="Times New Roman"/>
      <family val="1"/>
    </font>
    <font>
      <sz val="11"/>
      <color rgb="FFFF0000"/>
      <name val="Times New Roman"/>
      <family val="1"/>
    </font>
    <font>
      <b/>
      <u/>
      <sz val="11"/>
      <name val="Times New Roman"/>
      <family val="1"/>
    </font>
    <font>
      <sz val="9"/>
      <name val="Times New Roman"/>
      <family val="1"/>
    </font>
    <font>
      <b/>
      <sz val="9"/>
      <name val="Times New Roman"/>
      <family val="1"/>
    </font>
    <font>
      <sz val="11"/>
      <color rgb="FFFF0000"/>
      <name val="Calibri"/>
      <family val="2"/>
      <scheme val="minor"/>
    </font>
    <font>
      <sz val="12"/>
      <name val="Times New Roman"/>
      <family val="1"/>
    </font>
    <font>
      <b/>
      <sz val="9"/>
      <name val="Calibri"/>
      <family val="2"/>
      <scheme val="minor"/>
    </font>
    <font>
      <sz val="9"/>
      <color rgb="FFFF0000"/>
      <name val="Calibri"/>
      <family val="2"/>
      <scheme val="minor"/>
    </font>
    <font>
      <sz val="8"/>
      <color rgb="FF000000"/>
      <name val="Segoe UI"/>
      <family val="2"/>
    </font>
    <font>
      <b/>
      <sz val="9"/>
      <color indexed="81"/>
      <name val="Tahoma"/>
      <family val="2"/>
    </font>
    <font>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00B0F0"/>
        <bgColor indexed="64"/>
      </patternFill>
    </fill>
    <fill>
      <patternFill patternType="solid">
        <fgColor rgb="FFFFF6C9"/>
        <bgColor indexed="64"/>
      </patternFill>
    </fill>
  </fills>
  <borders count="6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s>
  <cellStyleXfs count="9">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5" fillId="0" borderId="0" applyFont="0" applyFill="0" applyBorder="0" applyAlignment="0" applyProtection="0"/>
    <xf numFmtId="0" fontId="58" fillId="0" borderId="0"/>
    <xf numFmtId="168" fontId="55" fillId="0" borderId="0" applyFont="0" applyFill="0" applyBorder="0" applyAlignment="0" applyProtection="0"/>
    <xf numFmtId="168" fontId="55" fillId="0" borderId="0" applyFont="0" applyFill="0" applyBorder="0" applyAlignment="0" applyProtection="0"/>
  </cellStyleXfs>
  <cellXfs count="946">
    <xf numFmtId="0" fontId="0" fillId="0" borderId="0" xfId="0"/>
    <xf numFmtId="0" fontId="25" fillId="0" borderId="0" xfId="0" applyFont="1"/>
    <xf numFmtId="0" fontId="1" fillId="0" borderId="0" xfId="0" applyFont="1"/>
    <xf numFmtId="0" fontId="3"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 fillId="0" borderId="0" xfId="0" applyFont="1" applyAlignment="1">
      <alignment vertical="top" wrapText="1"/>
    </xf>
    <xf numFmtId="0" fontId="1" fillId="0" borderId="0" xfId="0" applyFont="1" applyAlignment="1">
      <alignment horizontal="left" vertical="center" wrapText="1"/>
    </xf>
    <xf numFmtId="0" fontId="25"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7"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5" fillId="3" borderId="19"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5" fillId="3" borderId="0" xfId="0" applyFont="1" applyFill="1"/>
    <xf numFmtId="0" fontId="25"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5" fillId="3" borderId="19" xfId="0" applyFont="1" applyFill="1" applyBorder="1"/>
    <xf numFmtId="0" fontId="25" fillId="3" borderId="22" xfId="0" applyFont="1" applyFill="1" applyBorder="1"/>
    <xf numFmtId="0" fontId="31" fillId="3" borderId="0" xfId="0" applyFont="1" applyFill="1"/>
    <xf numFmtId="0" fontId="32" fillId="3" borderId="0" xfId="0" applyFont="1" applyFill="1"/>
    <xf numFmtId="0" fontId="31" fillId="0" borderId="28" xfId="0" applyFont="1" applyBorder="1" applyAlignment="1">
      <alignment vertical="top" wrapText="1"/>
    </xf>
    <xf numFmtId="0" fontId="31" fillId="0" borderId="26" xfId="0" applyFont="1" applyBorder="1" applyAlignment="1">
      <alignment vertical="top" wrapText="1"/>
    </xf>
    <xf numFmtId="0" fontId="31" fillId="0" borderId="27" xfId="0" applyFont="1" applyBorder="1" applyAlignment="1">
      <alignment vertical="top" wrapText="1"/>
    </xf>
    <xf numFmtId="0" fontId="31" fillId="0" borderId="23" xfId="0" applyFont="1" applyBorder="1" applyAlignment="1">
      <alignment vertical="top" wrapText="1"/>
    </xf>
    <xf numFmtId="0" fontId="31" fillId="0" borderId="1" xfId="0" applyFont="1" applyBorder="1" applyAlignment="1">
      <alignment vertical="top" wrapText="1"/>
    </xf>
    <xf numFmtId="0" fontId="31" fillId="0" borderId="31" xfId="0" applyFont="1" applyBorder="1" applyAlignment="1">
      <alignment vertical="top" wrapText="1"/>
    </xf>
    <xf numFmtId="0" fontId="31" fillId="0" borderId="1" xfId="0" applyFont="1" applyBorder="1"/>
    <xf numFmtId="0" fontId="25" fillId="0" borderId="1" xfId="0" applyFont="1" applyBorder="1" applyAlignment="1">
      <alignment vertical="top" wrapText="1"/>
    </xf>
    <xf numFmtId="0" fontId="25" fillId="3" borderId="25" xfId="0" applyFont="1" applyFill="1" applyBorder="1"/>
    <xf numFmtId="0" fontId="33" fillId="0" borderId="1" xfId="0" applyFont="1" applyBorder="1" applyAlignment="1">
      <alignment horizontal="center" vertical="top" wrapText="1"/>
    </xf>
    <xf numFmtId="0" fontId="33" fillId="0" borderId="31" xfId="0" applyFont="1" applyBorder="1" applyAlignment="1">
      <alignment horizontal="center" vertical="top" wrapText="1"/>
    </xf>
    <xf numFmtId="0" fontId="33" fillId="0" borderId="1" xfId="0" applyFont="1" applyBorder="1" applyAlignment="1">
      <alignment horizontal="center" vertical="top"/>
    </xf>
    <xf numFmtId="0" fontId="11" fillId="3" borderId="0" xfId="0" applyFont="1" applyFill="1" applyAlignment="1">
      <alignment horizont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5" fillId="0" borderId="0" xfId="0" applyFont="1" applyAlignment="1">
      <alignment horizontal="right"/>
    </xf>
    <xf numFmtId="0" fontId="25" fillId="3" borderId="19" xfId="0" applyFont="1" applyFill="1" applyBorder="1" applyAlignment="1">
      <alignment horizontal="right"/>
    </xf>
    <xf numFmtId="0" fontId="25" fillId="3" borderId="20" xfId="0" applyFont="1" applyFill="1" applyBorder="1" applyAlignment="1">
      <alignment horizontal="right"/>
    </xf>
    <xf numFmtId="0" fontId="25" fillId="3" borderId="22" xfId="0" applyFont="1" applyFill="1" applyBorder="1" applyAlignment="1">
      <alignment horizontal="right"/>
    </xf>
    <xf numFmtId="0" fontId="25"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4"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1" xfId="0" applyFont="1" applyFill="1" applyBorder="1" applyAlignment="1">
      <alignment vertical="top" wrapText="1"/>
    </xf>
    <xf numFmtId="0" fontId="4" fillId="3" borderId="0" xfId="0" applyFont="1" applyFill="1"/>
    <xf numFmtId="0" fontId="1" fillId="3" borderId="0" xfId="0" applyFont="1" applyFill="1" applyAlignment="1">
      <alignment horizontal="left" vertical="top" wrapText="1"/>
    </xf>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8" xfId="0" applyBorder="1"/>
    <xf numFmtId="0" fontId="44" fillId="11" borderId="55" xfId="0" applyFont="1" applyFill="1" applyBorder="1" applyAlignment="1">
      <alignment horizontal="left" vertical="center" wrapText="1"/>
    </xf>
    <xf numFmtId="0" fontId="44" fillId="11" borderId="11" xfId="0" applyFont="1" applyFill="1" applyBorder="1" applyAlignment="1">
      <alignment horizontal="left" vertical="center" wrapText="1"/>
    </xf>
    <xf numFmtId="0" fontId="44" fillId="11" borderId="9" xfId="0" applyFont="1" applyFill="1" applyBorder="1" applyAlignment="1">
      <alignment horizontal="left" vertical="center" wrapText="1"/>
    </xf>
    <xf numFmtId="0" fontId="45" fillId="0" borderId="10" xfId="0" applyFont="1" applyBorder="1" applyAlignment="1">
      <alignment horizontal="left" vertical="center"/>
    </xf>
    <xf numFmtId="0" fontId="41" fillId="8" borderId="11" xfId="4" applyBorder="1" applyAlignment="1" applyProtection="1">
      <alignment horizontal="center" vertical="center"/>
      <protection locked="0"/>
    </xf>
    <xf numFmtId="0" fontId="45" fillId="0" borderId="58" xfId="0" applyFont="1" applyBorder="1" applyAlignment="1">
      <alignment horizontal="left" vertical="center"/>
    </xf>
    <xf numFmtId="0" fontId="41" fillId="12" borderId="11" xfId="4"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lignment horizontal="left" vertical="center"/>
    </xf>
    <xf numFmtId="0" fontId="47" fillId="0" borderId="55" xfId="0" applyFont="1" applyBorder="1" applyAlignment="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4" fillId="11" borderId="59" xfId="0" applyFont="1" applyFill="1" applyBorder="1" applyAlignment="1">
      <alignment horizontal="center" vertical="center" wrapText="1"/>
    </xf>
    <xf numFmtId="0" fontId="44" fillId="11" borderId="43" xfId="0" applyFont="1" applyFill="1" applyBorder="1" applyAlignment="1">
      <alignment horizontal="center" vertical="center" wrapText="1"/>
    </xf>
    <xf numFmtId="0" fontId="45" fillId="0" borderId="11" xfId="0" applyFont="1" applyBorder="1" applyAlignment="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lignment horizontal="center" vertical="center" wrapText="1"/>
    </xf>
    <xf numFmtId="0" fontId="44" fillId="11" borderId="7" xfId="0" applyFont="1" applyFill="1" applyBorder="1" applyAlignment="1">
      <alignment horizontal="center" vertical="center" wrapText="1"/>
    </xf>
    <xf numFmtId="0" fontId="49" fillId="8" borderId="51"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1"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Alignment="1">
      <alignment wrapText="1"/>
    </xf>
    <xf numFmtId="0" fontId="44" fillId="11" borderId="59" xfId="0" applyFont="1" applyFill="1" applyBorder="1" applyAlignment="1">
      <alignment horizontal="center" vertical="center"/>
    </xf>
    <xf numFmtId="0" fontId="44" fillId="11" borderId="9" xfId="0" applyFont="1" applyFill="1" applyBorder="1" applyAlignment="1">
      <alignment horizontal="center" vertical="center"/>
    </xf>
    <xf numFmtId="10" fontId="41" fillId="8" borderId="11" xfId="4" applyNumberFormat="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8" xfId="0" applyFont="1" applyFill="1" applyBorder="1" applyAlignment="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2"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2" xfId="4" applyFont="1" applyFill="1" applyBorder="1" applyAlignment="1" applyProtection="1">
      <alignment horizontal="center" vertical="center"/>
      <protection locked="0"/>
    </xf>
    <xf numFmtId="0" fontId="0" fillId="0" borderId="0" xfId="0" applyAlignment="1">
      <alignment horizontal="left" wrapText="1"/>
    </xf>
    <xf numFmtId="0" fontId="44" fillId="11" borderId="6" xfId="0" applyFont="1" applyFill="1" applyBorder="1" applyAlignment="1">
      <alignment horizontal="center" vertical="center" wrapText="1"/>
    </xf>
    <xf numFmtId="0" fontId="44" fillId="11" borderId="29" xfId="0" applyFont="1" applyFill="1" applyBorder="1" applyAlignment="1">
      <alignment horizontal="center" vertical="center"/>
    </xf>
    <xf numFmtId="0" fontId="41" fillId="8" borderId="11" xfId="4" applyBorder="1" applyAlignment="1" applyProtection="1">
      <alignment vertical="center" wrapText="1"/>
      <protection locked="0"/>
    </xf>
    <xf numFmtId="0" fontId="41" fillId="8" borderId="51"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1"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4" fillId="11" borderId="43" xfId="0" applyFont="1" applyFill="1" applyBorder="1" applyAlignment="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lignment horizontal="center" vertical="center" wrapText="1"/>
    </xf>
    <xf numFmtId="0" fontId="41" fillId="8" borderId="35" xfId="4" applyBorder="1" applyAlignment="1" applyProtection="1">
      <protection locked="0"/>
    </xf>
    <xf numFmtId="10" fontId="41" fillId="8" borderId="38"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38" xfId="4" applyNumberFormat="1" applyFill="1" applyBorder="1" applyAlignment="1" applyProtection="1">
      <alignment horizontal="center" vertical="center"/>
      <protection locked="0"/>
    </xf>
    <xf numFmtId="0" fontId="44" fillId="11" borderId="30" xfId="0" applyFont="1" applyFill="1" applyBorder="1" applyAlignment="1">
      <alignment horizontal="center" vertical="center"/>
    </xf>
    <xf numFmtId="0" fontId="44" fillId="11" borderId="11" xfId="0" applyFont="1" applyFill="1" applyBorder="1" applyAlignment="1">
      <alignment horizontal="center" wrapText="1"/>
    </xf>
    <xf numFmtId="0" fontId="44" fillId="11" borderId="7" xfId="0" applyFont="1" applyFill="1" applyBorder="1" applyAlignment="1">
      <alignment horizontal="center" wrapText="1"/>
    </xf>
    <xf numFmtId="0" fontId="44" fillId="11" borderId="55" xfId="0" applyFont="1" applyFill="1" applyBorder="1" applyAlignment="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0" fillId="10" borderId="1" xfId="0" applyFill="1" applyBorder="1"/>
    <xf numFmtId="0" fontId="41" fillId="12" borderId="55"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5" fillId="0" borderId="0" xfId="0" applyFont="1" applyAlignment="1">
      <alignment horizontal="left" vertical="top"/>
    </xf>
    <xf numFmtId="0" fontId="0" fillId="2" borderId="0" xfId="0" applyFill="1"/>
    <xf numFmtId="0" fontId="25" fillId="0" borderId="0" xfId="0" applyFont="1" applyAlignment="1">
      <alignment horizontal="left" vertical="top" wrapText="1"/>
    </xf>
    <xf numFmtId="0" fontId="25" fillId="0" borderId="0" xfId="0" applyFont="1" applyAlignment="1">
      <alignment horizontal="center" vertical="top"/>
    </xf>
    <xf numFmtId="0" fontId="25" fillId="13" borderId="19" xfId="0" applyFont="1" applyFill="1" applyBorder="1"/>
    <xf numFmtId="0" fontId="25" fillId="13" borderId="20" xfId="0" applyFont="1" applyFill="1" applyBorder="1" applyAlignment="1">
      <alignment horizontal="center" vertical="top"/>
    </xf>
    <xf numFmtId="0" fontId="25" fillId="13" borderId="20" xfId="0" applyFont="1" applyFill="1" applyBorder="1" applyAlignment="1">
      <alignment wrapText="1"/>
    </xf>
    <xf numFmtId="0" fontId="25" fillId="13" borderId="21" xfId="0" applyFont="1" applyFill="1" applyBorder="1"/>
    <xf numFmtId="0" fontId="25" fillId="13" borderId="22" xfId="0" applyFont="1" applyFill="1" applyBorder="1"/>
    <xf numFmtId="0" fontId="25" fillId="13" borderId="23" xfId="0" applyFont="1" applyFill="1" applyBorder="1"/>
    <xf numFmtId="0" fontId="53" fillId="13" borderId="0" xfId="0" applyFont="1" applyFill="1" applyAlignment="1">
      <alignment horizontal="center"/>
    </xf>
    <xf numFmtId="0" fontId="34" fillId="13" borderId="0" xfId="0" applyFont="1" applyFill="1" applyAlignment="1">
      <alignment horizontal="left" vertical="top" wrapText="1"/>
    </xf>
    <xf numFmtId="0" fontId="34" fillId="13" borderId="0" xfId="0" applyFont="1" applyFill="1" applyAlignment="1">
      <alignment horizontal="left" vertical="top"/>
    </xf>
    <xf numFmtId="0" fontId="25" fillId="13" borderId="0" xfId="0" applyFont="1" applyFill="1" applyAlignment="1">
      <alignment horizontal="center" vertical="top"/>
    </xf>
    <xf numFmtId="0" fontId="25" fillId="13" borderId="0" xfId="0" applyFont="1" applyFill="1" applyAlignment="1">
      <alignment horizontal="left" vertical="top" wrapText="1"/>
    </xf>
    <xf numFmtId="0" fontId="25" fillId="13" borderId="0" xfId="0" applyFont="1" applyFill="1" applyAlignment="1">
      <alignment horizontal="left" vertical="top"/>
    </xf>
    <xf numFmtId="0" fontId="25" fillId="13" borderId="24" xfId="0" applyFont="1" applyFill="1" applyBorder="1"/>
    <xf numFmtId="0" fontId="25" fillId="13" borderId="25" xfId="0" applyFont="1" applyFill="1" applyBorder="1" applyAlignment="1">
      <alignment horizontal="center" vertical="top"/>
    </xf>
    <xf numFmtId="0" fontId="25" fillId="13" borderId="25" xfId="0" applyFont="1" applyFill="1" applyBorder="1" applyAlignment="1">
      <alignment horizontal="left" vertical="top" wrapText="1"/>
    </xf>
    <xf numFmtId="0" fontId="25" fillId="13" borderId="26" xfId="0" applyFont="1" applyFill="1" applyBorder="1"/>
    <xf numFmtId="0" fontId="25" fillId="0" borderId="11" xfId="0" applyFont="1" applyBorder="1" applyAlignment="1">
      <alignment horizontal="left" vertical="top" wrapText="1"/>
    </xf>
    <xf numFmtId="0" fontId="25" fillId="0" borderId="11" xfId="0" applyFont="1" applyBorder="1" applyAlignment="1">
      <alignment horizontal="left" vertical="top"/>
    </xf>
    <xf numFmtId="0" fontId="25" fillId="0" borderId="11" xfId="0" applyFont="1" applyBorder="1" applyAlignment="1">
      <alignment horizontal="left" vertical="center" wrapText="1"/>
    </xf>
    <xf numFmtId="0" fontId="0" fillId="3" borderId="0" xfId="0" applyFill="1" applyAlignment="1">
      <alignment horizontal="left" vertical="top"/>
    </xf>
    <xf numFmtId="0" fontId="25"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0" fillId="13" borderId="0" xfId="0" applyFill="1"/>
    <xf numFmtId="0" fontId="34" fillId="13" borderId="0" xfId="0" applyFont="1" applyFill="1"/>
    <xf numFmtId="0" fontId="25" fillId="13" borderId="0" xfId="0" applyFont="1" applyFill="1"/>
    <xf numFmtId="0" fontId="0" fillId="13" borderId="0" xfId="0" applyFill="1" applyAlignment="1">
      <alignment horizontal="left" vertical="top"/>
    </xf>
    <xf numFmtId="0" fontId="52" fillId="13" borderId="0" xfId="0" applyFont="1" applyFill="1" applyAlignment="1">
      <alignment horizontal="left" vertical="top"/>
    </xf>
    <xf numFmtId="0" fontId="52"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5"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5" fillId="3" borderId="22" xfId="0" applyFont="1" applyFill="1" applyBorder="1" applyAlignment="1">
      <alignment horizontal="left" vertical="top"/>
    </xf>
    <xf numFmtId="0" fontId="25" fillId="13" borderId="23" xfId="0" applyFont="1" applyFill="1" applyBorder="1" applyAlignment="1">
      <alignment horizontal="left" vertical="top"/>
    </xf>
    <xf numFmtId="0" fontId="52" fillId="13" borderId="23" xfId="0" applyFont="1" applyFill="1" applyBorder="1" applyAlignment="1">
      <alignment horizontal="left" vertical="top"/>
    </xf>
    <xf numFmtId="0" fontId="52"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5" fillId="0" borderId="8" xfId="0" applyFont="1" applyBorder="1" applyAlignment="1">
      <alignment horizontal="left" vertical="top"/>
    </xf>
    <xf numFmtId="0" fontId="34" fillId="0" borderId="10" xfId="0" applyFont="1" applyBorder="1" applyAlignment="1">
      <alignment horizontal="center"/>
    </xf>
    <xf numFmtId="0" fontId="25" fillId="0" borderId="13" xfId="0" applyFont="1" applyBorder="1"/>
    <xf numFmtId="0" fontId="34" fillId="0" borderId="8" xfId="0" applyFont="1" applyBorder="1" applyAlignment="1">
      <alignment horizontal="left" vertical="top" wrapText="1"/>
    </xf>
    <xf numFmtId="0" fontId="34" fillId="0" borderId="9" xfId="0" applyFont="1" applyBorder="1" applyAlignment="1">
      <alignment horizontal="center" vertical="center" wrapText="1"/>
    </xf>
    <xf numFmtId="0" fontId="25" fillId="0" borderId="6" xfId="0" applyFont="1" applyBorder="1" applyAlignment="1">
      <alignment horizontal="left" vertical="center" wrapText="1"/>
    </xf>
    <xf numFmtId="0" fontId="25" fillId="0" borderId="7" xfId="0" applyFont="1" applyBorder="1" applyAlignment="1">
      <alignment horizontal="left" vertical="top" wrapText="1"/>
    </xf>
    <xf numFmtId="0" fontId="25" fillId="0" borderId="12" xfId="0" applyFont="1" applyBorder="1" applyAlignment="1">
      <alignment horizontal="left" vertical="center" wrapText="1"/>
    </xf>
    <xf numFmtId="0" fontId="25" fillId="0" borderId="13" xfId="0" applyFont="1" applyBorder="1" applyAlignment="1">
      <alignment horizontal="left" vertical="center" wrapText="1"/>
    </xf>
    <xf numFmtId="0" fontId="25" fillId="0" borderId="13" xfId="0" applyFont="1" applyBorder="1" applyAlignment="1">
      <alignment horizontal="left" vertical="top" wrapText="1"/>
    </xf>
    <xf numFmtId="0" fontId="25" fillId="0" borderId="14" xfId="0" applyFont="1" applyBorder="1" applyAlignment="1">
      <alignment horizontal="left" vertical="top"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5" fillId="0" borderId="7" xfId="0" applyFont="1" applyBorder="1" applyAlignment="1">
      <alignment wrapText="1"/>
    </xf>
    <xf numFmtId="0" fontId="34" fillId="0" borderId="6" xfId="0" applyFont="1" applyBorder="1" applyAlignment="1">
      <alignment horizontal="center" vertical="center"/>
    </xf>
    <xf numFmtId="0" fontId="34" fillId="0" borderId="12" xfId="0" applyFont="1" applyBorder="1" applyAlignment="1">
      <alignment horizontal="center" vertical="center"/>
    </xf>
    <xf numFmtId="0" fontId="34" fillId="0" borderId="5" xfId="0" applyFont="1" applyBorder="1" applyAlignment="1">
      <alignment horizontal="center" vertical="center"/>
    </xf>
    <xf numFmtId="0" fontId="25" fillId="0" borderId="43" xfId="0" applyFont="1" applyBorder="1" applyAlignment="1">
      <alignment horizontal="left" vertical="top" wrapText="1"/>
    </xf>
    <xf numFmtId="0" fontId="25" fillId="0" borderId="7" xfId="0" applyFont="1" applyBorder="1" applyAlignment="1">
      <alignment horizontal="left" vertical="top"/>
    </xf>
    <xf numFmtId="0" fontId="34" fillId="0" borderId="32" xfId="0" applyFont="1" applyBorder="1" applyAlignment="1">
      <alignment horizontal="left" vertical="center" wrapText="1"/>
    </xf>
    <xf numFmtId="0" fontId="34" fillId="0" borderId="12" xfId="0" applyFont="1" applyBorder="1" applyAlignment="1">
      <alignment horizontal="left" vertical="center" wrapText="1"/>
    </xf>
    <xf numFmtId="0" fontId="34" fillId="0" borderId="11" xfId="0" applyFont="1" applyBorder="1" applyAlignment="1">
      <alignment horizontal="center" vertical="center"/>
    </xf>
    <xf numFmtId="0" fontId="34" fillId="0" borderId="7" xfId="0" applyFont="1" applyBorder="1" applyAlignment="1">
      <alignment horizontal="center" vertical="center" wrapText="1"/>
    </xf>
    <xf numFmtId="0" fontId="25" fillId="3" borderId="19" xfId="0" applyFont="1" applyFill="1" applyBorder="1" applyAlignment="1">
      <alignment horizontal="left" vertical="top"/>
    </xf>
    <xf numFmtId="0" fontId="25" fillId="3" borderId="20" xfId="0" applyFont="1" applyFill="1" applyBorder="1" applyAlignment="1">
      <alignment horizontal="left" vertical="top"/>
    </xf>
    <xf numFmtId="0" fontId="25" fillId="3" borderId="21" xfId="0" applyFont="1" applyFill="1" applyBorder="1" applyAlignment="1">
      <alignment horizontal="left" vertical="top"/>
    </xf>
    <xf numFmtId="0" fontId="25" fillId="3" borderId="23" xfId="0" applyFont="1" applyFill="1" applyBorder="1" applyAlignment="1">
      <alignment horizontal="left" vertical="top"/>
    </xf>
    <xf numFmtId="0" fontId="34" fillId="3" borderId="0" xfId="0" applyFont="1" applyFill="1" applyAlignment="1">
      <alignment horizontal="left" vertical="top"/>
    </xf>
    <xf numFmtId="0" fontId="34" fillId="3" borderId="0" xfId="0" applyFont="1" applyFill="1" applyAlignment="1">
      <alignment horizontal="left" vertical="top" wrapText="1"/>
    </xf>
    <xf numFmtId="0" fontId="25" fillId="3" borderId="24" xfId="0" applyFont="1" applyFill="1" applyBorder="1" applyAlignment="1">
      <alignment horizontal="left" vertical="top"/>
    </xf>
    <xf numFmtId="0" fontId="25" fillId="3" borderId="25" xfId="0" applyFont="1" applyFill="1" applyBorder="1" applyAlignment="1">
      <alignment horizontal="left" vertical="top"/>
    </xf>
    <xf numFmtId="0" fontId="25" fillId="3" borderId="26" xfId="0" applyFont="1" applyFill="1" applyBorder="1" applyAlignment="1">
      <alignment horizontal="left" vertical="top"/>
    </xf>
    <xf numFmtId="0" fontId="0" fillId="0" borderId="12" xfId="0" applyBorder="1" applyAlignment="1">
      <alignment horizontal="left" vertical="center" wrapText="1"/>
    </xf>
    <xf numFmtId="0" fontId="34" fillId="13" borderId="8" xfId="0" applyFont="1" applyFill="1" applyBorder="1" applyAlignment="1">
      <alignment horizontal="center" vertical="center"/>
    </xf>
    <xf numFmtId="0" fontId="34" fillId="13" borderId="9" xfId="0" applyFont="1" applyFill="1" applyBorder="1" applyAlignment="1">
      <alignment horizontal="center" vertical="center" wrapText="1"/>
    </xf>
    <xf numFmtId="0" fontId="31" fillId="2" borderId="1" xfId="0" applyFont="1" applyFill="1" applyBorder="1" applyAlignment="1" applyProtection="1">
      <alignment horizontal="left" vertical="top" wrapText="1"/>
      <protection locked="0"/>
    </xf>
    <xf numFmtId="15" fontId="1" fillId="2" borderId="3" xfId="0" applyNumberFormat="1" applyFont="1" applyFill="1" applyBorder="1" applyAlignment="1">
      <alignment horizontal="left"/>
    </xf>
    <xf numFmtId="0" fontId="1" fillId="2" borderId="4" xfId="0" applyFont="1" applyFill="1" applyBorder="1" applyAlignment="1">
      <alignment horizontal="left"/>
    </xf>
    <xf numFmtId="0" fontId="1" fillId="2" borderId="3" xfId="0" applyFont="1" applyFill="1" applyBorder="1" applyAlignment="1">
      <alignment horizontal="left" vertical="center" wrapText="1"/>
    </xf>
    <xf numFmtId="0" fontId="1" fillId="2" borderId="15"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11" xfId="0" applyBorder="1"/>
    <xf numFmtId="0" fontId="59" fillId="0" borderId="0" xfId="0" applyFont="1"/>
    <xf numFmtId="0" fontId="60" fillId="0" borderId="0" xfId="0" applyFont="1"/>
    <xf numFmtId="0" fontId="62" fillId="0" borderId="0" xfId="0" applyFont="1" applyAlignment="1">
      <alignment wrapText="1"/>
    </xf>
    <xf numFmtId="0" fontId="56" fillId="0" borderId="11" xfId="0" applyFont="1" applyBorder="1" applyAlignment="1">
      <alignment horizontal="justify" vertical="center"/>
    </xf>
    <xf numFmtId="0" fontId="57" fillId="0" borderId="11" xfId="0" applyFont="1" applyBorder="1" applyAlignment="1">
      <alignment horizontal="justify" vertical="center"/>
    </xf>
    <xf numFmtId="0" fontId="56" fillId="0" borderId="11" xfId="0" applyFont="1" applyBorder="1" applyAlignment="1">
      <alignment horizontal="justify" vertical="center" wrapText="1"/>
    </xf>
    <xf numFmtId="0" fontId="58" fillId="0" borderId="11" xfId="0" applyFont="1" applyBorder="1" applyAlignment="1">
      <alignment horizontal="justify" vertical="center"/>
    </xf>
    <xf numFmtId="0" fontId="0" fillId="0" borderId="11" xfId="0" applyBorder="1" applyAlignment="1">
      <alignment wrapText="1"/>
    </xf>
    <xf numFmtId="0" fontId="59" fillId="0" borderId="0" xfId="0" applyFont="1" applyAlignment="1">
      <alignment horizontal="left" vertical="top" wrapText="1"/>
    </xf>
    <xf numFmtId="0" fontId="24" fillId="2" borderId="3" xfId="1" applyFill="1" applyBorder="1" applyAlignment="1" applyProtection="1">
      <protection locked="0"/>
    </xf>
    <xf numFmtId="0" fontId="31" fillId="0" borderId="26" xfId="0" applyFont="1" applyBorder="1" applyAlignment="1">
      <alignment horizontal="left" vertical="top" wrapText="1"/>
    </xf>
    <xf numFmtId="0" fontId="56" fillId="0" borderId="11" xfId="0" applyFont="1" applyBorder="1" applyAlignment="1">
      <alignment horizontal="left" vertical="top" wrapText="1"/>
    </xf>
    <xf numFmtId="0" fontId="14" fillId="2" borderId="1" xfId="0" applyFont="1" applyFill="1" applyBorder="1" applyAlignment="1" applyProtection="1">
      <alignment vertical="top" wrapText="1"/>
      <protection locked="0"/>
    </xf>
    <xf numFmtId="0" fontId="34" fillId="2" borderId="1" xfId="0" applyFont="1" applyFill="1" applyBorder="1" applyAlignment="1">
      <alignment horizontal="center"/>
    </xf>
    <xf numFmtId="164" fontId="64" fillId="0" borderId="0" xfId="5" applyFont="1"/>
    <xf numFmtId="0" fontId="65" fillId="0" borderId="0" xfId="0" applyFont="1"/>
    <xf numFmtId="0" fontId="65" fillId="0" borderId="0" xfId="0" applyFont="1" applyAlignment="1">
      <alignment wrapText="1"/>
    </xf>
    <xf numFmtId="0" fontId="2" fillId="2" borderId="19" xfId="0" applyFont="1" applyFill="1" applyBorder="1" applyAlignment="1">
      <alignment horizontal="center" vertical="center" wrapText="1"/>
    </xf>
    <xf numFmtId="0" fontId="2" fillId="2" borderId="16" xfId="0" applyFont="1" applyFill="1" applyBorder="1" applyAlignment="1">
      <alignment horizontal="center" vertical="center" wrapText="1"/>
    </xf>
    <xf numFmtId="166" fontId="2" fillId="2" borderId="1" xfId="0" applyNumberFormat="1" applyFont="1" applyFill="1" applyBorder="1" applyAlignment="1">
      <alignment vertical="top" wrapText="1"/>
    </xf>
    <xf numFmtId="166" fontId="65" fillId="0" borderId="0" xfId="0" applyNumberFormat="1" applyFont="1"/>
    <xf numFmtId="0" fontId="14" fillId="0" borderId="1" xfId="0" applyFont="1" applyBorder="1"/>
    <xf numFmtId="0" fontId="1" fillId="2" borderId="15" xfId="0" applyFont="1" applyFill="1" applyBorder="1" applyAlignment="1">
      <alignment horizontal="left" vertical="center" wrapText="1"/>
    </xf>
    <xf numFmtId="0" fontId="1" fillId="0" borderId="11" xfId="0" applyFont="1" applyBorder="1" applyAlignment="1">
      <alignment vertical="center" wrapText="1"/>
    </xf>
    <xf numFmtId="0" fontId="34" fillId="0" borderId="11" xfId="0" applyFont="1" applyBorder="1" applyAlignment="1">
      <alignment horizontal="center" vertical="center" wrapText="1"/>
    </xf>
    <xf numFmtId="0" fontId="25" fillId="2" borderId="42" xfId="0" applyFont="1" applyFill="1" applyBorder="1" applyAlignment="1">
      <alignment horizontal="left" vertical="top" wrapText="1"/>
    </xf>
    <xf numFmtId="0" fontId="25" fillId="2" borderId="42" xfId="0" applyFont="1" applyFill="1" applyBorder="1" applyAlignment="1">
      <alignment vertical="top" wrapText="1"/>
    </xf>
    <xf numFmtId="0" fontId="25" fillId="2" borderId="0" xfId="0" applyFont="1" applyFill="1" applyAlignment="1">
      <alignment horizontal="left" vertical="top" wrapText="1"/>
    </xf>
    <xf numFmtId="0" fontId="1" fillId="0" borderId="3" xfId="0" applyFont="1" applyBorder="1" applyAlignment="1">
      <alignment horizontal="center" vertical="center" wrapText="1"/>
    </xf>
    <xf numFmtId="0" fontId="14" fillId="0" borderId="3" xfId="0" applyFont="1" applyBorder="1" applyAlignment="1">
      <alignment horizontal="left" vertical="center" wrapText="1"/>
    </xf>
    <xf numFmtId="0" fontId="1" fillId="0" borderId="3" xfId="0" applyFont="1" applyBorder="1" applyAlignment="1">
      <alignment horizontal="left" vertical="center" wrapText="1"/>
    </xf>
    <xf numFmtId="0" fontId="25" fillId="0" borderId="1" xfId="0" applyFont="1" applyBorder="1" applyAlignment="1">
      <alignment horizontal="left" vertical="top" wrapText="1"/>
    </xf>
    <xf numFmtId="0" fontId="25" fillId="0" borderId="11" xfId="0" applyFont="1" applyBorder="1" applyAlignment="1">
      <alignment horizontal="center" vertical="center"/>
    </xf>
    <xf numFmtId="9" fontId="25" fillId="0" borderId="11" xfId="0" applyNumberFormat="1" applyFont="1" applyBorder="1" applyAlignment="1">
      <alignment horizontal="center" vertical="center"/>
    </xf>
    <xf numFmtId="0" fontId="63" fillId="0" borderId="0" xfId="0" applyFont="1" applyAlignment="1">
      <alignment horizontal="left" vertical="top"/>
    </xf>
    <xf numFmtId="0" fontId="63" fillId="13" borderId="20" xfId="0" applyFont="1" applyFill="1" applyBorder="1" applyAlignment="1">
      <alignment horizontal="left" vertical="top"/>
    </xf>
    <xf numFmtId="0" fontId="63" fillId="13" borderId="0" xfId="0" applyFont="1" applyFill="1"/>
    <xf numFmtId="0" fontId="14" fillId="13" borderId="0" xfId="0" applyFont="1" applyFill="1"/>
    <xf numFmtId="0" fontId="14" fillId="13" borderId="0" xfId="0" applyFont="1" applyFill="1" applyAlignment="1">
      <alignment horizontal="left" vertical="top"/>
    </xf>
    <xf numFmtId="0" fontId="14" fillId="0" borderId="11" xfId="0" applyFont="1" applyBorder="1" applyAlignment="1">
      <alignment horizontal="left" vertical="top" wrapText="1"/>
    </xf>
    <xf numFmtId="0" fontId="66" fillId="0" borderId="11" xfId="0" applyFont="1" applyBorder="1" applyAlignment="1">
      <alignment horizontal="justify" vertical="center"/>
    </xf>
    <xf numFmtId="0" fontId="14" fillId="0" borderId="13" xfId="0" applyFont="1" applyBorder="1" applyAlignment="1">
      <alignment horizontal="left" vertical="top" wrapText="1"/>
    </xf>
    <xf numFmtId="0" fontId="63" fillId="13" borderId="0" xfId="0" applyFont="1" applyFill="1" applyAlignment="1">
      <alignment horizontal="left" vertical="top"/>
    </xf>
    <xf numFmtId="0" fontId="67" fillId="13" borderId="0" xfId="0" applyFont="1" applyFill="1" applyAlignment="1">
      <alignment horizontal="left" vertical="top"/>
    </xf>
    <xf numFmtId="0" fontId="67" fillId="13" borderId="0" xfId="0" applyFont="1" applyFill="1" applyAlignment="1">
      <alignment horizontal="left" vertical="top" wrapText="1"/>
    </xf>
    <xf numFmtId="0" fontId="63" fillId="13" borderId="0" xfId="0" applyFont="1" applyFill="1" applyAlignment="1">
      <alignment horizontal="left" vertical="center"/>
    </xf>
    <xf numFmtId="0" fontId="14" fillId="13" borderId="0" xfId="0" applyFont="1" applyFill="1" applyAlignment="1">
      <alignment horizontal="left" vertical="top" wrapText="1"/>
    </xf>
    <xf numFmtId="0" fontId="63" fillId="3" borderId="0" xfId="0" applyFont="1" applyFill="1"/>
    <xf numFmtId="0" fontId="63" fillId="3" borderId="0" xfId="0" applyFont="1" applyFill="1" applyAlignment="1">
      <alignment horizontal="left" vertical="top"/>
    </xf>
    <xf numFmtId="0" fontId="63" fillId="3" borderId="25" xfId="0" applyFont="1" applyFill="1" applyBorder="1" applyAlignment="1">
      <alignment horizontal="left" vertical="top"/>
    </xf>
    <xf numFmtId="0" fontId="68" fillId="0" borderId="11" xfId="0" applyFont="1" applyBorder="1" applyAlignment="1">
      <alignment horizontal="left" vertical="top" wrapText="1"/>
    </xf>
    <xf numFmtId="0" fontId="25" fillId="0" borderId="38" xfId="0" applyFont="1" applyBorder="1" applyAlignment="1">
      <alignment horizontal="left" vertical="top" wrapText="1"/>
    </xf>
    <xf numFmtId="0" fontId="63" fillId="0" borderId="11" xfId="0" applyFont="1" applyBorder="1" applyAlignment="1">
      <alignment horizontal="left" vertical="top" wrapText="1"/>
    </xf>
    <xf numFmtId="0" fontId="0" fillId="0" borderId="11" xfId="0" applyBorder="1" applyAlignment="1">
      <alignment horizontal="left" vertical="top" wrapText="1"/>
    </xf>
    <xf numFmtId="0" fontId="1" fillId="2" borderId="2" xfId="0" applyFont="1" applyFill="1" applyBorder="1" applyAlignment="1">
      <alignment horizontal="left" vertical="center" wrapText="1"/>
    </xf>
    <xf numFmtId="0" fontId="25" fillId="0" borderId="38" xfId="0" applyFont="1" applyBorder="1" applyAlignment="1">
      <alignment horizontal="left" vertical="top"/>
    </xf>
    <xf numFmtId="0" fontId="25" fillId="0" borderId="37" xfId="0" applyFont="1" applyBorder="1" applyAlignment="1">
      <alignment horizontal="left" vertical="top" wrapText="1"/>
    </xf>
    <xf numFmtId="0" fontId="69" fillId="0" borderId="0" xfId="0" applyFont="1" applyAlignment="1">
      <alignment horizontal="left" vertical="top" wrapText="1"/>
    </xf>
    <xf numFmtId="0" fontId="70" fillId="0" borderId="11" xfId="0" applyFont="1" applyBorder="1" applyAlignment="1">
      <alignment horizontal="left" vertical="top" wrapText="1"/>
    </xf>
    <xf numFmtId="0" fontId="34" fillId="0" borderId="10" xfId="0" applyFont="1" applyBorder="1" applyAlignment="1">
      <alignment horizontal="center" vertical="top" wrapText="1"/>
    </xf>
    <xf numFmtId="0" fontId="15" fillId="0" borderId="10" xfId="0" applyFont="1" applyBorder="1" applyAlignment="1">
      <alignment horizontal="center" vertical="top" wrapText="1"/>
    </xf>
    <xf numFmtId="0" fontId="0" fillId="0" borderId="0" xfId="0" applyAlignment="1">
      <alignment vertical="top"/>
    </xf>
    <xf numFmtId="0" fontId="0" fillId="3" borderId="22" xfId="0" applyFill="1" applyBorder="1" applyAlignment="1">
      <alignment vertical="top"/>
    </xf>
    <xf numFmtId="0" fontId="34" fillId="0" borderId="8" xfId="0" applyFont="1" applyBorder="1" applyAlignment="1">
      <alignment vertical="top" wrapText="1"/>
    </xf>
    <xf numFmtId="0" fontId="34" fillId="0" borderId="10" xfId="0" applyFont="1" applyBorder="1" applyAlignment="1">
      <alignment vertical="top" wrapText="1"/>
    </xf>
    <xf numFmtId="0" fontId="15" fillId="0" borderId="10" xfId="0" applyFont="1" applyBorder="1" applyAlignment="1">
      <alignment vertical="top" wrapText="1"/>
    </xf>
    <xf numFmtId="0" fontId="34" fillId="0" borderId="9" xfId="0" applyFont="1" applyBorder="1" applyAlignment="1">
      <alignment vertical="top" wrapText="1"/>
    </xf>
    <xf numFmtId="0" fontId="0" fillId="13" borderId="23" xfId="0" applyFill="1" applyBorder="1" applyAlignment="1">
      <alignment vertical="top"/>
    </xf>
    <xf numFmtId="0" fontId="0" fillId="3" borderId="0" xfId="0" applyFill="1" applyAlignment="1">
      <alignment vertical="top" wrapText="1"/>
    </xf>
    <xf numFmtId="0" fontId="0" fillId="0" borderId="0" xfId="0" applyAlignment="1" applyProtection="1">
      <alignment horizontal="left" vertical="top"/>
      <protection locked="0"/>
    </xf>
    <xf numFmtId="0" fontId="0" fillId="3" borderId="22" xfId="0" applyFill="1" applyBorder="1" applyAlignment="1" applyProtection="1">
      <alignment horizontal="left" vertical="top"/>
      <protection locked="0"/>
    </xf>
    <xf numFmtId="0" fontId="25" fillId="0" borderId="7" xfId="0" applyFont="1" applyBorder="1" applyAlignment="1" applyProtection="1">
      <alignment horizontal="left" vertical="top" wrapText="1"/>
      <protection locked="0"/>
    </xf>
    <xf numFmtId="0" fontId="0" fillId="13" borderId="0" xfId="0" applyFill="1" applyAlignment="1" applyProtection="1">
      <alignment horizontal="left" vertical="top" wrapText="1"/>
      <protection locked="0"/>
    </xf>
    <xf numFmtId="0" fontId="0" fillId="13" borderId="23" xfId="0" applyFill="1" applyBorder="1" applyAlignment="1" applyProtection="1">
      <alignment horizontal="left" vertical="top" wrapText="1"/>
      <protection locked="0"/>
    </xf>
    <xf numFmtId="0" fontId="0" fillId="3" borderId="0" xfId="0"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57" xfId="0" applyBorder="1" applyAlignment="1">
      <alignment horizontal="center" vertical="top" wrapText="1"/>
    </xf>
    <xf numFmtId="0" fontId="1" fillId="2" borderId="8" xfId="0" applyFont="1" applyFill="1" applyBorder="1" applyAlignment="1">
      <alignment vertical="top" wrapText="1"/>
    </xf>
    <xf numFmtId="0" fontId="1" fillId="2" borderId="6" xfId="0" applyFont="1" applyFill="1" applyBorder="1" applyAlignment="1">
      <alignment vertical="top" wrapText="1"/>
    </xf>
    <xf numFmtId="166" fontId="1" fillId="2" borderId="9" xfId="0" applyNumberFormat="1" applyFont="1" applyFill="1" applyBorder="1" applyAlignment="1">
      <alignment vertical="top" wrapText="1"/>
    </xf>
    <xf numFmtId="166" fontId="1" fillId="2" borderId="7" xfId="0" applyNumberFormat="1" applyFont="1" applyFill="1" applyBorder="1" applyAlignment="1">
      <alignment vertical="top" wrapText="1"/>
    </xf>
    <xf numFmtId="0" fontId="2" fillId="2" borderId="41" xfId="0" applyFont="1" applyFill="1" applyBorder="1" applyAlignment="1">
      <alignment vertical="top" wrapText="1"/>
    </xf>
    <xf numFmtId="166" fontId="2" fillId="2" borderId="64" xfId="0" applyNumberFormat="1" applyFont="1" applyFill="1" applyBorder="1" applyAlignment="1">
      <alignment vertical="top" wrapText="1"/>
    </xf>
    <xf numFmtId="166" fontId="1" fillId="0" borderId="1" xfId="0" applyNumberFormat="1" applyFont="1" applyBorder="1" applyAlignment="1">
      <alignment vertical="top" wrapText="1"/>
    </xf>
    <xf numFmtId="15" fontId="1" fillId="2" borderId="1" xfId="0" applyNumberFormat="1" applyFont="1" applyFill="1" applyBorder="1" applyAlignment="1">
      <alignment vertical="top" wrapText="1"/>
    </xf>
    <xf numFmtId="0" fontId="2" fillId="2" borderId="1" xfId="0" applyFont="1" applyFill="1" applyBorder="1" applyAlignment="1">
      <alignment vertical="top" wrapText="1"/>
    </xf>
    <xf numFmtId="166" fontId="25" fillId="2" borderId="1" xfId="0" applyNumberFormat="1" applyFont="1" applyFill="1" applyBorder="1" applyAlignment="1">
      <alignment vertical="top" wrapText="1"/>
    </xf>
    <xf numFmtId="0" fontId="1" fillId="0" borderId="47" xfId="0" applyFont="1" applyBorder="1" applyAlignment="1">
      <alignment vertical="top" wrapText="1"/>
    </xf>
    <xf numFmtId="166" fontId="1" fillId="0" borderId="2" xfId="0" applyNumberFormat="1" applyFont="1" applyBorder="1" applyAlignment="1">
      <alignment vertical="top" wrapText="1"/>
    </xf>
    <xf numFmtId="0" fontId="1" fillId="0" borderId="50" xfId="0" applyFont="1" applyBorder="1" applyAlignment="1">
      <alignment vertical="top" wrapText="1"/>
    </xf>
    <xf numFmtId="166" fontId="1" fillId="0" borderId="3" xfId="0" applyNumberFormat="1" applyFont="1" applyBorder="1" applyAlignment="1">
      <alignment vertical="top" wrapText="1"/>
    </xf>
    <xf numFmtId="0" fontId="2" fillId="0" borderId="41" xfId="0" applyFont="1" applyBorder="1" applyAlignment="1">
      <alignment vertical="top" wrapText="1"/>
    </xf>
    <xf numFmtId="166" fontId="2" fillId="0" borderId="27" xfId="0" applyNumberFormat="1" applyFont="1" applyBorder="1" applyAlignment="1">
      <alignment vertical="top" wrapText="1"/>
    </xf>
    <xf numFmtId="0" fontId="1" fillId="0" borderId="32" xfId="0" applyFont="1" applyBorder="1" applyAlignment="1">
      <alignment horizontal="left" vertical="center" wrapText="1"/>
    </xf>
    <xf numFmtId="166" fontId="1" fillId="0" borderId="18" xfId="0" applyNumberFormat="1" applyFont="1" applyBorder="1" applyAlignment="1">
      <alignment vertical="top" wrapText="1"/>
    </xf>
    <xf numFmtId="0" fontId="2" fillId="0" borderId="42" xfId="0" applyFont="1" applyBorder="1" applyAlignment="1">
      <alignment horizontal="left" vertical="center" wrapText="1"/>
    </xf>
    <xf numFmtId="166" fontId="2" fillId="0" borderId="1" xfId="0" applyNumberFormat="1" applyFont="1" applyBorder="1" applyAlignment="1">
      <alignment vertical="top" wrapText="1"/>
    </xf>
    <xf numFmtId="0" fontId="1" fillId="0" borderId="1" xfId="0" applyFont="1" applyBorder="1" applyAlignment="1">
      <alignment vertical="top" wrapText="1"/>
    </xf>
    <xf numFmtId="166" fontId="25" fillId="0" borderId="1" xfId="0" applyNumberFormat="1" applyFont="1" applyBorder="1" applyAlignment="1">
      <alignment vertical="top" wrapText="1"/>
    </xf>
    <xf numFmtId="15" fontId="1" fillId="0" borderId="1" xfId="0" applyNumberFormat="1" applyFont="1" applyBorder="1" applyAlignment="1">
      <alignment vertical="top" wrapText="1"/>
    </xf>
    <xf numFmtId="0" fontId="2" fillId="0" borderId="1" xfId="0" applyFont="1" applyBorder="1" applyAlignment="1">
      <alignment vertical="top" wrapText="1"/>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166" fontId="14" fillId="0" borderId="2" xfId="0" applyNumberFormat="1" applyFont="1" applyBorder="1" applyAlignment="1">
      <alignment vertical="top" wrapText="1"/>
    </xf>
    <xf numFmtId="166" fontId="14" fillId="0" borderId="3" xfId="0" applyNumberFormat="1" applyFont="1" applyBorder="1" applyAlignment="1">
      <alignment vertical="top" wrapText="1"/>
    </xf>
    <xf numFmtId="0" fontId="14" fillId="0" borderId="32" xfId="0" applyFont="1" applyBorder="1" applyAlignment="1">
      <alignment horizontal="left" vertical="center" wrapText="1"/>
    </xf>
    <xf numFmtId="166" fontId="14" fillId="0" borderId="18" xfId="0" applyNumberFormat="1" applyFont="1" applyBorder="1" applyAlignment="1">
      <alignment vertical="top" wrapText="1"/>
    </xf>
    <xf numFmtId="0" fontId="15" fillId="0" borderId="42" xfId="0" applyFont="1" applyBorder="1" applyAlignment="1">
      <alignment horizontal="left" vertical="center" wrapText="1"/>
    </xf>
    <xf numFmtId="166" fontId="15" fillId="0" borderId="1" xfId="0" applyNumberFormat="1" applyFont="1" applyBorder="1" applyAlignment="1">
      <alignment vertical="top" wrapText="1"/>
    </xf>
    <xf numFmtId="166" fontId="14" fillId="0" borderId="1" xfId="0" applyNumberFormat="1" applyFont="1" applyBorder="1" applyAlignment="1">
      <alignment vertical="top" wrapText="1"/>
    </xf>
    <xf numFmtId="15" fontId="14" fillId="0" borderId="1" xfId="0" applyNumberFormat="1" applyFont="1" applyBorder="1" applyAlignment="1">
      <alignment vertical="top" wrapText="1"/>
    </xf>
    <xf numFmtId="0" fontId="15" fillId="0" borderId="1" xfId="0" applyFont="1" applyBorder="1" applyAlignment="1">
      <alignment vertical="top"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4" fillId="0" borderId="47" xfId="0" applyFont="1" applyBorder="1" applyAlignment="1">
      <alignment vertical="top" wrapText="1"/>
    </xf>
    <xf numFmtId="0" fontId="14" fillId="0" borderId="50" xfId="0" applyFont="1" applyBorder="1" applyAlignment="1">
      <alignment vertical="top" wrapText="1"/>
    </xf>
    <xf numFmtId="0" fontId="15" fillId="0" borderId="41" xfId="0" applyFont="1" applyBorder="1" applyAlignment="1">
      <alignment vertical="top" wrapText="1"/>
    </xf>
    <xf numFmtId="166" fontId="15" fillId="0" borderId="27" xfId="0" applyNumberFormat="1" applyFont="1" applyBorder="1" applyAlignment="1">
      <alignment vertical="top" wrapText="1"/>
    </xf>
    <xf numFmtId="0" fontId="44" fillId="11" borderId="30" xfId="0" applyFont="1" applyFill="1" applyBorder="1" applyAlignment="1">
      <alignment horizontal="center" vertical="center" wrapText="1"/>
    </xf>
    <xf numFmtId="0" fontId="44" fillId="11" borderId="52" xfId="0" applyFont="1" applyFill="1" applyBorder="1" applyAlignment="1">
      <alignment horizontal="center" vertical="center" wrapText="1"/>
    </xf>
    <xf numFmtId="0" fontId="44" fillId="11" borderId="39" xfId="0" applyFont="1" applyFill="1" applyBorder="1" applyAlignment="1">
      <alignment horizontal="center" vertical="center"/>
    </xf>
    <xf numFmtId="0" fontId="41" fillId="12" borderId="52" xfId="4" applyFill="1" applyBorder="1" applyAlignment="1" applyProtection="1">
      <alignment horizontal="center" vertical="center"/>
      <protection locked="0"/>
    </xf>
    <xf numFmtId="0" fontId="41" fillId="12" borderId="55"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4" fillId="11" borderId="51" xfId="0" applyFont="1" applyFill="1" applyBorder="1" applyAlignment="1">
      <alignment horizontal="center" vertical="center" wrapText="1"/>
    </xf>
    <xf numFmtId="0" fontId="41" fillId="12" borderId="55" xfId="4" applyFill="1" applyBorder="1" applyAlignment="1" applyProtection="1">
      <alignment horizontal="center" vertical="center"/>
      <protection locked="0"/>
    </xf>
    <xf numFmtId="0" fontId="41" fillId="8" borderId="55" xfId="4" applyBorder="1" applyAlignment="1" applyProtection="1">
      <alignment horizontal="center" vertical="center"/>
      <protection locked="0"/>
    </xf>
    <xf numFmtId="0" fontId="44" fillId="11" borderId="55" xfId="0" applyFont="1" applyFill="1" applyBorder="1" applyAlignment="1">
      <alignment horizontal="center" vertical="center" wrapText="1"/>
    </xf>
    <xf numFmtId="0" fontId="78" fillId="11" borderId="38" xfId="0" applyFont="1" applyFill="1" applyBorder="1" applyAlignment="1">
      <alignment horizontal="center" vertical="center" wrapText="1"/>
    </xf>
    <xf numFmtId="0" fontId="78" fillId="11" borderId="30" xfId="0" applyFont="1" applyFill="1" applyBorder="1" applyAlignment="1">
      <alignment horizontal="center" vertical="center" wrapText="1"/>
    </xf>
    <xf numFmtId="0" fontId="78" fillId="11" borderId="11" xfId="0" applyFont="1" applyFill="1" applyBorder="1" applyAlignment="1">
      <alignment horizontal="center" vertical="center" wrapText="1"/>
    </xf>
    <xf numFmtId="0" fontId="78" fillId="11" borderId="52" xfId="0" applyFont="1" applyFill="1" applyBorder="1" applyAlignment="1">
      <alignment horizontal="center" vertical="center" wrapText="1"/>
    </xf>
    <xf numFmtId="0" fontId="76" fillId="8" borderId="11" xfId="4" applyFont="1" applyBorder="1" applyProtection="1">
      <protection locked="0"/>
    </xf>
    <xf numFmtId="0" fontId="79" fillId="8" borderId="30" xfId="4" applyFont="1" applyBorder="1" applyAlignment="1" applyProtection="1">
      <alignment vertical="center" wrapText="1"/>
      <protection locked="0"/>
    </xf>
    <xf numFmtId="0" fontId="79" fillId="8" borderId="11" xfId="4" applyFont="1" applyBorder="1" applyAlignment="1" applyProtection="1">
      <alignment horizontal="center" vertical="center"/>
      <protection locked="0"/>
    </xf>
    <xf numFmtId="0" fontId="79" fillId="8" borderId="52" xfId="4" applyFont="1" applyBorder="1" applyAlignment="1" applyProtection="1">
      <alignment horizontal="center" vertical="center"/>
      <protection locked="0"/>
    </xf>
    <xf numFmtId="0" fontId="76" fillId="12" borderId="11" xfId="4" applyFont="1" applyFill="1" applyBorder="1" applyProtection="1">
      <protection locked="0"/>
    </xf>
    <xf numFmtId="0" fontId="79" fillId="12" borderId="30" xfId="4" applyFont="1" applyFill="1" applyBorder="1" applyAlignment="1" applyProtection="1">
      <alignment vertical="center" wrapText="1"/>
      <protection locked="0"/>
    </xf>
    <xf numFmtId="0" fontId="79" fillId="12" borderId="11" xfId="4" applyFont="1" applyFill="1" applyBorder="1" applyAlignment="1" applyProtection="1">
      <alignment horizontal="center" vertical="center"/>
      <protection locked="0"/>
    </xf>
    <xf numFmtId="0" fontId="79" fillId="12" borderId="52" xfId="4" applyFont="1" applyFill="1" applyBorder="1" applyAlignment="1" applyProtection="1">
      <alignment horizontal="center" vertical="center"/>
      <protection locked="0"/>
    </xf>
    <xf numFmtId="0" fontId="78" fillId="11" borderId="6" xfId="0" applyFont="1" applyFill="1" applyBorder="1" applyAlignment="1">
      <alignment horizontal="center" vertical="center" wrapText="1"/>
    </xf>
    <xf numFmtId="0" fontId="76" fillId="8" borderId="11" xfId="4" applyFont="1" applyBorder="1" applyAlignment="1" applyProtection="1">
      <alignment horizontal="center" vertical="center"/>
      <protection locked="0"/>
    </xf>
    <xf numFmtId="10" fontId="76" fillId="8" borderId="11" xfId="4" applyNumberFormat="1" applyFont="1" applyBorder="1" applyAlignment="1" applyProtection="1">
      <alignment horizontal="center" vertical="center"/>
      <protection locked="0"/>
    </xf>
    <xf numFmtId="0" fontId="76" fillId="12" borderId="11" xfId="4" applyFont="1" applyFill="1" applyBorder="1" applyAlignment="1" applyProtection="1">
      <alignment horizontal="center" vertical="center"/>
      <protection locked="0"/>
    </xf>
    <xf numFmtId="10" fontId="76" fillId="12" borderId="11" xfId="4" applyNumberFormat="1" applyFont="1" applyFill="1" applyBorder="1" applyAlignment="1" applyProtection="1">
      <alignment horizontal="center" vertical="center"/>
      <protection locked="0"/>
    </xf>
    <xf numFmtId="0" fontId="78" fillId="11" borderId="59" xfId="0" applyFont="1" applyFill="1" applyBorder="1" applyAlignment="1">
      <alignment horizontal="center" vertical="center"/>
    </xf>
    <xf numFmtId="0" fontId="78" fillId="11" borderId="8" xfId="0" applyFont="1" applyFill="1" applyBorder="1" applyAlignment="1">
      <alignment vertical="center"/>
    </xf>
    <xf numFmtId="0" fontId="78" fillId="11" borderId="48" xfId="0" applyFont="1" applyFill="1" applyBorder="1" applyAlignment="1">
      <alignment horizontal="center" vertical="center"/>
    </xf>
    <xf numFmtId="0" fontId="78" fillId="11" borderId="10" xfId="0" applyFont="1" applyFill="1" applyBorder="1" applyAlignment="1">
      <alignment horizontal="center" vertical="center"/>
    </xf>
    <xf numFmtId="0" fontId="78" fillId="11" borderId="39" xfId="0" applyFont="1" applyFill="1" applyBorder="1" applyAlignment="1">
      <alignment horizontal="center" vertical="center"/>
    </xf>
    <xf numFmtId="0" fontId="76" fillId="12" borderId="6" xfId="4" applyFont="1" applyFill="1" applyBorder="1" applyAlignment="1" applyProtection="1">
      <alignment horizontal="left" vertical="center" wrapText="1"/>
      <protection locked="0"/>
    </xf>
    <xf numFmtId="0" fontId="76" fillId="12" borderId="11" xfId="4" applyFont="1" applyFill="1" applyBorder="1" applyAlignment="1" applyProtection="1">
      <alignment horizontal="left" vertical="center" wrapText="1"/>
      <protection locked="0"/>
    </xf>
    <xf numFmtId="0" fontId="0" fillId="0" borderId="22" xfId="0" applyBorder="1"/>
    <xf numFmtId="0" fontId="78" fillId="11" borderId="11" xfId="0" applyFont="1" applyFill="1" applyBorder="1" applyAlignment="1">
      <alignment horizontal="center" wrapText="1"/>
    </xf>
    <xf numFmtId="0" fontId="78" fillId="11" borderId="7" xfId="0" applyFont="1" applyFill="1" applyBorder="1" applyAlignment="1">
      <alignment horizontal="center" vertical="center" wrapText="1"/>
    </xf>
    <xf numFmtId="0" fontId="76" fillId="12" borderId="55" xfId="4" applyFont="1" applyFill="1" applyBorder="1" applyAlignment="1" applyProtection="1">
      <alignment vertical="center"/>
      <protection locked="0"/>
    </xf>
    <xf numFmtId="0" fontId="76" fillId="12" borderId="52" xfId="4" applyFont="1" applyFill="1" applyBorder="1" applyAlignment="1" applyProtection="1">
      <alignment horizontal="center" vertical="center"/>
      <protection locked="0"/>
    </xf>
    <xf numFmtId="0" fontId="79" fillId="12" borderId="11" xfId="4" applyFont="1" applyFill="1" applyBorder="1" applyAlignment="1" applyProtection="1">
      <alignment horizontal="center" vertical="center" wrapText="1"/>
      <protection locked="0"/>
    </xf>
    <xf numFmtId="0" fontId="79" fillId="12" borderId="7" xfId="4" applyFont="1" applyFill="1" applyBorder="1" applyAlignment="1" applyProtection="1">
      <alignment horizontal="center" vertical="center"/>
      <protection locked="0"/>
    </xf>
    <xf numFmtId="169" fontId="41" fillId="8" borderId="11" xfId="5" applyNumberFormat="1" applyFont="1" applyFill="1" applyBorder="1" applyAlignment="1" applyProtection="1">
      <alignment horizontal="center" vertical="center"/>
      <protection locked="0"/>
    </xf>
    <xf numFmtId="169" fontId="46" fillId="8" borderId="7" xfId="5" applyNumberFormat="1" applyFont="1" applyFill="1" applyBorder="1" applyAlignment="1" applyProtection="1">
      <alignment horizontal="center" vertical="center"/>
      <protection locked="0"/>
    </xf>
    <xf numFmtId="169" fontId="46" fillId="8" borderId="11" xfId="5" applyNumberFormat="1" applyFont="1" applyFill="1" applyBorder="1" applyAlignment="1" applyProtection="1">
      <alignment horizontal="center" vertical="center"/>
      <protection locked="0"/>
    </xf>
    <xf numFmtId="10" fontId="46" fillId="8" borderId="11" xfId="4" applyNumberFormat="1" applyFont="1" applyBorder="1" applyAlignment="1" applyProtection="1">
      <alignment horizontal="right" vertical="center"/>
      <protection locked="0"/>
    </xf>
    <xf numFmtId="0" fontId="63" fillId="8" borderId="11" xfId="4" applyFont="1" applyBorder="1" applyAlignment="1" applyProtection="1">
      <alignment horizontal="center" vertical="center" wrapText="1"/>
      <protection locked="0"/>
    </xf>
    <xf numFmtId="0" fontId="63" fillId="8" borderId="11" xfId="4" applyFont="1" applyBorder="1" applyAlignment="1" applyProtection="1">
      <alignment horizontal="left" vertical="center" wrapText="1"/>
      <protection locked="0"/>
    </xf>
    <xf numFmtId="0" fontId="63" fillId="8" borderId="11" xfId="4" applyFont="1" applyBorder="1" applyAlignment="1" applyProtection="1">
      <alignment horizontal="center" vertical="center"/>
      <protection locked="0"/>
    </xf>
    <xf numFmtId="0" fontId="63" fillId="8" borderId="30" xfId="4" applyFont="1" applyBorder="1" applyAlignment="1" applyProtection="1">
      <alignment vertical="center"/>
      <protection locked="0"/>
    </xf>
    <xf numFmtId="0" fontId="66" fillId="8" borderId="11" xfId="4" applyFont="1" applyBorder="1" applyAlignment="1" applyProtection="1">
      <alignment horizontal="center" vertical="center"/>
      <protection locked="0"/>
    </xf>
    <xf numFmtId="0" fontId="63" fillId="8" borderId="7" xfId="4" applyFont="1" applyBorder="1" applyAlignment="1" applyProtection="1">
      <alignment horizontal="center" vertical="center"/>
      <protection locked="0"/>
    </xf>
    <xf numFmtId="0" fontId="66" fillId="8" borderId="11" xfId="4" applyFont="1" applyBorder="1" applyAlignment="1" applyProtection="1">
      <alignment horizontal="center" vertical="center" wrapText="1"/>
      <protection locked="0"/>
    </xf>
    <xf numFmtId="0" fontId="66" fillId="8" borderId="7" xfId="4" applyFont="1" applyBorder="1" applyAlignment="1" applyProtection="1">
      <alignment horizontal="center" vertical="center"/>
      <protection locked="0"/>
    </xf>
    <xf numFmtId="0" fontId="0" fillId="14" borderId="0" xfId="0" applyFill="1"/>
    <xf numFmtId="169" fontId="0" fillId="0" borderId="0" xfId="0" applyNumberFormat="1"/>
    <xf numFmtId="169" fontId="63" fillId="15" borderId="11" xfId="5" applyNumberFormat="1" applyFont="1" applyFill="1" applyBorder="1" applyAlignment="1" applyProtection="1">
      <alignment horizontal="center" vertical="center"/>
      <protection locked="0"/>
    </xf>
    <xf numFmtId="169" fontId="67" fillId="15" borderId="11" xfId="5" applyNumberFormat="1" applyFont="1" applyFill="1" applyBorder="1" applyAlignment="1" applyProtection="1">
      <alignment horizontal="center" vertical="center"/>
      <protection locked="0"/>
    </xf>
    <xf numFmtId="169" fontId="67" fillId="15" borderId="7" xfId="5" applyNumberFormat="1" applyFont="1" applyFill="1" applyBorder="1" applyAlignment="1" applyProtection="1">
      <alignment horizontal="center" vertical="center"/>
      <protection locked="0"/>
    </xf>
    <xf numFmtId="10" fontId="67" fillId="15" borderId="11" xfId="4" applyNumberFormat="1" applyFont="1" applyFill="1" applyBorder="1" applyAlignment="1" applyProtection="1">
      <alignment horizontal="right" vertical="center"/>
      <protection locked="0"/>
    </xf>
    <xf numFmtId="9" fontId="67" fillId="15" borderId="11" xfId="4" applyNumberFormat="1" applyFont="1" applyFill="1" applyBorder="1" applyAlignment="1" applyProtection="1">
      <alignment horizontal="right" vertical="center"/>
      <protection locked="0"/>
    </xf>
    <xf numFmtId="169" fontId="63" fillId="15" borderId="11" xfId="5" applyNumberFormat="1" applyFont="1" applyFill="1" applyBorder="1" applyAlignment="1" applyProtection="1">
      <alignment horizontal="right" vertical="center"/>
      <protection locked="0"/>
    </xf>
    <xf numFmtId="10" fontId="63" fillId="15" borderId="11" xfId="4" applyNumberFormat="1" applyFont="1" applyFill="1" applyBorder="1" applyAlignment="1" applyProtection="1">
      <alignment horizontal="right" vertical="center"/>
      <protection locked="0"/>
    </xf>
    <xf numFmtId="10" fontId="63" fillId="15" borderId="7" xfId="4" applyNumberFormat="1" applyFont="1" applyFill="1" applyBorder="1" applyAlignment="1" applyProtection="1">
      <alignment horizontal="right" vertical="center"/>
      <protection locked="0"/>
    </xf>
    <xf numFmtId="0" fontId="52" fillId="0" borderId="0" xfId="0" applyFont="1"/>
    <xf numFmtId="0" fontId="63" fillId="0" borderId="0" xfId="0" applyFont="1" applyAlignment="1">
      <alignment horizontal="left" vertical="center" wrapText="1"/>
    </xf>
    <xf numFmtId="0" fontId="66" fillId="0" borderId="0" xfId="4" applyFont="1" applyFill="1" applyBorder="1" applyAlignment="1" applyProtection="1">
      <alignment horizontal="center" vertical="center" wrapText="1"/>
      <protection locked="0"/>
    </xf>
    <xf numFmtId="0" fontId="66" fillId="0" borderId="0" xfId="4" applyFont="1" applyFill="1" applyBorder="1" applyAlignment="1" applyProtection="1">
      <alignment horizontal="center" vertical="center"/>
      <protection locked="0"/>
    </xf>
    <xf numFmtId="0" fontId="79" fillId="0" borderId="0" xfId="4" applyFont="1" applyFill="1" applyBorder="1" applyAlignment="1" applyProtection="1">
      <alignment horizontal="center" vertical="center" wrapText="1"/>
      <protection locked="0"/>
    </xf>
    <xf numFmtId="0" fontId="79" fillId="0" borderId="0" xfId="4" applyFont="1" applyFill="1" applyBorder="1" applyAlignment="1" applyProtection="1">
      <alignment horizontal="center" vertical="center"/>
      <protection locked="0"/>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31" fillId="2" borderId="0" xfId="0" applyFont="1" applyFill="1" applyAlignment="1" applyProtection="1">
      <alignment horizontal="left" vertical="top" wrapText="1"/>
      <protection locked="0"/>
    </xf>
    <xf numFmtId="0" fontId="14" fillId="2" borderId="0" xfId="0" applyFont="1" applyFill="1" applyAlignment="1" applyProtection="1">
      <alignment horizontal="left" vertical="top" wrapText="1"/>
      <protection locked="0"/>
    </xf>
    <xf numFmtId="0" fontId="14" fillId="2" borderId="25" xfId="0" applyFont="1" applyFill="1" applyBorder="1" applyAlignment="1" applyProtection="1">
      <alignment horizontal="left" vertical="top" wrapText="1"/>
      <protection locked="0"/>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0" fontId="2" fillId="0" borderId="0" xfId="0" applyFont="1" applyAlignment="1">
      <alignment horizontal="left" vertical="center" wrapText="1"/>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3" fontId="1" fillId="0" borderId="0" xfId="0" applyNumberFormat="1" applyFont="1" applyAlignment="1" applyProtection="1">
      <alignment vertical="top" wrapText="1"/>
      <protection locked="0"/>
    </xf>
    <xf numFmtId="0" fontId="11" fillId="3" borderId="0" xfId="0" applyFont="1" applyFill="1" applyAlignment="1">
      <alignment vertical="top" wrapText="1"/>
    </xf>
    <xf numFmtId="0" fontId="2" fillId="3" borderId="0" xfId="0" applyFont="1" applyFill="1" applyAlignment="1">
      <alignment horizontal="left" vertical="center" wrapText="1"/>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2" xfId="0" applyFont="1" applyFill="1" applyBorder="1" applyAlignment="1">
      <alignment horizontal="left" vertical="top" wrapText="1"/>
    </xf>
    <xf numFmtId="0" fontId="2" fillId="2" borderId="31" xfId="0" applyFont="1" applyFill="1" applyBorder="1" applyAlignment="1">
      <alignment horizontal="left" vertical="top" wrapText="1"/>
    </xf>
    <xf numFmtId="0" fontId="53" fillId="3" borderId="17" xfId="0" applyFont="1" applyFill="1" applyBorder="1" applyAlignment="1">
      <alignment horizontal="center" vertical="center"/>
    </xf>
    <xf numFmtId="0" fontId="13" fillId="2" borderId="42"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166" fontId="72" fillId="0" borderId="42" xfId="0" applyNumberFormat="1" applyFont="1" applyBorder="1" applyAlignment="1" applyProtection="1">
      <alignment horizontal="center" vertical="top" wrapText="1"/>
      <protection locked="0"/>
    </xf>
    <xf numFmtId="166" fontId="72" fillId="0" borderId="31" xfId="0" applyNumberFormat="1" applyFont="1" applyBorder="1" applyAlignment="1" applyProtection="1">
      <alignment horizontal="center" vertical="top" wrapText="1"/>
      <protection locked="0"/>
    </xf>
    <xf numFmtId="0" fontId="61" fillId="2" borderId="42" xfId="0" applyFont="1" applyFill="1" applyBorder="1" applyAlignment="1" applyProtection="1">
      <alignment horizontal="left" vertical="top" wrapText="1"/>
      <protection locked="0"/>
    </xf>
    <xf numFmtId="0" fontId="61" fillId="2" borderId="31" xfId="0" applyFont="1" applyFill="1" applyBorder="1" applyAlignment="1" applyProtection="1">
      <alignment horizontal="left" vertical="top" wrapText="1"/>
      <protection locked="0"/>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74" fillId="2" borderId="42" xfId="0" applyFont="1" applyFill="1" applyBorder="1" applyAlignment="1" applyProtection="1">
      <alignment horizontal="left" vertical="top" wrapText="1"/>
      <protection locked="0"/>
    </xf>
    <xf numFmtId="0" fontId="74" fillId="2" borderId="31" xfId="0" applyFont="1" applyFill="1" applyBorder="1" applyAlignment="1" applyProtection="1">
      <alignment horizontal="left" vertical="top" wrapText="1"/>
      <protection locked="0"/>
    </xf>
    <xf numFmtId="166" fontId="14" fillId="0" borderId="42" xfId="0" applyNumberFormat="1" applyFont="1" applyBorder="1" applyAlignment="1" applyProtection="1">
      <alignment horizontal="center" vertical="top" wrapText="1"/>
      <protection locked="0"/>
    </xf>
    <xf numFmtId="166" fontId="14" fillId="0" borderId="31" xfId="0" applyNumberFormat="1" applyFont="1" applyBorder="1" applyAlignment="1" applyProtection="1">
      <alignment horizontal="center" vertical="top" wrapText="1"/>
      <protection locked="0"/>
    </xf>
    <xf numFmtId="0" fontId="15" fillId="3" borderId="23" xfId="0" applyFont="1" applyFill="1" applyBorder="1" applyAlignment="1">
      <alignment horizontal="left" vertical="center" wrapText="1"/>
    </xf>
    <xf numFmtId="166" fontId="1" fillId="2" borderId="42" xfId="0" applyNumberFormat="1" applyFont="1" applyFill="1" applyBorder="1" applyAlignment="1" applyProtection="1">
      <alignment horizontal="center" vertical="top" wrapText="1"/>
      <protection locked="0"/>
    </xf>
    <xf numFmtId="166" fontId="1" fillId="2" borderId="31" xfId="0" applyNumberFormat="1" applyFont="1" applyFill="1" applyBorder="1" applyAlignment="1" applyProtection="1">
      <alignment horizontal="center" vertical="top" wrapText="1"/>
      <protection locked="0"/>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14" fillId="2" borderId="5" xfId="0" applyFont="1" applyFill="1" applyBorder="1" applyAlignment="1">
      <alignment horizontal="left" vertical="top" wrapText="1"/>
    </xf>
    <xf numFmtId="0" fontId="14" fillId="2" borderId="43"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3" fontId="7" fillId="0" borderId="0" xfId="0" applyNumberFormat="1" applyFont="1" applyAlignment="1" applyProtection="1">
      <alignment vertical="top" wrapText="1"/>
      <protection locked="0"/>
    </xf>
    <xf numFmtId="0" fontId="7" fillId="0" borderId="0" xfId="0" applyFont="1" applyAlignment="1">
      <alignment vertical="top" wrapText="1"/>
    </xf>
    <xf numFmtId="0" fontId="14" fillId="3" borderId="0" xfId="0" applyFont="1" applyFill="1" applyAlignment="1">
      <alignment horizontal="center"/>
    </xf>
    <xf numFmtId="0" fontId="11" fillId="3" borderId="0" xfId="0" applyFont="1" applyFill="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0" fontId="14" fillId="2" borderId="42" xfId="0" applyFont="1" applyFill="1" applyBorder="1" applyAlignment="1">
      <alignment horizontal="left" vertical="top" wrapText="1"/>
    </xf>
    <xf numFmtId="0" fontId="14" fillId="2" borderId="17" xfId="0" applyFont="1" applyFill="1" applyBorder="1" applyAlignment="1">
      <alignment horizontal="left" vertical="top" wrapText="1"/>
    </xf>
    <xf numFmtId="0" fontId="14" fillId="2" borderId="31" xfId="0" applyFont="1" applyFill="1" applyBorder="1" applyAlignment="1">
      <alignment horizontal="left" vertical="top" wrapText="1"/>
    </xf>
    <xf numFmtId="0" fontId="14" fillId="3" borderId="0" xfId="0" applyFont="1" applyFill="1" applyAlignment="1">
      <alignment horizontal="left" vertical="top" wrapText="1"/>
    </xf>
    <xf numFmtId="0" fontId="25" fillId="0" borderId="54" xfId="0" applyFont="1" applyBorder="1" applyAlignment="1">
      <alignment horizontal="center" vertical="top" wrapText="1"/>
    </xf>
    <xf numFmtId="0" fontId="25" fillId="0" borderId="57" xfId="0" applyFont="1" applyBorder="1" applyAlignment="1">
      <alignment horizontal="center" vertical="top" wrapText="1"/>
    </xf>
    <xf numFmtId="0" fontId="25" fillId="0" borderId="34" xfId="0" applyFont="1" applyBorder="1" applyAlignment="1">
      <alignment horizontal="left" vertical="top" wrapText="1"/>
    </xf>
    <xf numFmtId="0" fontId="25" fillId="0" borderId="41" xfId="0" applyFont="1" applyBorder="1" applyAlignment="1">
      <alignment horizontal="left" vertical="top" wrapText="1"/>
    </xf>
    <xf numFmtId="0" fontId="25" fillId="0" borderId="5" xfId="0" applyFont="1" applyBorder="1" applyAlignment="1">
      <alignment horizontal="left" vertical="top" wrapText="1"/>
    </xf>
    <xf numFmtId="0" fontId="25" fillId="0" borderId="34" xfId="0" applyFont="1" applyBorder="1" applyAlignment="1">
      <alignment horizontal="center" vertical="top" wrapText="1"/>
    </xf>
    <xf numFmtId="0" fontId="25" fillId="0" borderId="41" xfId="0" applyFont="1" applyBorder="1" applyAlignment="1">
      <alignment horizontal="center" vertical="top" wrapText="1"/>
    </xf>
    <xf numFmtId="0" fontId="0" fillId="0" borderId="57" xfId="0" applyBorder="1" applyAlignment="1">
      <alignment horizontal="center" vertical="top" wrapText="1"/>
    </xf>
    <xf numFmtId="0" fontId="0" fillId="0" borderId="57" xfId="0" applyBorder="1" applyAlignment="1">
      <alignment horizontal="left" vertical="top" wrapText="1"/>
    </xf>
    <xf numFmtId="0" fontId="69" fillId="0" borderId="57" xfId="0" applyFont="1" applyBorder="1" applyAlignment="1">
      <alignment horizontal="center" vertical="top" wrapText="1"/>
    </xf>
    <xf numFmtId="0" fontId="34" fillId="0" borderId="32" xfId="0" applyFont="1" applyBorder="1" applyAlignment="1">
      <alignment horizontal="left" vertical="center" wrapText="1"/>
    </xf>
    <xf numFmtId="0" fontId="25" fillId="0" borderId="62" xfId="0" applyFont="1" applyBorder="1" applyAlignment="1">
      <alignment horizontal="left" vertical="center" wrapText="1"/>
    </xf>
    <xf numFmtId="0" fontId="25" fillId="0" borderId="62" xfId="0" applyFont="1" applyBorder="1" applyAlignment="1">
      <alignment horizontal="center" vertical="top" wrapText="1"/>
    </xf>
    <xf numFmtId="0" fontId="25" fillId="0" borderId="18" xfId="0" applyFont="1" applyBorder="1" applyAlignment="1">
      <alignment horizontal="center" vertical="top" wrapText="1"/>
    </xf>
    <xf numFmtId="0" fontId="34" fillId="0" borderId="8"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9" xfId="0" applyFont="1" applyBorder="1" applyAlignment="1">
      <alignment horizontal="center" vertical="center" wrapText="1"/>
    </xf>
    <xf numFmtId="0" fontId="25" fillId="0" borderId="12" xfId="0" applyFont="1" applyBorder="1" applyAlignment="1">
      <alignment horizontal="center" vertical="top"/>
    </xf>
    <xf numFmtId="0" fontId="25" fillId="0" borderId="13" xfId="0" applyFont="1" applyBorder="1" applyAlignment="1">
      <alignment horizontal="center" vertical="top"/>
    </xf>
    <xf numFmtId="0" fontId="25" fillId="0" borderId="14" xfId="0" applyFont="1" applyBorder="1" applyAlignment="1">
      <alignment horizontal="center" vertical="top"/>
    </xf>
    <xf numFmtId="0" fontId="25" fillId="0" borderId="30" xfId="0" applyFont="1" applyBorder="1" applyAlignment="1">
      <alignment horizontal="left" vertical="top" wrapText="1"/>
    </xf>
    <xf numFmtId="0" fontId="25" fillId="0" borderId="52" xfId="0" applyFont="1" applyBorder="1" applyAlignment="1">
      <alignment horizontal="left" vertical="top" wrapText="1"/>
    </xf>
    <xf numFmtId="0" fontId="25" fillId="0" borderId="50" xfId="0" applyFont="1" applyBorder="1" applyAlignment="1">
      <alignment horizontal="center" vertical="center" wrapText="1"/>
    </xf>
    <xf numFmtId="0" fontId="25" fillId="0" borderId="55" xfId="0" applyFont="1" applyBorder="1" applyAlignment="1">
      <alignment horizontal="center" vertical="center" wrapText="1"/>
    </xf>
    <xf numFmtId="0" fontId="0" fillId="0" borderId="60" xfId="0" applyBorder="1" applyAlignment="1">
      <alignment horizontal="center" vertical="top" wrapText="1"/>
    </xf>
    <xf numFmtId="0" fontId="25" fillId="0" borderId="38" xfId="0" applyFont="1" applyBorder="1" applyAlignment="1">
      <alignment horizontal="left" vertical="top"/>
    </xf>
    <xf numFmtId="0" fontId="25" fillId="0" borderId="56" xfId="0" applyFont="1" applyBorder="1" applyAlignment="1">
      <alignment horizontal="left" vertical="top"/>
    </xf>
    <xf numFmtId="0" fontId="25" fillId="0" borderId="59" xfId="0" applyFont="1" applyBorder="1" applyAlignment="1">
      <alignment horizontal="left" vertical="top"/>
    </xf>
    <xf numFmtId="0" fontId="25" fillId="0" borderId="38" xfId="0" applyFont="1" applyBorder="1" applyAlignment="1">
      <alignment horizontal="center" vertical="top"/>
    </xf>
    <xf numFmtId="0" fontId="25" fillId="0" borderId="56" xfId="0" applyFont="1" applyBorder="1" applyAlignment="1">
      <alignment horizontal="center" vertical="top"/>
    </xf>
    <xf numFmtId="0" fontId="25" fillId="0" borderId="59" xfId="0" applyFont="1" applyBorder="1" applyAlignment="1">
      <alignment horizontal="center" vertical="top"/>
    </xf>
    <xf numFmtId="0" fontId="25" fillId="0" borderId="11" xfId="0" applyFont="1" applyBorder="1" applyAlignment="1">
      <alignment horizontal="left" vertical="top" wrapText="1"/>
    </xf>
    <xf numFmtId="0" fontId="25" fillId="0" borderId="7" xfId="0" applyFont="1" applyBorder="1" applyAlignment="1">
      <alignment horizontal="left" vertical="top" wrapText="1"/>
    </xf>
    <xf numFmtId="0" fontId="25" fillId="0" borderId="13" xfId="0" applyFont="1" applyBorder="1" applyAlignment="1">
      <alignment horizontal="left" vertical="top" wrapText="1"/>
    </xf>
    <xf numFmtId="0" fontId="25" fillId="0" borderId="14" xfId="0" applyFont="1" applyBorder="1" applyAlignment="1">
      <alignment horizontal="left" vertical="top" wrapText="1"/>
    </xf>
    <xf numFmtId="0" fontId="25" fillId="0" borderId="10" xfId="0" applyFont="1" applyBorder="1" applyAlignment="1">
      <alignment horizontal="center" vertical="top" wrapText="1"/>
    </xf>
    <xf numFmtId="0" fontId="25" fillId="0" borderId="9" xfId="0" applyFont="1" applyBorder="1" applyAlignment="1">
      <alignment horizontal="center" vertical="top" wrapText="1"/>
    </xf>
    <xf numFmtId="0" fontId="34" fillId="0" borderId="12" xfId="0" applyFont="1" applyBorder="1" applyAlignment="1">
      <alignment horizontal="left" vertical="center" wrapText="1"/>
    </xf>
    <xf numFmtId="0" fontId="34" fillId="0" borderId="13" xfId="0" applyFont="1" applyBorder="1" applyAlignment="1">
      <alignment horizontal="left" vertical="center" wrapText="1"/>
    </xf>
    <xf numFmtId="0" fontId="34" fillId="13" borderId="0" xfId="0" applyFont="1" applyFill="1" applyAlignment="1">
      <alignment horizontal="left" vertical="top" wrapText="1"/>
    </xf>
    <xf numFmtId="0" fontId="34" fillId="0" borderId="8" xfId="0" applyFont="1" applyBorder="1" applyAlignment="1">
      <alignment horizontal="left" vertical="center" wrapText="1"/>
    </xf>
    <xf numFmtId="0" fontId="34" fillId="0" borderId="10" xfId="0" applyFont="1" applyBorder="1" applyAlignment="1">
      <alignment horizontal="left" vertical="center" wrapText="1"/>
    </xf>
    <xf numFmtId="0" fontId="34" fillId="0" borderId="6" xfId="0" applyFont="1" applyBorder="1" applyAlignment="1">
      <alignment horizontal="left" vertical="center" wrapText="1"/>
    </xf>
    <xf numFmtId="0" fontId="34" fillId="0" borderId="11" xfId="0" applyFont="1" applyBorder="1" applyAlignment="1">
      <alignment horizontal="left" vertical="center" wrapText="1"/>
    </xf>
    <xf numFmtId="0" fontId="63" fillId="0" borderId="10" xfId="0" applyFont="1" applyBorder="1" applyAlignment="1">
      <alignment horizontal="left" vertical="center" wrapText="1"/>
    </xf>
    <xf numFmtId="0" fontId="63" fillId="0" borderId="9" xfId="0" applyFont="1" applyBorder="1" applyAlignment="1">
      <alignment horizontal="left" vertical="center" wrapText="1"/>
    </xf>
    <xf numFmtId="0" fontId="63" fillId="0" borderId="11" xfId="0" applyFont="1" applyBorder="1" applyAlignment="1">
      <alignment horizontal="left" vertical="center" wrapText="1"/>
    </xf>
    <xf numFmtId="0" fontId="63" fillId="0" borderId="7" xfId="0" applyFont="1" applyBorder="1" applyAlignment="1">
      <alignment horizontal="left" vertical="center" wrapText="1"/>
    </xf>
    <xf numFmtId="0" fontId="34" fillId="0" borderId="47" xfId="0" applyFont="1" applyBorder="1" applyAlignment="1">
      <alignment horizontal="left" vertical="center" wrapText="1"/>
    </xf>
    <xf numFmtId="0" fontId="34" fillId="0" borderId="58"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3" fillId="0" borderId="42"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4" fillId="0" borderId="50" xfId="0" applyFont="1" applyBorder="1" applyAlignment="1">
      <alignment horizontal="left" vertical="center" wrapText="1"/>
    </xf>
    <xf numFmtId="0" fontId="34" fillId="0" borderId="55" xfId="0" applyFont="1" applyBorder="1" applyAlignment="1">
      <alignment horizontal="left" vertical="center" wrapText="1"/>
    </xf>
    <xf numFmtId="0" fontId="34" fillId="0" borderId="44" xfId="0" applyFont="1" applyBorder="1" applyAlignment="1">
      <alignment horizontal="left" vertical="center" wrapText="1"/>
    </xf>
    <xf numFmtId="0" fontId="34" fillId="0" borderId="63" xfId="0" applyFont="1" applyBorder="1" applyAlignment="1">
      <alignment horizontal="left" vertical="center" wrapText="1"/>
    </xf>
    <xf numFmtId="0" fontId="56" fillId="0" borderId="30" xfId="0" applyFont="1" applyBorder="1" applyAlignment="1">
      <alignment horizontal="left" vertical="center" wrapText="1"/>
    </xf>
    <xf numFmtId="0" fontId="56" fillId="0" borderId="51" xfId="0" applyFont="1" applyBorder="1" applyAlignment="1">
      <alignment horizontal="left" vertical="center" wrapText="1"/>
    </xf>
    <xf numFmtId="0" fontId="56" fillId="0" borderId="55" xfId="0" applyFont="1" applyBorder="1" applyAlignment="1">
      <alignment horizontal="left" vertical="center" wrapText="1"/>
    </xf>
    <xf numFmtId="0" fontId="25" fillId="0" borderId="11" xfId="0" applyFont="1" applyBorder="1" applyAlignment="1">
      <alignment horizontal="left" vertical="top"/>
    </xf>
    <xf numFmtId="0" fontId="25" fillId="0" borderId="7" xfId="0" applyFont="1" applyBorder="1" applyAlignment="1">
      <alignment horizontal="left" vertical="top"/>
    </xf>
    <xf numFmtId="0" fontId="25" fillId="0" borderId="13" xfId="0" applyFont="1" applyBorder="1" applyAlignment="1">
      <alignment horizontal="left" vertical="top"/>
    </xf>
    <xf numFmtId="0" fontId="25" fillId="0" borderId="14" xfId="0" applyFont="1" applyBorder="1" applyAlignment="1">
      <alignment horizontal="left" vertical="top"/>
    </xf>
    <xf numFmtId="0" fontId="34" fillId="0" borderId="10" xfId="0" applyFont="1" applyBorder="1" applyAlignment="1">
      <alignment horizontal="center"/>
    </xf>
    <xf numFmtId="0" fontId="34" fillId="0" borderId="9" xfId="0" applyFont="1" applyBorder="1" applyAlignment="1">
      <alignment horizontal="center"/>
    </xf>
    <xf numFmtId="0" fontId="25" fillId="0" borderId="13" xfId="0" applyFont="1" applyBorder="1" applyAlignment="1">
      <alignment horizontal="center"/>
    </xf>
    <xf numFmtId="0" fontId="25" fillId="0" borderId="14" xfId="0" applyFont="1" applyBorder="1" applyAlignment="1">
      <alignment horizontal="center"/>
    </xf>
    <xf numFmtId="0" fontId="14" fillId="0" borderId="38" xfId="0" applyFont="1" applyBorder="1" applyAlignment="1">
      <alignment horizontal="left" vertical="top" wrapText="1"/>
    </xf>
    <xf numFmtId="0" fontId="14" fillId="0" borderId="56" xfId="0" applyFont="1" applyBorder="1" applyAlignment="1">
      <alignment horizontal="left" vertical="top" wrapText="1"/>
    </xf>
    <xf numFmtId="0" fontId="14" fillId="0" borderId="59" xfId="0" applyFont="1" applyBorder="1" applyAlignment="1">
      <alignment horizontal="left" vertical="top" wrapText="1"/>
    </xf>
    <xf numFmtId="0" fontId="25" fillId="0" borderId="38" xfId="0" applyFont="1" applyBorder="1" applyAlignment="1">
      <alignment horizontal="left" vertical="top" wrapText="1"/>
    </xf>
    <xf numFmtId="0" fontId="25" fillId="0" borderId="56" xfId="0" applyFont="1" applyBorder="1" applyAlignment="1">
      <alignment horizontal="left" vertical="top" wrapText="1"/>
    </xf>
    <xf numFmtId="0" fontId="25" fillId="0" borderId="59" xfId="0" applyFont="1" applyBorder="1" applyAlignment="1">
      <alignment horizontal="left" vertical="top" wrapText="1"/>
    </xf>
    <xf numFmtId="0" fontId="25" fillId="0" borderId="38" xfId="0" applyFont="1" applyBorder="1" applyAlignment="1">
      <alignment horizontal="center" vertical="top" wrapText="1"/>
    </xf>
    <xf numFmtId="0" fontId="25" fillId="0" borderId="56" xfId="0" applyFont="1" applyBorder="1" applyAlignment="1">
      <alignment horizontal="center" vertical="top" wrapText="1"/>
    </xf>
    <xf numFmtId="0" fontId="25" fillId="0" borderId="59" xfId="0" applyFont="1" applyBorder="1" applyAlignment="1">
      <alignment horizontal="center" vertical="top" wrapText="1"/>
    </xf>
    <xf numFmtId="0" fontId="14" fillId="0" borderId="38" xfId="0" applyFont="1" applyBorder="1" applyAlignment="1">
      <alignment horizontal="center" vertical="top" wrapText="1"/>
    </xf>
    <xf numFmtId="0" fontId="14" fillId="0" borderId="56" xfId="0" applyFont="1" applyBorder="1" applyAlignment="1">
      <alignment horizontal="center" vertical="top" wrapText="1"/>
    </xf>
    <xf numFmtId="0" fontId="14" fillId="0" borderId="59" xfId="0" applyFont="1" applyBorder="1" applyAlignment="1">
      <alignment horizontal="center" vertical="top" wrapText="1"/>
    </xf>
    <xf numFmtId="0" fontId="0" fillId="0" borderId="54" xfId="0" applyBorder="1" applyAlignment="1">
      <alignment horizontal="left" vertical="top" wrapText="1"/>
    </xf>
    <xf numFmtId="0" fontId="25" fillId="0" borderId="54" xfId="0" applyFont="1" applyBorder="1" applyAlignment="1" applyProtection="1">
      <alignment horizontal="center" vertical="top" wrapText="1"/>
      <protection locked="0"/>
    </xf>
    <xf numFmtId="0" fontId="25" fillId="0" borderId="57" xfId="0" applyFont="1" applyBorder="1" applyAlignment="1" applyProtection="1">
      <alignment horizontal="center" vertical="top" wrapText="1"/>
      <protection locked="0"/>
    </xf>
    <xf numFmtId="0" fontId="34" fillId="0" borderId="6" xfId="0" applyFont="1" applyBorder="1" applyAlignment="1">
      <alignment horizontal="center" vertical="center" wrapText="1"/>
    </xf>
    <xf numFmtId="0" fontId="34" fillId="0" borderId="11" xfId="0" applyFont="1" applyBorder="1" applyAlignment="1">
      <alignment horizontal="center" vertical="center" wrapText="1"/>
    </xf>
    <xf numFmtId="0" fontId="25" fillId="0" borderId="10" xfId="0" applyFont="1" applyBorder="1" applyAlignment="1">
      <alignment horizontal="center" vertical="top"/>
    </xf>
    <xf numFmtId="0" fontId="25" fillId="0" borderId="9" xfId="0" applyFont="1" applyBorder="1" applyAlignment="1">
      <alignment horizontal="center" vertical="top"/>
    </xf>
    <xf numFmtId="0" fontId="25" fillId="0" borderId="11" xfId="0" applyFont="1" applyBorder="1" applyAlignment="1">
      <alignment horizontal="left" vertical="center" wrapText="1"/>
    </xf>
    <xf numFmtId="0" fontId="25" fillId="0" borderId="7" xfId="0" applyFont="1" applyBorder="1" applyAlignment="1">
      <alignment horizontal="left" vertical="center" wrapText="1"/>
    </xf>
    <xf numFmtId="0" fontId="25" fillId="0" borderId="44" xfId="0" applyFont="1" applyBorder="1" applyAlignment="1">
      <alignment horizontal="left" vertical="center"/>
    </xf>
    <xf numFmtId="0" fontId="25" fillId="0" borderId="63" xfId="0" applyFont="1" applyBorder="1" applyAlignment="1">
      <alignment horizontal="left" vertical="center"/>
    </xf>
    <xf numFmtId="0" fontId="25" fillId="0" borderId="40" xfId="0" applyFont="1" applyBorder="1" applyAlignment="1">
      <alignment horizontal="center" vertical="top"/>
    </xf>
    <xf numFmtId="0" fontId="25" fillId="0" borderId="45" xfId="0" applyFont="1" applyBorder="1" applyAlignment="1">
      <alignment horizontal="center" vertical="top"/>
    </xf>
    <xf numFmtId="0" fontId="25" fillId="0" borderId="46" xfId="0" applyFont="1" applyBorder="1" applyAlignment="1">
      <alignment horizontal="center" vertical="top"/>
    </xf>
    <xf numFmtId="0" fontId="34" fillId="0" borderId="30" xfId="0" applyFont="1" applyBorder="1" applyAlignment="1">
      <alignment horizontal="left" vertical="center" wrapText="1"/>
    </xf>
    <xf numFmtId="0" fontId="34" fillId="0" borderId="51" xfId="0" applyFont="1" applyBorder="1" applyAlignment="1">
      <alignment horizontal="left" vertical="center" wrapText="1"/>
    </xf>
    <xf numFmtId="0" fontId="34" fillId="0" borderId="52" xfId="0" applyFont="1" applyBorder="1" applyAlignment="1">
      <alignment horizontal="left" vertical="center" wrapText="1"/>
    </xf>
    <xf numFmtId="0" fontId="25" fillId="0" borderId="10" xfId="0" applyFont="1" applyBorder="1" applyAlignment="1">
      <alignment horizontal="left" vertical="top" wrapText="1"/>
    </xf>
    <xf numFmtId="0" fontId="25" fillId="0" borderId="9" xfId="0" applyFont="1" applyBorder="1" applyAlignment="1">
      <alignment horizontal="left" vertical="top" wrapText="1"/>
    </xf>
    <xf numFmtId="0" fontId="25" fillId="0" borderId="50" xfId="0" applyFont="1" applyBorder="1" applyAlignment="1">
      <alignment horizontal="left" vertical="center" wrapText="1"/>
    </xf>
    <xf numFmtId="0" fontId="25" fillId="0" borderId="55" xfId="0" applyFont="1" applyBorder="1" applyAlignment="1">
      <alignment horizontal="left" vertical="center" wrapText="1"/>
    </xf>
    <xf numFmtId="0" fontId="25" fillId="0" borderId="30" xfId="0" applyFont="1" applyBorder="1" applyAlignment="1">
      <alignment horizontal="left" vertical="center" wrapText="1"/>
    </xf>
    <xf numFmtId="0" fontId="25" fillId="0" borderId="51" xfId="0" applyFont="1" applyBorder="1" applyAlignment="1">
      <alignment horizontal="left" vertical="center" wrapText="1"/>
    </xf>
    <xf numFmtId="0" fontId="25" fillId="0" borderId="52" xfId="0" applyFont="1" applyBorder="1" applyAlignment="1">
      <alignment horizontal="left" vertical="center" wrapText="1"/>
    </xf>
    <xf numFmtId="0" fontId="34" fillId="0" borderId="8" xfId="0" applyFont="1" applyBorder="1" applyAlignment="1">
      <alignment horizontal="left" vertical="top" wrapText="1"/>
    </xf>
    <xf numFmtId="0" fontId="34" fillId="0" borderId="10" xfId="0" applyFont="1" applyBorder="1" applyAlignment="1">
      <alignment horizontal="left" vertical="top" wrapText="1"/>
    </xf>
    <xf numFmtId="0" fontId="34" fillId="0" borderId="9" xfId="0" applyFont="1" applyBorder="1" applyAlignment="1">
      <alignment horizontal="left" vertical="top" wrapText="1"/>
    </xf>
    <xf numFmtId="0" fontId="34" fillId="0" borderId="48" xfId="0" applyFont="1" applyBorder="1" applyAlignment="1">
      <alignment horizontal="left" vertical="center" wrapText="1"/>
    </xf>
    <xf numFmtId="0" fontId="34" fillId="0" borderId="49" xfId="0" applyFont="1" applyBorder="1" applyAlignment="1">
      <alignment horizontal="left" vertical="center" wrapText="1"/>
    </xf>
    <xf numFmtId="0" fontId="53" fillId="0" borderId="42"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4" fillId="3" borderId="0" xfId="0" applyFont="1" applyFill="1" applyAlignment="1">
      <alignment horizontal="left" vertical="center" wrapText="1"/>
    </xf>
    <xf numFmtId="0" fontId="25" fillId="3" borderId="0" xfId="0" applyFont="1" applyFill="1" applyAlignment="1">
      <alignment horizontal="center" vertical="top"/>
    </xf>
    <xf numFmtId="0" fontId="1" fillId="2" borderId="42"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1" fillId="3" borderId="20" xfId="0" applyFont="1" applyFill="1" applyBorder="1" applyAlignment="1">
      <alignment horizontal="center" wrapText="1"/>
    </xf>
    <xf numFmtId="0" fontId="36" fillId="3" borderId="0" xfId="0" applyFont="1" applyFill="1" applyAlignment="1">
      <alignment horizontal="left" vertical="center" wrapText="1"/>
    </xf>
    <xf numFmtId="0" fontId="19" fillId="0" borderId="42" xfId="0" applyFont="1" applyBorder="1" applyAlignment="1">
      <alignment horizontal="left" vertical="center" wrapText="1"/>
    </xf>
    <xf numFmtId="0" fontId="19" fillId="0" borderId="31" xfId="0" applyFont="1" applyBorder="1" applyAlignment="1">
      <alignment horizontal="left" vertical="center" wrapText="1"/>
    </xf>
    <xf numFmtId="0" fontId="2" fillId="3" borderId="0" xfId="0" applyFont="1" applyFill="1" applyAlignment="1">
      <alignment horizontal="center" vertical="center" wrapText="1"/>
    </xf>
    <xf numFmtId="0" fontId="1" fillId="0" borderId="42" xfId="0" applyFont="1" applyBorder="1" applyAlignment="1">
      <alignment horizontal="left" vertical="center" wrapText="1"/>
    </xf>
    <xf numFmtId="0" fontId="1" fillId="0" borderId="31" xfId="0" applyFont="1" applyBorder="1" applyAlignment="1">
      <alignment horizontal="left" vertical="center" wrapText="1"/>
    </xf>
    <xf numFmtId="0" fontId="4" fillId="3" borderId="0" xfId="0" applyFont="1" applyFill="1" applyAlignment="1">
      <alignment horizontal="left"/>
    </xf>
    <xf numFmtId="0" fontId="25" fillId="0" borderId="19" xfId="0" applyFont="1" applyBorder="1" applyAlignment="1">
      <alignment horizontal="left" vertical="top" wrapText="1"/>
    </xf>
    <xf numFmtId="0" fontId="25" fillId="0" borderId="20" xfId="0" applyFont="1" applyBorder="1" applyAlignment="1">
      <alignment horizontal="left" vertical="top" wrapText="1"/>
    </xf>
    <xf numFmtId="0" fontId="25" fillId="0" borderId="21" xfId="0" applyFont="1" applyBorder="1" applyAlignment="1">
      <alignment horizontal="left" vertical="top" wrapText="1"/>
    </xf>
    <xf numFmtId="0" fontId="25" fillId="0" borderId="22" xfId="0" applyFont="1" applyBorder="1" applyAlignment="1">
      <alignment horizontal="left" vertical="top" wrapText="1"/>
    </xf>
    <xf numFmtId="0" fontId="25" fillId="0" borderId="0" xfId="0" applyFont="1" applyAlignment="1">
      <alignment horizontal="left" vertical="top" wrapText="1"/>
    </xf>
    <xf numFmtId="0" fontId="25" fillId="0" borderId="23" xfId="0" applyFont="1" applyBorder="1" applyAlignment="1">
      <alignment horizontal="left" vertical="top" wrapText="1"/>
    </xf>
    <xf numFmtId="0" fontId="25" fillId="0" borderId="24" xfId="0" applyFont="1" applyBorder="1" applyAlignment="1">
      <alignment horizontal="left" vertical="top" wrapText="1"/>
    </xf>
    <xf numFmtId="0" fontId="25" fillId="0" borderId="25" xfId="0" applyFont="1" applyBorder="1" applyAlignment="1">
      <alignment horizontal="left" vertical="top" wrapText="1"/>
    </xf>
    <xf numFmtId="0" fontId="25" fillId="0" borderId="26" xfId="0" applyFont="1" applyBorder="1" applyAlignment="1">
      <alignment horizontal="left" vertical="top" wrapText="1"/>
    </xf>
    <xf numFmtId="0" fontId="2" fillId="3" borderId="25" xfId="0" applyFont="1" applyFill="1" applyBorder="1" applyAlignment="1">
      <alignment horizontal="center" vertical="center" wrapText="1"/>
    </xf>
    <xf numFmtId="0" fontId="19" fillId="2" borderId="42" xfId="0" applyFont="1" applyFill="1" applyBorder="1" applyAlignment="1">
      <alignment horizontal="left" vertical="top" wrapText="1"/>
    </xf>
    <xf numFmtId="0" fontId="19" fillId="2" borderId="31" xfId="0" applyFont="1" applyFill="1" applyBorder="1" applyAlignment="1">
      <alignment horizontal="left" vertical="top" wrapText="1"/>
    </xf>
    <xf numFmtId="0" fontId="1" fillId="2" borderId="42" xfId="0" applyFont="1" applyFill="1" applyBorder="1" applyAlignment="1">
      <alignment horizontal="left" vertical="top" wrapText="1"/>
    </xf>
    <xf numFmtId="0" fontId="1" fillId="2" borderId="31" xfId="0" applyFont="1" applyFill="1" applyBorder="1" applyAlignment="1">
      <alignment horizontal="left" vertical="top" wrapText="1"/>
    </xf>
    <xf numFmtId="0" fontId="1" fillId="2" borderId="42" xfId="0" applyFont="1" applyFill="1" applyBorder="1" applyAlignment="1">
      <alignment vertical="center" wrapText="1"/>
    </xf>
    <xf numFmtId="0" fontId="1" fillId="2" borderId="31" xfId="0" applyFont="1" applyFill="1" applyBorder="1" applyAlignment="1">
      <alignmen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 fillId="2" borderId="42"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1" fillId="3" borderId="0" xfId="0" applyFont="1" applyFill="1" applyAlignment="1">
      <alignment horizontal="left" vertical="center" wrapText="1"/>
    </xf>
    <xf numFmtId="0" fontId="11" fillId="0" borderId="42"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1" xfId="0" applyFont="1" applyBorder="1" applyAlignment="1">
      <alignment horizontal="center" vertical="center" wrapText="1"/>
    </xf>
    <xf numFmtId="0" fontId="1" fillId="3" borderId="0" xfId="0" applyFont="1" applyFill="1" applyAlignment="1">
      <alignment horizontal="left" vertical="center"/>
    </xf>
    <xf numFmtId="0" fontId="25" fillId="0" borderId="42" xfId="0" applyFont="1" applyBorder="1" applyAlignment="1">
      <alignment horizontal="left" vertical="top" wrapText="1"/>
    </xf>
    <xf numFmtId="0" fontId="25" fillId="0" borderId="17" xfId="0" applyFont="1" applyBorder="1" applyAlignment="1">
      <alignment horizontal="left" vertical="top" wrapText="1"/>
    </xf>
    <xf numFmtId="0" fontId="25" fillId="0" borderId="31" xfId="0" applyFont="1" applyBorder="1" applyAlignment="1">
      <alignment horizontal="left" vertical="top"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4" fillId="2" borderId="42"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1" fillId="2" borderId="33"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4" xfId="0" applyFont="1" applyBorder="1" applyAlignment="1">
      <alignment horizontal="left" vertical="center" wrapText="1"/>
    </xf>
    <xf numFmtId="0" fontId="1" fillId="0" borderId="26" xfId="0" applyFont="1" applyBorder="1" applyAlignment="1">
      <alignment horizontal="left" vertical="center" wrapText="1"/>
    </xf>
    <xf numFmtId="0" fontId="25" fillId="0" borderId="16" xfId="0" applyFont="1" applyBorder="1" applyAlignment="1" applyProtection="1">
      <alignment horizontal="left" vertical="top" wrapText="1"/>
      <protection locked="0"/>
    </xf>
    <xf numFmtId="0" fontId="25" fillId="0" borderId="27" xfId="0" applyFont="1" applyBorder="1" applyAlignment="1" applyProtection="1">
      <alignment horizontal="left" vertical="top" wrapText="1"/>
      <protection locked="0"/>
    </xf>
    <xf numFmtId="0" fontId="25" fillId="0" borderId="28" xfId="0" applyFont="1" applyBorder="1" applyAlignment="1" applyProtection="1">
      <alignment horizontal="left" vertical="top" wrapText="1"/>
      <protection locked="0"/>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25" fillId="0" borderId="16" xfId="0" applyFont="1" applyBorder="1" applyAlignment="1">
      <alignment horizontal="left" vertical="top" wrapText="1"/>
    </xf>
    <xf numFmtId="0" fontId="25" fillId="0" borderId="28" xfId="0" applyFont="1" applyBorder="1" applyAlignment="1">
      <alignment horizontal="left" vertical="top" wrapText="1"/>
    </xf>
    <xf numFmtId="0" fontId="25" fillId="0" borderId="27" xfId="0" applyFont="1" applyBorder="1" applyAlignment="1">
      <alignment horizontal="left" vertical="top" wrapText="1"/>
    </xf>
    <xf numFmtId="0" fontId="1" fillId="2" borderId="55"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2" fillId="2" borderId="12" xfId="0" applyFont="1" applyFill="1" applyBorder="1" applyAlignment="1">
      <alignment horizontal="center" vertical="center" wrapText="1"/>
    </xf>
    <xf numFmtId="0" fontId="2" fillId="2" borderId="40"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1" fillId="0" borderId="55" xfId="0" applyFont="1" applyBorder="1" applyAlignment="1">
      <alignment horizontal="left" vertical="center" wrapText="1"/>
    </xf>
    <xf numFmtId="0" fontId="1" fillId="0" borderId="30" xfId="0" applyFont="1" applyBorder="1" applyAlignment="1">
      <alignment horizontal="left" vertical="center"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1" fillId="2" borderId="60"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4" fillId="3" borderId="0" xfId="0" applyFont="1" applyFill="1" applyAlignment="1">
      <alignment horizontal="center" vertical="center" wrapText="1"/>
    </xf>
    <xf numFmtId="0" fontId="37" fillId="4" borderId="1" xfId="0" applyFont="1" applyFill="1" applyBorder="1" applyAlignment="1">
      <alignment horizontal="center"/>
    </xf>
    <xf numFmtId="0" fontId="29" fillId="0" borderId="42" xfId="0" applyFont="1" applyBorder="1" applyAlignment="1">
      <alignment horizontal="center"/>
    </xf>
    <xf numFmtId="0" fontId="29" fillId="0" borderId="53" xfId="0" applyFont="1" applyBorder="1" applyAlignment="1">
      <alignment horizontal="center"/>
    </xf>
    <xf numFmtId="0" fontId="32" fillId="3" borderId="25" xfId="0" applyFont="1" applyFill="1" applyBorder="1"/>
    <xf numFmtId="0" fontId="51" fillId="4" borderId="1" xfId="0" applyFont="1" applyFill="1" applyBorder="1" applyAlignment="1">
      <alignment horizontal="center"/>
    </xf>
    <xf numFmtId="0" fontId="0" fillId="0" borderId="38" xfId="0" applyBorder="1" applyAlignment="1">
      <alignment horizontal="left" vertical="center" wrapText="1"/>
    </xf>
    <xf numFmtId="0" fontId="0" fillId="0" borderId="56" xfId="0" applyBorder="1" applyAlignment="1">
      <alignment horizontal="left" vertical="center" wrapText="1"/>
    </xf>
    <xf numFmtId="0" fontId="0" fillId="0" borderId="59" xfId="0" applyBorder="1" applyAlignment="1">
      <alignment horizontal="left" vertical="center" wrapText="1"/>
    </xf>
    <xf numFmtId="0" fontId="63" fillId="0" borderId="38" xfId="0" applyFont="1" applyBorder="1" applyAlignment="1">
      <alignment horizontal="left" vertical="center" wrapText="1"/>
    </xf>
    <xf numFmtId="0" fontId="63" fillId="0" borderId="59" xfId="0" applyFont="1" applyBorder="1" applyAlignment="1">
      <alignment horizontal="left" vertical="center" wrapText="1"/>
    </xf>
    <xf numFmtId="0" fontId="78" fillId="11" borderId="30" xfId="0" applyFont="1" applyFill="1" applyBorder="1" applyAlignment="1">
      <alignment horizontal="center" vertical="center" wrapText="1"/>
    </xf>
    <xf numFmtId="0" fontId="78" fillId="11" borderId="55" xfId="0" applyFont="1" applyFill="1" applyBorder="1" applyAlignment="1">
      <alignment horizontal="center" vertical="center" wrapText="1"/>
    </xf>
    <xf numFmtId="0" fontId="66" fillId="8" borderId="30" xfId="4" applyFont="1" applyBorder="1" applyAlignment="1" applyProtection="1">
      <alignment horizontal="center" vertical="center"/>
      <protection locked="0"/>
    </xf>
    <xf numFmtId="0" fontId="66" fillId="8" borderId="55" xfId="4" applyFont="1" applyBorder="1" applyAlignment="1" applyProtection="1">
      <alignment horizontal="center" vertical="center"/>
      <protection locked="0"/>
    </xf>
    <xf numFmtId="0" fontId="79" fillId="12" borderId="30" xfId="4" applyFont="1" applyFill="1" applyBorder="1" applyAlignment="1" applyProtection="1">
      <alignment horizontal="center" vertical="center"/>
      <protection locked="0"/>
    </xf>
    <xf numFmtId="0" fontId="79" fillId="12" borderId="55" xfId="4" applyFont="1" applyFill="1" applyBorder="1" applyAlignment="1" applyProtection="1">
      <alignment horizontal="center" vertical="center"/>
      <protection locked="0"/>
    </xf>
    <xf numFmtId="0" fontId="0" fillId="10" borderId="42"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0" borderId="38" xfId="0" applyFill="1" applyBorder="1" applyAlignment="1">
      <alignment horizontal="left" vertical="center" wrapText="1"/>
    </xf>
    <xf numFmtId="0" fontId="0" fillId="0" borderId="56" xfId="0" applyFill="1" applyBorder="1" applyAlignment="1">
      <alignment horizontal="left" vertical="center" wrapText="1"/>
    </xf>
    <xf numFmtId="0" fontId="0" fillId="0" borderId="59" xfId="0" applyFill="1" applyBorder="1" applyAlignment="1">
      <alignment horizontal="left" vertical="center" wrapText="1"/>
    </xf>
    <xf numFmtId="0" fontId="0" fillId="0" borderId="38" xfId="0" applyFill="1" applyBorder="1" applyAlignment="1">
      <alignment horizontal="left" vertical="top" wrapText="1"/>
    </xf>
    <xf numFmtId="0" fontId="0" fillId="0" borderId="56" xfId="0" applyFill="1" applyBorder="1" applyAlignment="1">
      <alignment horizontal="left" vertical="top" wrapText="1"/>
    </xf>
    <xf numFmtId="0" fontId="0" fillId="0" borderId="59" xfId="0" applyFill="1" applyBorder="1" applyAlignment="1">
      <alignment horizontal="left" vertical="top" wrapText="1"/>
    </xf>
    <xf numFmtId="0" fontId="63" fillId="10" borderId="38" xfId="0" applyFont="1" applyFill="1" applyBorder="1" applyAlignment="1">
      <alignment horizontal="left" vertical="center" wrapText="1"/>
    </xf>
    <xf numFmtId="0" fontId="63" fillId="10" borderId="59" xfId="0" applyFont="1" applyFill="1" applyBorder="1" applyAlignment="1">
      <alignment horizontal="left" vertical="center" wrapText="1"/>
    </xf>
    <xf numFmtId="0" fontId="78" fillId="11" borderId="59" xfId="0" applyFont="1" applyFill="1" applyBorder="1" applyAlignment="1">
      <alignment horizontal="center" vertical="center"/>
    </xf>
    <xf numFmtId="0" fontId="78" fillId="11" borderId="29" xfId="0" applyFont="1" applyFill="1" applyBorder="1" applyAlignment="1">
      <alignment horizontal="center" vertical="center"/>
    </xf>
    <xf numFmtId="0" fontId="78" fillId="11" borderId="10" xfId="0" applyFont="1" applyFill="1" applyBorder="1" applyAlignment="1">
      <alignment horizontal="center" vertical="center"/>
    </xf>
    <xf numFmtId="0" fontId="78" fillId="11" borderId="9" xfId="0" applyFont="1" applyFill="1" applyBorder="1" applyAlignment="1">
      <alignment horizontal="center" vertical="center"/>
    </xf>
    <xf numFmtId="0" fontId="78" fillId="11" borderId="48" xfId="0" applyFont="1" applyFill="1" applyBorder="1" applyAlignment="1">
      <alignment horizontal="center" vertical="center"/>
    </xf>
    <xf numFmtId="0" fontId="78" fillId="11" borderId="49" xfId="0" applyFont="1" applyFill="1" applyBorder="1" applyAlignment="1">
      <alignment horizontal="center" vertical="center"/>
    </xf>
    <xf numFmtId="0" fontId="78" fillId="11" borderId="39" xfId="0" applyFont="1" applyFill="1" applyBorder="1" applyAlignment="1">
      <alignment horizontal="center" vertical="center"/>
    </xf>
    <xf numFmtId="0" fontId="63" fillId="8" borderId="30" xfId="4" applyFont="1" applyBorder="1" applyAlignment="1" applyProtection="1">
      <alignment horizontal="center" vertical="center" wrapText="1"/>
      <protection locked="0"/>
    </xf>
    <xf numFmtId="0" fontId="63" fillId="8" borderId="51" xfId="4" applyFont="1" applyBorder="1" applyAlignment="1" applyProtection="1">
      <alignment horizontal="center" vertical="center" wrapText="1"/>
      <protection locked="0"/>
    </xf>
    <xf numFmtId="0" fontId="76" fillId="12" borderId="30" xfId="4" applyFont="1" applyFill="1" applyBorder="1" applyAlignment="1" applyProtection="1">
      <alignment horizontal="center" vertical="center" wrapText="1"/>
      <protection locked="0"/>
    </xf>
    <xf numFmtId="0" fontId="76" fillId="12" borderId="51" xfId="4" applyFont="1" applyFill="1" applyBorder="1" applyAlignment="1" applyProtection="1">
      <alignment horizontal="center" vertical="center" wrapText="1"/>
      <protection locked="0"/>
    </xf>
    <xf numFmtId="0" fontId="44" fillId="11" borderId="30" xfId="0" applyFont="1" applyFill="1" applyBorder="1" applyAlignment="1">
      <alignment horizontal="center" vertical="center" wrapText="1"/>
    </xf>
    <xf numFmtId="0" fontId="44" fillId="11" borderId="55" xfId="0" applyFont="1" applyFill="1" applyBorder="1" applyAlignment="1">
      <alignment horizontal="center" vertical="center" wrapText="1"/>
    </xf>
    <xf numFmtId="0" fontId="49" fillId="8" borderId="30" xfId="4" applyFont="1" applyBorder="1" applyAlignment="1" applyProtection="1">
      <alignment horizontal="center" vertical="center"/>
      <protection locked="0"/>
    </xf>
    <xf numFmtId="0" fontId="49" fillId="8" borderId="55" xfId="4" applyFont="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5" xfId="4" applyFont="1" applyFill="1" applyBorder="1" applyAlignment="1" applyProtection="1">
      <alignment horizontal="center" vertical="center"/>
      <protection locked="0"/>
    </xf>
    <xf numFmtId="0" fontId="0" fillId="10" borderId="38" xfId="0" applyFill="1" applyBorder="1" applyAlignment="1">
      <alignment horizontal="left" vertical="center" wrapText="1"/>
    </xf>
    <xf numFmtId="0" fontId="0" fillId="10" borderId="59" xfId="0" applyFill="1" applyBorder="1" applyAlignment="1">
      <alignment horizontal="left" vertical="center" wrapText="1"/>
    </xf>
    <xf numFmtId="0" fontId="44" fillId="11" borderId="39" xfId="0" applyFont="1" applyFill="1" applyBorder="1" applyAlignment="1">
      <alignment horizontal="center" vertical="center"/>
    </xf>
    <xf numFmtId="0" fontId="44" fillId="11" borderId="48" xfId="0" applyFont="1" applyFill="1" applyBorder="1" applyAlignment="1">
      <alignment horizontal="center" vertical="center"/>
    </xf>
    <xf numFmtId="0" fontId="44" fillId="11" borderId="49" xfId="0" applyFont="1" applyFill="1" applyBorder="1" applyAlignment="1">
      <alignment horizontal="center" vertical="center"/>
    </xf>
    <xf numFmtId="0" fontId="41" fillId="8" borderId="3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8" borderId="52"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41" fillId="12" borderId="52" xfId="4" applyFill="1" applyBorder="1" applyAlignment="1" applyProtection="1">
      <alignment horizontal="left" vertical="center" wrapText="1"/>
      <protection locked="0"/>
    </xf>
    <xf numFmtId="0" fontId="0" fillId="10" borderId="38" xfId="0" applyFill="1" applyBorder="1" applyAlignment="1">
      <alignment horizontal="center" vertical="center" wrapText="1"/>
    </xf>
    <xf numFmtId="0" fontId="0" fillId="10" borderId="56" xfId="0" applyFill="1" applyBorder="1" applyAlignment="1">
      <alignment horizontal="center" vertical="center" wrapText="1"/>
    </xf>
    <xf numFmtId="0" fontId="0" fillId="10" borderId="59" xfId="0" applyFill="1" applyBorder="1" applyAlignment="1">
      <alignment horizontal="center" vertical="center" wrapText="1"/>
    </xf>
    <xf numFmtId="0" fontId="0" fillId="0" borderId="38"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54" xfId="0" applyBorder="1" applyAlignment="1">
      <alignment horizontal="left" vertical="center" wrapText="1"/>
    </xf>
    <xf numFmtId="0" fontId="0" fillId="0" borderId="60" xfId="0" applyBorder="1" applyAlignment="1">
      <alignment horizontal="left" vertical="center" wrapText="1"/>
    </xf>
    <xf numFmtId="0" fontId="41" fillId="8" borderId="30" xfId="4" applyBorder="1" applyAlignment="1" applyProtection="1">
      <alignment horizontal="center" vertical="center" wrapText="1"/>
      <protection locked="0"/>
    </xf>
    <xf numFmtId="0" fontId="41" fillId="8" borderId="52" xfId="4" applyBorder="1" applyAlignment="1" applyProtection="1">
      <alignment horizontal="center" vertical="center" wrapText="1"/>
      <protection locked="0"/>
    </xf>
    <xf numFmtId="10" fontId="41" fillId="12" borderId="30" xfId="4" applyNumberFormat="1" applyFill="1" applyBorder="1" applyAlignment="1" applyProtection="1">
      <alignment horizontal="center" vertical="center"/>
      <protection locked="0"/>
    </xf>
    <xf numFmtId="10" fontId="41" fillId="12" borderId="55" xfId="4" applyNumberFormat="1" applyFill="1" applyBorder="1" applyAlignment="1" applyProtection="1">
      <alignment horizontal="center" vertical="center"/>
      <protection locked="0"/>
    </xf>
    <xf numFmtId="0" fontId="41" fillId="12" borderId="38" xfId="4" applyFill="1" applyBorder="1" applyAlignment="1" applyProtection="1">
      <alignment horizontal="center" vertical="center"/>
      <protection locked="0"/>
    </xf>
    <xf numFmtId="0" fontId="41" fillId="12" borderId="59" xfId="4" applyFill="1" applyBorder="1" applyAlignment="1" applyProtection="1">
      <alignment horizontal="center" vertical="center"/>
      <protection locked="0"/>
    </xf>
    <xf numFmtId="0" fontId="41" fillId="12" borderId="37" xfId="4" applyFill="1" applyBorder="1" applyAlignment="1" applyProtection="1">
      <alignment horizontal="center" vertical="center"/>
      <protection locked="0"/>
    </xf>
    <xf numFmtId="0" fontId="41" fillId="12" borderId="43" xfId="4" applyFill="1" applyBorder="1" applyAlignment="1" applyProtection="1">
      <alignment horizontal="center" vertical="center"/>
      <protection locked="0"/>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41" fillId="8" borderId="38" xfId="4" applyBorder="1" applyAlignment="1" applyProtection="1">
      <alignment horizontal="center" vertical="center"/>
      <protection locked="0"/>
    </xf>
    <xf numFmtId="0" fontId="41" fillId="8" borderId="59" xfId="4" applyBorder="1" applyAlignment="1" applyProtection="1">
      <alignment horizontal="center" vertical="center"/>
      <protection locked="0"/>
    </xf>
    <xf numFmtId="0" fontId="41" fillId="9" borderId="38" xfId="4" applyFill="1" applyBorder="1" applyAlignment="1" applyProtection="1">
      <alignment horizontal="center" vertical="center"/>
      <protection locked="0"/>
    </xf>
    <xf numFmtId="0" fontId="41" fillId="9" borderId="59"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3" xfId="4" applyBorder="1" applyAlignment="1" applyProtection="1">
      <alignment horizontal="center" vertical="center"/>
      <protection locked="0"/>
    </xf>
    <xf numFmtId="0" fontId="0" fillId="0" borderId="11" xfId="0" applyBorder="1" applyAlignment="1">
      <alignment horizontal="center" vertical="center" wrapText="1"/>
    </xf>
    <xf numFmtId="0" fontId="44" fillId="11" borderId="58" xfId="0" applyFont="1" applyFill="1" applyBorder="1" applyAlignment="1">
      <alignment horizontal="center" vertical="center"/>
    </xf>
    <xf numFmtId="0" fontId="44" fillId="11" borderId="47" xfId="0" applyFont="1" applyFill="1" applyBorder="1" applyAlignment="1">
      <alignment horizontal="center" vertical="center"/>
    </xf>
    <xf numFmtId="0" fontId="41" fillId="8" borderId="55" xfId="4" applyBorder="1" applyAlignment="1" applyProtection="1">
      <alignment horizontal="center" vertical="center" wrapText="1"/>
      <protection locked="0"/>
    </xf>
    <xf numFmtId="0" fontId="41" fillId="8" borderId="30" xfId="4" applyBorder="1" applyAlignment="1" applyProtection="1">
      <alignment horizontal="center" vertical="center"/>
      <protection locked="0"/>
    </xf>
    <xf numFmtId="0" fontId="41" fillId="8" borderId="55" xfId="4" applyBorder="1" applyAlignment="1" applyProtection="1">
      <alignment horizontal="center" vertical="center"/>
      <protection locked="0"/>
    </xf>
    <xf numFmtId="0" fontId="41" fillId="12" borderId="30"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0" fillId="0" borderId="11" xfId="0" applyBorder="1" applyAlignment="1">
      <alignment horizontal="left" vertical="center" wrapText="1"/>
    </xf>
    <xf numFmtId="0" fontId="41" fillId="12" borderId="30" xfId="4" applyFill="1"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0" fillId="10" borderId="56" xfId="0" applyFill="1" applyBorder="1" applyAlignment="1">
      <alignment horizontal="left" vertical="center" wrapText="1"/>
    </xf>
    <xf numFmtId="0" fontId="41" fillId="8" borderId="30" xfId="4" applyBorder="1" applyAlignment="1" applyProtection="1">
      <alignment horizontal="center"/>
      <protection locked="0"/>
    </xf>
    <xf numFmtId="0" fontId="41" fillId="8" borderId="52" xfId="4" applyBorder="1" applyAlignment="1" applyProtection="1">
      <alignment horizontal="center"/>
      <protection locked="0"/>
    </xf>
    <xf numFmtId="0" fontId="41" fillId="12" borderId="30" xfId="4" applyFill="1" applyBorder="1" applyAlignment="1" applyProtection="1">
      <alignment horizontal="center"/>
      <protection locked="0"/>
    </xf>
    <xf numFmtId="0" fontId="41" fillId="12" borderId="52" xfId="4" applyFill="1" applyBorder="1" applyAlignment="1" applyProtection="1">
      <alignment horizontal="center"/>
      <protection locked="0"/>
    </xf>
    <xf numFmtId="0" fontId="44" fillId="11" borderId="52" xfId="0" applyFont="1" applyFill="1" applyBorder="1" applyAlignment="1">
      <alignment horizontal="center" vertical="center" wrapText="1"/>
    </xf>
    <xf numFmtId="0" fontId="78" fillId="11" borderId="52" xfId="0" applyFont="1" applyFill="1" applyBorder="1" applyAlignment="1">
      <alignment horizontal="center" vertical="center" wrapText="1"/>
    </xf>
    <xf numFmtId="0" fontId="78" fillId="11" borderId="51" xfId="0" applyFont="1" applyFill="1" applyBorder="1" applyAlignment="1">
      <alignment horizontal="center" vertical="center" wrapText="1"/>
    </xf>
    <xf numFmtId="0" fontId="76" fillId="8" borderId="51" xfId="4" applyFont="1" applyBorder="1" applyAlignment="1" applyProtection="1">
      <alignment horizontal="center" vertical="center"/>
      <protection locked="0"/>
    </xf>
    <xf numFmtId="0" fontId="76" fillId="12" borderId="51" xfId="4" applyFont="1" applyFill="1" applyBorder="1" applyAlignment="1" applyProtection="1">
      <alignment horizontal="center" vertical="center"/>
      <protection locked="0"/>
    </xf>
    <xf numFmtId="0" fontId="76" fillId="12" borderId="52" xfId="4" applyFont="1" applyFill="1" applyBorder="1" applyAlignment="1" applyProtection="1">
      <alignment horizontal="center" vertical="center"/>
      <protection locked="0"/>
    </xf>
    <xf numFmtId="0" fontId="44" fillId="11" borderId="51" xfId="0" applyFont="1" applyFill="1" applyBorder="1" applyAlignment="1">
      <alignment horizontal="center" vertical="center" wrapText="1"/>
    </xf>
    <xf numFmtId="0" fontId="41" fillId="8" borderId="51" xfId="4"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52" xfId="4" applyFill="1" applyBorder="1" applyAlignment="1" applyProtection="1">
      <alignment horizontal="center" vertical="center"/>
      <protection locked="0"/>
    </xf>
    <xf numFmtId="0" fontId="44" fillId="11" borderId="39" xfId="0" applyFont="1" applyFill="1" applyBorder="1" applyAlignment="1">
      <alignment horizontal="center" vertical="center" wrapText="1"/>
    </xf>
    <xf numFmtId="0" fontId="44" fillId="11" borderId="58" xfId="0" applyFont="1" applyFill="1" applyBorder="1" applyAlignment="1">
      <alignment horizontal="center" vertical="center" wrapText="1"/>
    </xf>
    <xf numFmtId="0" fontId="44" fillId="11" borderId="47" xfId="0" applyFont="1" applyFill="1" applyBorder="1" applyAlignment="1">
      <alignment horizontal="center" vertical="center" wrapText="1"/>
    </xf>
    <xf numFmtId="10" fontId="41" fillId="8" borderId="30" xfId="4" applyNumberFormat="1" applyBorder="1" applyAlignment="1" applyProtection="1">
      <alignment horizontal="center" vertical="center" wrapText="1"/>
      <protection locked="0"/>
    </xf>
    <xf numFmtId="10" fontId="41" fillId="8" borderId="55" xfId="4" applyNumberFormat="1"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0" fontId="41" fillId="12" borderId="50" xfId="4" applyFill="1" applyBorder="1" applyAlignment="1" applyProtection="1">
      <alignment horizontal="center" vertical="center" wrapText="1"/>
      <protection locked="0"/>
    </xf>
    <xf numFmtId="0" fontId="41" fillId="12" borderId="55" xfId="4" applyFill="1" applyBorder="1" applyAlignment="1" applyProtection="1">
      <alignment horizontal="center" vertical="center" wrapText="1"/>
      <protection locked="0"/>
    </xf>
    <xf numFmtId="0" fontId="49" fillId="8" borderId="30" xfId="4" applyFont="1" applyBorder="1" applyAlignment="1" applyProtection="1">
      <alignment horizontal="center" vertical="center" wrapText="1"/>
      <protection locked="0"/>
    </xf>
    <xf numFmtId="0" fontId="49" fillId="8" borderId="52"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2" xfId="4" applyFont="1" applyFill="1" applyBorder="1" applyAlignment="1" applyProtection="1">
      <alignment horizontal="center" vertical="center" wrapText="1"/>
      <protection locked="0"/>
    </xf>
    <xf numFmtId="0" fontId="0" fillId="0" borderId="29" xfId="0" applyBorder="1" applyAlignment="1">
      <alignment horizontal="left" vertical="center" wrapText="1"/>
    </xf>
    <xf numFmtId="0" fontId="41" fillId="12" borderId="38" xfId="4" applyFill="1" applyBorder="1" applyAlignment="1" applyProtection="1">
      <alignment horizontal="center" wrapText="1"/>
      <protection locked="0"/>
    </xf>
    <xf numFmtId="0" fontId="41" fillId="12" borderId="59"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3" xfId="4" applyFill="1" applyBorder="1" applyAlignment="1" applyProtection="1">
      <alignment horizontal="center" wrapText="1"/>
      <protection locked="0"/>
    </xf>
    <xf numFmtId="0" fontId="41" fillId="8" borderId="38" xfId="4" applyBorder="1" applyAlignment="1" applyProtection="1">
      <alignment horizontal="center" wrapText="1"/>
      <protection locked="0"/>
    </xf>
    <xf numFmtId="0" fontId="41" fillId="8" borderId="59" xfId="4" applyBorder="1" applyAlignment="1" applyProtection="1">
      <alignment horizontal="center" wrapText="1"/>
      <protection locked="0"/>
    </xf>
    <xf numFmtId="0" fontId="49" fillId="12" borderId="38" xfId="4" applyFont="1" applyFill="1" applyBorder="1" applyAlignment="1" applyProtection="1">
      <alignment horizontal="center" vertical="center"/>
      <protection locked="0"/>
    </xf>
    <xf numFmtId="0" fontId="49" fillId="12" borderId="59" xfId="4" applyFont="1" applyFill="1" applyBorder="1" applyAlignment="1" applyProtection="1">
      <alignment horizontal="center" vertical="center"/>
      <protection locked="0"/>
    </xf>
    <xf numFmtId="0" fontId="41" fillId="8" borderId="37" xfId="4" applyBorder="1" applyAlignment="1" applyProtection="1">
      <alignment horizontal="center" wrapText="1"/>
      <protection locked="0"/>
    </xf>
    <xf numFmtId="0" fontId="41" fillId="8" borderId="43" xfId="4" applyBorder="1" applyAlignment="1" applyProtection="1">
      <alignment horizontal="center" wrapText="1"/>
      <protection locked="0"/>
    </xf>
    <xf numFmtId="0" fontId="49" fillId="8" borderId="38" xfId="4" applyFont="1" applyBorder="1" applyAlignment="1" applyProtection="1">
      <alignment horizontal="center" vertical="center"/>
      <protection locked="0"/>
    </xf>
    <xf numFmtId="0" fontId="49" fillId="8" borderId="59" xfId="4" applyFont="1" applyBorder="1" applyAlignment="1" applyProtection="1">
      <alignment horizontal="center" vertical="center"/>
      <protection locked="0"/>
    </xf>
    <xf numFmtId="0" fontId="0" fillId="0" borderId="57" xfId="0" applyBorder="1" applyAlignment="1">
      <alignment horizontal="left" vertical="center" wrapText="1"/>
    </xf>
    <xf numFmtId="0" fontId="30" fillId="3" borderId="20" xfId="0" applyFont="1" applyFill="1" applyBorder="1" applyAlignment="1">
      <alignment horizontal="center" vertical="center"/>
    </xf>
    <xf numFmtId="0" fontId="38" fillId="2" borderId="30" xfId="0" applyFont="1" applyFill="1" applyBorder="1" applyAlignment="1">
      <alignment horizontal="center" vertical="center"/>
    </xf>
    <xf numFmtId="0" fontId="38" fillId="2" borderId="51" xfId="0" applyFont="1" applyFill="1" applyBorder="1" applyAlignment="1">
      <alignment horizontal="center" vertical="center"/>
    </xf>
    <xf numFmtId="0" fontId="38" fillId="2" borderId="55" xfId="0" applyFont="1" applyFill="1" applyBorder="1" applyAlignment="1">
      <alignment horizontal="center" vertical="center"/>
    </xf>
    <xf numFmtId="0" fontId="77" fillId="3" borderId="19" xfId="0" applyFont="1" applyFill="1" applyBorder="1" applyAlignment="1">
      <alignment horizontal="center" vertical="top" wrapText="1"/>
    </xf>
    <xf numFmtId="0" fontId="77" fillId="3" borderId="20"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42" fillId="0" borderId="0" xfId="0" applyFont="1" applyAlignment="1">
      <alignment horizontal="left"/>
    </xf>
  </cellXfs>
  <cellStyles count="9">
    <cellStyle name="Bad" xfId="3" builtinId="27"/>
    <cellStyle name="Comma" xfId="5" builtinId="3"/>
    <cellStyle name="Currency 2" xfId="7" xr:uid="{00164D62-625D-4E42-BBB9-5F9D9F67CE84}"/>
    <cellStyle name="Good" xfId="2" builtinId="26"/>
    <cellStyle name="Hyperlink" xfId="1" builtinId="8"/>
    <cellStyle name="Moneda 3" xfId="8" xr:uid="{C534B29A-C067-46C2-B79F-39CC8DC2F548}"/>
    <cellStyle name="Neutral" xfId="4" builtinId="28"/>
    <cellStyle name="Normal" xfId="0" builtinId="0"/>
    <cellStyle name="Normal 2" xfId="6" xr:uid="{DC98E8D9-A5C9-FD4F-A938-B6DCA59DF671}"/>
  </cellStyles>
  <dxfs count="0"/>
  <tableStyles count="0" defaultTableStyle="TableStyleMedium9" defaultPivotStyle="PivotStyleLight16"/>
  <colors>
    <mruColors>
      <color rgb="FFFFF6C9"/>
      <color rgb="FFFFE771"/>
      <color rgb="FFFFF9DD"/>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7</xdr:col>
          <xdr:colOff>450850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69850</xdr:rowOff>
        </xdr:from>
        <xdr:to>
          <xdr:col>6</xdr:col>
          <xdr:colOff>914400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16</xdr:row>
          <xdr:rowOff>302095</xdr:rowOff>
        </xdr:from>
        <xdr:to>
          <xdr:col>3</xdr:col>
          <xdr:colOff>1348174</xdr:colOff>
          <xdr:row>18</xdr:row>
          <xdr:rowOff>91311</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1342727" y="8774809"/>
              <a:ext cx="1066804" cy="3082145"/>
              <a:chOff x="3057540" y="5286375"/>
              <a:chExt cx="106681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17</xdr:row>
          <xdr:rowOff>1672443</xdr:rowOff>
        </xdr:from>
        <xdr:to>
          <xdr:col>3</xdr:col>
          <xdr:colOff>1348174</xdr:colOff>
          <xdr:row>19</xdr:row>
          <xdr:rowOff>104245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1342727" y="10680372"/>
              <a:ext cx="1066804" cy="5915730"/>
              <a:chOff x="3057540" y="5286375"/>
              <a:chExt cx="106681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18</xdr:row>
          <xdr:rowOff>4029422</xdr:rowOff>
        </xdr:from>
        <xdr:to>
          <xdr:col>3</xdr:col>
          <xdr:colOff>1348174</xdr:colOff>
          <xdr:row>20</xdr:row>
          <xdr:rowOff>120221</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1342727" y="15795065"/>
              <a:ext cx="1066804" cy="1071013"/>
              <a:chOff x="3057540" y="5286375"/>
              <a:chExt cx="106681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20</xdr:row>
          <xdr:rowOff>87201</xdr:rowOff>
        </xdr:from>
        <xdr:to>
          <xdr:col>3</xdr:col>
          <xdr:colOff>1348174</xdr:colOff>
          <xdr:row>20</xdr:row>
          <xdr:rowOff>310721</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1342727" y="16833058"/>
              <a:ext cx="1066804" cy="223520"/>
              <a:chOff x="3057540" y="5286375"/>
              <a:chExt cx="106681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16</xdr:row>
          <xdr:rowOff>80638</xdr:rowOff>
        </xdr:from>
        <xdr:to>
          <xdr:col>4</xdr:col>
          <xdr:colOff>1718827</xdr:colOff>
          <xdr:row>17</xdr:row>
          <xdr:rowOff>79863</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3355313" y="8553352"/>
              <a:ext cx="1066800" cy="534440"/>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16</xdr:row>
          <xdr:rowOff>309013</xdr:rowOff>
        </xdr:from>
        <xdr:to>
          <xdr:col>4</xdr:col>
          <xdr:colOff>1718827</xdr:colOff>
          <xdr:row>18</xdr:row>
          <xdr:rowOff>96324</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3355313" y="8781727"/>
              <a:ext cx="1066800" cy="3080240"/>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21</xdr:row>
          <xdr:rowOff>120080</xdr:rowOff>
        </xdr:from>
        <xdr:to>
          <xdr:col>3</xdr:col>
          <xdr:colOff>1348174</xdr:colOff>
          <xdr:row>22</xdr:row>
          <xdr:rowOff>144603</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1342727" y="19623651"/>
              <a:ext cx="1066804" cy="4750738"/>
              <a:chOff x="3057540" y="5286375"/>
              <a:chExt cx="106681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21</xdr:row>
          <xdr:rowOff>869380</xdr:rowOff>
        </xdr:from>
        <xdr:to>
          <xdr:col>3</xdr:col>
          <xdr:colOff>1348174</xdr:colOff>
          <xdr:row>23</xdr:row>
          <xdr:rowOff>143474</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1342727" y="20372951"/>
              <a:ext cx="1066804" cy="6640094"/>
              <a:chOff x="3057540" y="5286375"/>
              <a:chExt cx="106681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22</xdr:row>
          <xdr:rowOff>1201402</xdr:rowOff>
        </xdr:from>
        <xdr:to>
          <xdr:col>3</xdr:col>
          <xdr:colOff>1348174</xdr:colOff>
          <xdr:row>24</xdr:row>
          <xdr:rowOff>159450</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1342727" y="25431188"/>
              <a:ext cx="1066804" cy="1851833"/>
              <a:chOff x="3057540" y="5286375"/>
              <a:chExt cx="106681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24</xdr:row>
          <xdr:rowOff>126430</xdr:rowOff>
        </xdr:from>
        <xdr:to>
          <xdr:col>3</xdr:col>
          <xdr:colOff>1348174</xdr:colOff>
          <xdr:row>25</xdr:row>
          <xdr:rowOff>165241</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1342727" y="27250001"/>
              <a:ext cx="1066804" cy="4765026"/>
              <a:chOff x="3057540" y="5286375"/>
              <a:chExt cx="106681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24</xdr:row>
          <xdr:rowOff>3633218</xdr:rowOff>
        </xdr:from>
        <xdr:to>
          <xdr:col>3</xdr:col>
          <xdr:colOff>1348174</xdr:colOff>
          <xdr:row>26</xdr:row>
          <xdr:rowOff>171032</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1342727" y="30756789"/>
              <a:ext cx="1066804" cy="5990243"/>
              <a:chOff x="3057540" y="5286375"/>
              <a:chExt cx="106681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25</xdr:row>
          <xdr:rowOff>3639008</xdr:rowOff>
        </xdr:from>
        <xdr:to>
          <xdr:col>3</xdr:col>
          <xdr:colOff>1348174</xdr:colOff>
          <xdr:row>27</xdr:row>
          <xdr:rowOff>187008</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1342727" y="35488794"/>
              <a:ext cx="1066804" cy="1528214"/>
              <a:chOff x="3057540" y="5286375"/>
              <a:chExt cx="106681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27</xdr:row>
          <xdr:rowOff>153988</xdr:rowOff>
        </xdr:from>
        <xdr:to>
          <xdr:col>3</xdr:col>
          <xdr:colOff>1348174</xdr:colOff>
          <xdr:row>28</xdr:row>
          <xdr:rowOff>137102</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1342727" y="36983988"/>
              <a:ext cx="1066804" cy="237114"/>
              <a:chOff x="3057540" y="5286375"/>
              <a:chExt cx="106681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28</xdr:row>
          <xdr:rowOff>169963</xdr:rowOff>
        </xdr:from>
        <xdr:to>
          <xdr:col>3</xdr:col>
          <xdr:colOff>1348174</xdr:colOff>
          <xdr:row>29</xdr:row>
          <xdr:rowOff>208774</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1342727" y="37253963"/>
              <a:ext cx="1066804" cy="4765025"/>
              <a:chOff x="3057540" y="5286375"/>
              <a:chExt cx="106681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28</xdr:row>
          <xdr:rowOff>3676750</xdr:rowOff>
        </xdr:from>
        <xdr:to>
          <xdr:col>3</xdr:col>
          <xdr:colOff>1348174</xdr:colOff>
          <xdr:row>29</xdr:row>
          <xdr:rowOff>3709212</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1342727" y="40760750"/>
              <a:ext cx="1066804" cy="4758676"/>
              <a:chOff x="3057540" y="5286375"/>
              <a:chExt cx="106681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29</xdr:row>
          <xdr:rowOff>3682542</xdr:rowOff>
        </xdr:from>
        <xdr:to>
          <xdr:col>3</xdr:col>
          <xdr:colOff>1348174</xdr:colOff>
          <xdr:row>32</xdr:row>
          <xdr:rowOff>43216</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1342727" y="45492756"/>
              <a:ext cx="1066804" cy="1522317"/>
              <a:chOff x="3057540" y="5286375"/>
              <a:chExt cx="106681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29</xdr:row>
          <xdr:rowOff>3682542</xdr:rowOff>
        </xdr:from>
        <xdr:to>
          <xdr:col>4</xdr:col>
          <xdr:colOff>1718827</xdr:colOff>
          <xdr:row>32</xdr:row>
          <xdr:rowOff>43216</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3355313" y="45492756"/>
              <a:ext cx="1066800" cy="1522317"/>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28</xdr:row>
          <xdr:rowOff>3676750</xdr:rowOff>
        </xdr:from>
        <xdr:to>
          <xdr:col>4</xdr:col>
          <xdr:colOff>1718827</xdr:colOff>
          <xdr:row>29</xdr:row>
          <xdr:rowOff>3709212</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3355313" y="40760750"/>
              <a:ext cx="1066800" cy="4758676"/>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28</xdr:row>
          <xdr:rowOff>169963</xdr:rowOff>
        </xdr:from>
        <xdr:to>
          <xdr:col>4</xdr:col>
          <xdr:colOff>1718827</xdr:colOff>
          <xdr:row>29</xdr:row>
          <xdr:rowOff>208774</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3355313" y="37253963"/>
              <a:ext cx="1066800" cy="476502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27</xdr:row>
          <xdr:rowOff>153988</xdr:rowOff>
        </xdr:from>
        <xdr:to>
          <xdr:col>4</xdr:col>
          <xdr:colOff>1718827</xdr:colOff>
          <xdr:row>28</xdr:row>
          <xdr:rowOff>137102</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3355313" y="36983988"/>
              <a:ext cx="1066800" cy="237114"/>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25</xdr:row>
          <xdr:rowOff>3639008</xdr:rowOff>
        </xdr:from>
        <xdr:to>
          <xdr:col>4</xdr:col>
          <xdr:colOff>1718827</xdr:colOff>
          <xdr:row>27</xdr:row>
          <xdr:rowOff>187008</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3355313" y="35488794"/>
              <a:ext cx="1066800" cy="1528214"/>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24</xdr:row>
          <xdr:rowOff>3633218</xdr:rowOff>
        </xdr:from>
        <xdr:to>
          <xdr:col>4</xdr:col>
          <xdr:colOff>1718827</xdr:colOff>
          <xdr:row>26</xdr:row>
          <xdr:rowOff>171032</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3355313" y="30756789"/>
              <a:ext cx="1066800" cy="5990243"/>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24</xdr:row>
          <xdr:rowOff>126430</xdr:rowOff>
        </xdr:from>
        <xdr:to>
          <xdr:col>4</xdr:col>
          <xdr:colOff>1718827</xdr:colOff>
          <xdr:row>25</xdr:row>
          <xdr:rowOff>165241</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3355313" y="27250001"/>
              <a:ext cx="1066800" cy="4765026"/>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22</xdr:row>
          <xdr:rowOff>1201402</xdr:rowOff>
        </xdr:from>
        <xdr:to>
          <xdr:col>4</xdr:col>
          <xdr:colOff>1718827</xdr:colOff>
          <xdr:row>24</xdr:row>
          <xdr:rowOff>159450</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3355313" y="25431188"/>
              <a:ext cx="1066800" cy="1851833"/>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21</xdr:row>
          <xdr:rowOff>869380</xdr:rowOff>
        </xdr:from>
        <xdr:to>
          <xdr:col>4</xdr:col>
          <xdr:colOff>1718827</xdr:colOff>
          <xdr:row>23</xdr:row>
          <xdr:rowOff>143474</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3355313" y="20372951"/>
              <a:ext cx="1066800" cy="6640094"/>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21</xdr:row>
          <xdr:rowOff>120080</xdr:rowOff>
        </xdr:from>
        <xdr:to>
          <xdr:col>4</xdr:col>
          <xdr:colOff>1718827</xdr:colOff>
          <xdr:row>22</xdr:row>
          <xdr:rowOff>144603</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3355313" y="19623651"/>
              <a:ext cx="1066800" cy="4750738"/>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20</xdr:row>
          <xdr:rowOff>87201</xdr:rowOff>
        </xdr:from>
        <xdr:to>
          <xdr:col>4</xdr:col>
          <xdr:colOff>1718827</xdr:colOff>
          <xdr:row>20</xdr:row>
          <xdr:rowOff>310721</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3355313" y="16833058"/>
              <a:ext cx="1066800" cy="223520"/>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17</xdr:row>
          <xdr:rowOff>1672443</xdr:rowOff>
        </xdr:from>
        <xdr:to>
          <xdr:col>4</xdr:col>
          <xdr:colOff>1718827</xdr:colOff>
          <xdr:row>19</xdr:row>
          <xdr:rowOff>104245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3355313" y="10680372"/>
              <a:ext cx="1066800" cy="5915730"/>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652027</xdr:colOff>
          <xdr:row>18</xdr:row>
          <xdr:rowOff>4029422</xdr:rowOff>
        </xdr:from>
        <xdr:to>
          <xdr:col>4</xdr:col>
          <xdr:colOff>1718827</xdr:colOff>
          <xdr:row>20</xdr:row>
          <xdr:rowOff>120221</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3355313" y="15795065"/>
              <a:ext cx="1066800" cy="1071013"/>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281370</xdr:colOff>
          <xdr:row>16</xdr:row>
          <xdr:rowOff>80638</xdr:rowOff>
        </xdr:from>
        <xdr:to>
          <xdr:col>3</xdr:col>
          <xdr:colOff>1348174</xdr:colOff>
          <xdr:row>17</xdr:row>
          <xdr:rowOff>79863</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1342727" y="8553352"/>
              <a:ext cx="1066804" cy="534440"/>
              <a:chOff x="3057540" y="5286375"/>
              <a:chExt cx="106681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4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1061357" y="55190571"/>
          <a:ext cx="16394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652027</xdr:colOff>
          <xdr:row>42</xdr:row>
          <xdr:rowOff>220182</xdr:rowOff>
        </xdr:from>
        <xdr:to>
          <xdr:col>4</xdr:col>
          <xdr:colOff>1718827</xdr:colOff>
          <xdr:row>43</xdr:row>
          <xdr:rowOff>236258</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3355313" y="50004182"/>
              <a:ext cx="1066800" cy="524076"/>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690125</xdr:colOff>
          <xdr:row>56</xdr:row>
          <xdr:rowOff>449737</xdr:rowOff>
        </xdr:from>
        <xdr:to>
          <xdr:col>5</xdr:col>
          <xdr:colOff>451936</xdr:colOff>
          <xdr:row>57</xdr:row>
          <xdr:rowOff>158907</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3393411" y="55640308"/>
              <a:ext cx="2519525" cy="344170"/>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652026</xdr:colOff>
          <xdr:row>300</xdr:row>
          <xdr:rowOff>256985</xdr:rowOff>
        </xdr:from>
        <xdr:to>
          <xdr:col>4</xdr:col>
          <xdr:colOff>2503515</xdr:colOff>
          <xdr:row>302</xdr:row>
          <xdr:rowOff>80571</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3355312" y="372004128"/>
              <a:ext cx="1851489" cy="776086"/>
              <a:chOff x="3048034" y="14817587"/>
              <a:chExt cx="1855285"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34" y="14817587"/>
                <a:ext cx="51438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710"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1254125</xdr:colOff>
          <xdr:row>37</xdr:row>
          <xdr:rowOff>196850</xdr:rowOff>
        </xdr:from>
        <xdr:to>
          <xdr:col>6</xdr:col>
          <xdr:colOff>858990</xdr:colOff>
          <xdr:row>38</xdr:row>
          <xdr:rowOff>196850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7186839" y="15083064"/>
              <a:ext cx="3278794" cy="571500"/>
              <a:chOff x="3047997" y="14817587"/>
              <a:chExt cx="1855291"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97"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79"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1430618</xdr:colOff>
      <xdr:row>4</xdr:row>
      <xdr:rowOff>63953</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ensiri.sattapan\AppData\Local\Microsoft\Windows\INetCache\Content.Outlook\6TJ3UD6T\6238%20El%20Salvador%20PPR1%20Proyecto%20Ahuachapan%20Sur%202022%20for%20resubm%2012jan2022.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X"/>
      <sheetName val="Procurement"/>
      <sheetName val="Risk Assesment"/>
      <sheetName val="ESP Compliance"/>
      <sheetName val="GP Compliance"/>
      <sheetName val="ESP and GP Guidance notes"/>
      <sheetName val="Project Indicators"/>
      <sheetName val="Rating"/>
      <sheetName val="Lessons Learned"/>
      <sheetName val="Results Tracker"/>
      <sheetName val="Hoja1"/>
      <sheetName val="Hoja2"/>
      <sheetName val="Hoja3"/>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persons/person.xml><?xml version="1.0" encoding="utf-8"?>
<personList xmlns="http://schemas.microsoft.com/office/spreadsheetml/2018/threadedcomments" xmlns:x="http://schemas.openxmlformats.org/spreadsheetml/2006/main">
  <person displayName="Azhar Amir" id="{EB99F404-FD84-4690-A24C-45CD103A44B0}" userId="S::azhar.amir@undp.org::e8718f35-f793-4640-9369-e85df18be712" providerId="AD"/>
  <person displayName="Monica Borrero" id="{BA26C8E8-4EFA-423D-BA2A-353E13A2E079}" userId="S::monica.borrero@undp.org::424bdbd4-af3b-4b07-9bb9-0ada0097233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9" dT="2023-05-11T04:39:55.75" personId="{BA26C8E8-4EFA-423D-BA2A-353E13A2E079}" id="{DEF1E109-595B-472B-9715-D306BD4613E1}">
    <text>Target performance on beneficiaries was estimated by each of the ISGAP grantees and captured in their low value grant agreements.  The numbers in this table, represent the aggregated targets on beneficiaries from the 1st cohort of ISGAP grantees only. Aggregated targets on beneficiaries from cohorts 1 and 2 will be provided in next reporting period.</text>
  </threadedComment>
  <threadedComment ref="O328" dT="2023-05-11T05:59:54.41" personId="{BA26C8E8-4EFA-423D-BA2A-353E13A2E079}" id="{81883B21-8B55-435A-8872-5B81BBAE0BC1}">
    <text>At the moment of completing this report, the 22 grantees from cohort 1 have submitted their 9-month milestone quarterly reports. That is half way trhough their 18 month implementation period LVGAs. 
Based on this information, UNDP has managed to document in more depth how these innovative adaptation tools, practices and products are implemented, and with this information, it is already possible to produce a KM product during 2023.
With regards to their effectiveness, it is still to soon to assess the 22 grantees, but a few of them have certainly demostrated that their solutions work and therefore have been pre-identified by UNDP as grantees with high scaling-up potential.</text>
  </threadedComment>
  <threadedComment ref="D329" dT="2023-05-11T04:56:09.44" personId="{BA26C8E8-4EFA-423D-BA2A-353E13A2E079}" id="{B03DE5A0-EF0C-4B7B-B1EA-F804AF119313}">
    <text>All 22 grantees from the 1st cohort, were selected because they demostrated to be implementing innovative adaptation practices, tools and technologies. Therefore, the baseline for all in Indicator 8.1 is 1 for the 22 grantees. Regarding indicator 8.2. there were not documentet key findings on the efficiency and effectiveness of the 22 ISGAP grantees from cohort 1, therefore the answer is zero in all the cases. One of the main results that the ISGAP Programme seeks to achiebe, is to document the effectiveness and efficiency of these innovative adaptation practices, products and technologies (22 for cohort 1 and 23 for cohort 2).</text>
  </threadedComment>
  <threadedComment ref="H329" dT="2023-05-11T05:56:15.66" personId="{BA26C8E8-4EFA-423D-BA2A-353E13A2E079}" id="{B55AE96B-E4F4-40E2-B25E-0F7F3FCC1C9F}">
    <text>Despite the fact that in the PRODOC the level of effectiveness per each initiative/grantee was not defined up-front, for the purpose of this PPR, UNDP has set its performance target at completion that all the tools, practices and products should be accelerated so that they scale from moderately effective to effective. Each of the low value grant agreements  with these 22 grantees has set target indicators to improve the efficiency and scalability/replicability of these innovative solutions.   UNDP has also set the target to document at least 2 key findings per grantee that receives an ISGAP grant upon completion.</text>
  </threadedComment>
  <threadedComment ref="E425" dT="2023-06-28T07:14:40.22" personId="{EB99F404-FD84-4690-A24C-45CD103A44B0}" id="{9FCC8286-0D6A-4E5E-B80C-EB066AD6ED0A}">
    <text>Out of 9 projects  five has "innovative technology" three focused on "innovative practice" and one innovative product</text>
  </threadedComment>
  <threadedComment ref="E430" dT="2023-06-28T07:58:08.85" personId="{EB99F404-FD84-4690-A24C-45CD103A44B0}" id="{54C5961B-986C-43CD-B860-A1D83478CA90}">
    <text xml:space="preserve">Four projects are implementing innovative practices.
One project involves the development or use of an innovative product.
One project involves the development or use of an innovative technology.
</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chongguang.yu@und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chongguang.yu@undp.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9"/>
  <sheetViews>
    <sheetView tabSelected="1" topLeftCell="A39" zoomScale="154" zoomScaleNormal="154" workbookViewId="0">
      <selection activeCell="D31" sqref="D31:D33"/>
    </sheetView>
  </sheetViews>
  <sheetFormatPr defaultColWidth="102.453125" defaultRowHeight="14" x14ac:dyDescent="0.3"/>
  <cols>
    <col min="1" max="1" width="2.453125" style="1" customWidth="1"/>
    <col min="2" max="2" width="10.81640625" style="127" customWidth="1"/>
    <col min="3" max="3" width="14.81640625" style="127" customWidth="1"/>
    <col min="4" max="4" width="87.1796875" style="1" customWidth="1"/>
    <col min="5" max="5" width="3.453125" style="1" customWidth="1"/>
    <col min="6" max="6" width="27.453125" style="333" customWidth="1"/>
    <col min="7" max="7" width="12.453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28"/>
      <c r="C2" s="129"/>
      <c r="D2" s="59"/>
      <c r="E2" s="60"/>
    </row>
    <row r="3" spans="2:16" ht="18" thickBot="1" x14ac:dyDescent="0.4">
      <c r="B3" s="130"/>
      <c r="C3" s="131"/>
      <c r="D3" s="78" t="s">
        <v>0</v>
      </c>
      <c r="E3" s="69"/>
    </row>
    <row r="4" spans="2:16" ht="14.5" thickBot="1" x14ac:dyDescent="0.35">
      <c r="B4" s="130"/>
      <c r="C4" s="131"/>
      <c r="D4" s="68"/>
      <c r="E4" s="69"/>
    </row>
    <row r="5" spans="2:16" ht="14.5" thickBot="1" x14ac:dyDescent="0.35">
      <c r="B5" s="130"/>
      <c r="C5" s="134" t="s">
        <v>1</v>
      </c>
      <c r="D5" s="346" t="s">
        <v>2</v>
      </c>
      <c r="E5" s="69"/>
    </row>
    <row r="6" spans="2:16" s="2" customFormat="1" ht="14.5" thickBot="1" x14ac:dyDescent="0.35">
      <c r="B6" s="132"/>
      <c r="C6" s="76"/>
      <c r="D6" s="39"/>
      <c r="E6" s="37"/>
      <c r="F6" s="333"/>
      <c r="G6" s="1"/>
      <c r="H6" s="1"/>
      <c r="I6" s="1"/>
      <c r="J6" s="1"/>
      <c r="K6" s="1"/>
      <c r="L6" s="1"/>
      <c r="M6" s="1"/>
      <c r="N6" s="1"/>
      <c r="O6" s="1"/>
      <c r="P6" s="1"/>
    </row>
    <row r="7" spans="2:16" s="2" customFormat="1" ht="30.75" customHeight="1" thickBot="1" x14ac:dyDescent="0.35">
      <c r="B7" s="132"/>
      <c r="C7" s="70" t="s">
        <v>3</v>
      </c>
      <c r="D7" s="9" t="s">
        <v>4</v>
      </c>
      <c r="E7" s="37"/>
      <c r="F7" s="333"/>
      <c r="G7" s="1"/>
      <c r="H7" s="1"/>
      <c r="I7" s="1"/>
      <c r="J7" s="1"/>
      <c r="K7" s="1"/>
      <c r="L7" s="1"/>
      <c r="M7" s="1"/>
      <c r="N7" s="1"/>
      <c r="O7" s="1"/>
      <c r="P7" s="1"/>
    </row>
    <row r="8" spans="2:16" s="2" customFormat="1" hidden="1" x14ac:dyDescent="0.3">
      <c r="B8" s="130"/>
      <c r="C8" s="131"/>
      <c r="D8" s="68"/>
      <c r="E8" s="37"/>
      <c r="F8" s="333"/>
      <c r="G8" s="1"/>
      <c r="H8" s="1"/>
      <c r="I8" s="1"/>
      <c r="J8" s="1"/>
      <c r="K8" s="1"/>
      <c r="L8" s="1"/>
      <c r="M8" s="1"/>
      <c r="N8" s="1"/>
      <c r="O8" s="1"/>
      <c r="P8" s="1"/>
    </row>
    <row r="9" spans="2:16" s="2" customFormat="1" hidden="1" x14ac:dyDescent="0.3">
      <c r="B9" s="130"/>
      <c r="C9" s="131"/>
      <c r="D9" s="68"/>
      <c r="E9" s="37"/>
      <c r="F9" s="333"/>
      <c r="G9" s="1"/>
      <c r="H9" s="1"/>
      <c r="I9" s="1"/>
      <c r="J9" s="1"/>
      <c r="K9" s="1"/>
      <c r="L9" s="1"/>
      <c r="M9" s="1"/>
      <c r="N9" s="1"/>
      <c r="O9" s="1"/>
      <c r="P9" s="1"/>
    </row>
    <row r="10" spans="2:16" s="2" customFormat="1" hidden="1" x14ac:dyDescent="0.3">
      <c r="B10" s="130"/>
      <c r="C10" s="131"/>
      <c r="D10" s="68"/>
      <c r="E10" s="37"/>
      <c r="F10" s="333"/>
      <c r="G10" s="1"/>
      <c r="H10" s="1"/>
      <c r="I10" s="1"/>
      <c r="J10" s="1"/>
      <c r="K10" s="1"/>
      <c r="L10" s="1"/>
      <c r="M10" s="1"/>
      <c r="N10" s="1"/>
      <c r="O10" s="1"/>
      <c r="P10" s="1"/>
    </row>
    <row r="11" spans="2:16" s="2" customFormat="1" hidden="1" x14ac:dyDescent="0.3">
      <c r="B11" s="130"/>
      <c r="C11" s="131"/>
      <c r="D11" s="68"/>
      <c r="E11" s="37"/>
      <c r="F11" s="333"/>
      <c r="G11" s="1"/>
      <c r="H11" s="1"/>
      <c r="I11" s="1"/>
      <c r="J11" s="1"/>
      <c r="K11" s="1"/>
      <c r="L11" s="1"/>
      <c r="M11" s="1"/>
      <c r="N11" s="1"/>
      <c r="O11" s="1"/>
      <c r="P11" s="1"/>
    </row>
    <row r="12" spans="2:16" s="2" customFormat="1" ht="14.5" thickBot="1" x14ac:dyDescent="0.35">
      <c r="B12" s="132"/>
      <c r="C12" s="76"/>
      <c r="D12" s="39"/>
      <c r="E12" s="37"/>
      <c r="F12" s="333"/>
      <c r="G12" s="1"/>
      <c r="H12" s="1"/>
      <c r="I12" s="1"/>
      <c r="J12" s="1"/>
      <c r="K12" s="1"/>
      <c r="L12" s="1"/>
      <c r="M12" s="1"/>
      <c r="N12" s="1"/>
      <c r="O12" s="1"/>
      <c r="P12" s="1"/>
    </row>
    <row r="13" spans="2:16" s="2" customFormat="1" ht="350.15" customHeight="1" thickBot="1" x14ac:dyDescent="0.35">
      <c r="B13" s="132"/>
      <c r="C13" s="71" t="s">
        <v>5</v>
      </c>
      <c r="D13" s="326" t="s">
        <v>6</v>
      </c>
      <c r="E13" s="37"/>
      <c r="F13" s="333"/>
      <c r="G13" s="1"/>
      <c r="H13" s="1"/>
      <c r="I13" s="1"/>
      <c r="J13" s="1"/>
      <c r="K13" s="1"/>
      <c r="L13" s="1"/>
      <c r="M13" s="1"/>
      <c r="N13" s="1"/>
      <c r="O13" s="1"/>
      <c r="P13" s="1"/>
    </row>
    <row r="14" spans="2:16" s="2" customFormat="1" ht="14.5" thickBot="1" x14ac:dyDescent="0.35">
      <c r="B14" s="132"/>
      <c r="C14" s="76"/>
      <c r="D14" s="39"/>
      <c r="E14" s="37"/>
      <c r="F14" s="333"/>
      <c r="G14" s="1"/>
      <c r="H14" s="1" t="s">
        <v>7</v>
      </c>
      <c r="I14" s="1" t="s">
        <v>8</v>
      </c>
      <c r="J14" s="1"/>
      <c r="K14" s="1" t="s">
        <v>9</v>
      </c>
      <c r="L14" s="1" t="s">
        <v>10</v>
      </c>
      <c r="M14" s="1" t="s">
        <v>11</v>
      </c>
      <c r="N14" s="1" t="s">
        <v>12</v>
      </c>
      <c r="O14" s="1" t="s">
        <v>13</v>
      </c>
      <c r="P14" s="1" t="s">
        <v>14</v>
      </c>
    </row>
    <row r="15" spans="2:16" s="2" customFormat="1" x14ac:dyDescent="0.3">
      <c r="B15" s="132"/>
      <c r="C15" s="72" t="s">
        <v>15</v>
      </c>
      <c r="D15" s="10" t="s">
        <v>16</v>
      </c>
      <c r="E15" s="37"/>
      <c r="F15" s="333"/>
      <c r="G15" s="1"/>
      <c r="H15" s="3" t="s">
        <v>17</v>
      </c>
      <c r="I15" s="1" t="s">
        <v>18</v>
      </c>
      <c r="J15" s="1" t="s">
        <v>19</v>
      </c>
      <c r="K15" s="1" t="s">
        <v>20</v>
      </c>
      <c r="L15" s="1">
        <v>1</v>
      </c>
      <c r="M15" s="1">
        <v>1</v>
      </c>
      <c r="N15" s="1" t="s">
        <v>21</v>
      </c>
      <c r="O15" s="1" t="s">
        <v>22</v>
      </c>
      <c r="P15" s="1" t="s">
        <v>23</v>
      </c>
    </row>
    <row r="16" spans="2:16" s="2" customFormat="1" ht="29.25" customHeight="1" x14ac:dyDescent="0.3">
      <c r="B16" s="522" t="s">
        <v>24</v>
      </c>
      <c r="C16" s="523"/>
      <c r="D16" s="11" t="s">
        <v>25</v>
      </c>
      <c r="E16" s="37"/>
      <c r="F16" s="333"/>
      <c r="G16" s="1"/>
      <c r="H16" s="3" t="s">
        <v>26</v>
      </c>
      <c r="I16" s="1" t="s">
        <v>27</v>
      </c>
      <c r="J16" s="1" t="s">
        <v>28</v>
      </c>
      <c r="K16" s="1" t="s">
        <v>29</v>
      </c>
      <c r="L16" s="1">
        <v>2</v>
      </c>
      <c r="M16" s="1">
        <v>2</v>
      </c>
      <c r="N16" s="1" t="s">
        <v>30</v>
      </c>
      <c r="O16" s="1" t="s">
        <v>31</v>
      </c>
      <c r="P16" s="1" t="s">
        <v>32</v>
      </c>
    </row>
    <row r="17" spans="2:16" s="2" customFormat="1" x14ac:dyDescent="0.3">
      <c r="B17" s="132"/>
      <c r="C17" s="72" t="s">
        <v>33</v>
      </c>
      <c r="D17" s="11" t="s">
        <v>34</v>
      </c>
      <c r="E17" s="37"/>
      <c r="F17" s="333"/>
      <c r="G17" s="1"/>
      <c r="H17" s="3" t="s">
        <v>35</v>
      </c>
      <c r="I17" s="1" t="s">
        <v>36</v>
      </c>
      <c r="J17" s="1"/>
      <c r="K17" s="1" t="s">
        <v>37</v>
      </c>
      <c r="L17" s="1">
        <v>3</v>
      </c>
      <c r="M17" s="1">
        <v>3</v>
      </c>
      <c r="N17" s="1" t="s">
        <v>38</v>
      </c>
      <c r="O17" s="1" t="s">
        <v>39</v>
      </c>
      <c r="P17" s="1" t="s">
        <v>40</v>
      </c>
    </row>
    <row r="18" spans="2:16" s="2" customFormat="1" ht="14.5" thickBot="1" x14ac:dyDescent="0.35">
      <c r="B18" s="133"/>
      <c r="C18" s="71" t="s">
        <v>41</v>
      </c>
      <c r="D18" s="125" t="s">
        <v>42</v>
      </c>
      <c r="E18" s="37"/>
      <c r="F18" s="333"/>
      <c r="G18" s="1"/>
      <c r="H18" s="3" t="s">
        <v>43</v>
      </c>
      <c r="I18" s="1"/>
      <c r="J18" s="1"/>
      <c r="K18" s="1" t="s">
        <v>44</v>
      </c>
      <c r="L18" s="1">
        <v>5</v>
      </c>
      <c r="M18" s="1">
        <v>5</v>
      </c>
      <c r="N18" s="1" t="s">
        <v>45</v>
      </c>
      <c r="O18" s="1" t="s">
        <v>46</v>
      </c>
      <c r="P18" s="1" t="s">
        <v>47</v>
      </c>
    </row>
    <row r="19" spans="2:16" s="2" customFormat="1" ht="44.25" customHeight="1" thickBot="1" x14ac:dyDescent="0.35">
      <c r="B19" s="525" t="s">
        <v>48</v>
      </c>
      <c r="C19" s="526"/>
      <c r="D19" s="126" t="s">
        <v>49</v>
      </c>
      <c r="E19" s="37"/>
      <c r="F19" s="333"/>
      <c r="G19" s="1"/>
      <c r="H19" s="3" t="s">
        <v>50</v>
      </c>
      <c r="I19" s="1"/>
      <c r="J19" s="1"/>
      <c r="K19" s="1" t="s">
        <v>51</v>
      </c>
      <c r="L19" s="1"/>
      <c r="M19" s="1"/>
      <c r="N19" s="1"/>
      <c r="O19" s="1" t="s">
        <v>52</v>
      </c>
      <c r="P19" s="1" t="s">
        <v>53</v>
      </c>
    </row>
    <row r="20" spans="2:16" s="2" customFormat="1" x14ac:dyDescent="0.3">
      <c r="B20" s="132"/>
      <c r="C20" s="71"/>
      <c r="D20" s="39"/>
      <c r="E20" s="69"/>
      <c r="F20" s="334"/>
      <c r="G20" s="1"/>
      <c r="H20" s="1"/>
      <c r="J20" s="1"/>
      <c r="K20" s="1"/>
      <c r="L20" s="1"/>
      <c r="M20" s="1" t="s">
        <v>54</v>
      </c>
      <c r="N20" s="1" t="s">
        <v>55</v>
      </c>
    </row>
    <row r="21" spans="2:16" s="2" customFormat="1" x14ac:dyDescent="0.3">
      <c r="B21" s="132"/>
      <c r="C21" s="134" t="s">
        <v>56</v>
      </c>
      <c r="D21" s="39"/>
      <c r="E21" s="69"/>
      <c r="F21" s="334"/>
      <c r="G21" s="1"/>
      <c r="H21" s="1"/>
      <c r="J21" s="1"/>
      <c r="K21" s="1"/>
      <c r="L21" s="1"/>
      <c r="M21" s="1" t="s">
        <v>57</v>
      </c>
      <c r="N21" s="1" t="s">
        <v>58</v>
      </c>
    </row>
    <row r="22" spans="2:16" s="2" customFormat="1" ht="14.5" thickBot="1" x14ac:dyDescent="0.35">
      <c r="B22" s="132"/>
      <c r="C22" s="135" t="s">
        <v>59</v>
      </c>
      <c r="D22" s="39"/>
      <c r="E22" s="37"/>
      <c r="F22" s="333"/>
      <c r="G22" s="1"/>
      <c r="H22" s="3" t="s">
        <v>60</v>
      </c>
      <c r="I22" s="1"/>
      <c r="J22" s="1"/>
      <c r="L22" s="1"/>
      <c r="M22" s="1"/>
      <c r="N22" s="1"/>
      <c r="O22" s="1" t="s">
        <v>61</v>
      </c>
      <c r="P22" s="1" t="s">
        <v>62</v>
      </c>
    </row>
    <row r="23" spans="2:16" s="2" customFormat="1" x14ac:dyDescent="0.3">
      <c r="B23" s="522" t="s">
        <v>63</v>
      </c>
      <c r="C23" s="523"/>
      <c r="D23" s="520" t="s">
        <v>64</v>
      </c>
      <c r="E23" s="37"/>
      <c r="F23" s="333"/>
      <c r="G23" s="1"/>
      <c r="H23" s="3"/>
      <c r="I23" s="1"/>
      <c r="J23" s="1"/>
      <c r="L23" s="1"/>
      <c r="M23" s="1"/>
      <c r="N23" s="1"/>
      <c r="O23" s="1"/>
      <c r="P23" s="1"/>
    </row>
    <row r="24" spans="2:16" s="2" customFormat="1" ht="4.5" customHeight="1" x14ac:dyDescent="0.3">
      <c r="B24" s="522"/>
      <c r="C24" s="523"/>
      <c r="D24" s="521"/>
      <c r="E24" s="37"/>
      <c r="F24" s="333"/>
      <c r="G24" s="1"/>
      <c r="H24" s="3"/>
      <c r="I24" s="1"/>
      <c r="J24" s="1"/>
      <c r="L24" s="1"/>
      <c r="M24" s="1"/>
      <c r="N24" s="1"/>
      <c r="O24" s="1"/>
      <c r="P24" s="1"/>
    </row>
    <row r="25" spans="2:16" s="2" customFormat="1" ht="27.75" customHeight="1" x14ac:dyDescent="0.3">
      <c r="B25" s="522" t="s">
        <v>65</v>
      </c>
      <c r="C25" s="523"/>
      <c r="D25" s="327">
        <v>43909</v>
      </c>
      <c r="E25" s="37"/>
      <c r="F25" s="333"/>
      <c r="G25" s="3"/>
      <c r="H25" s="1"/>
      <c r="I25" s="1"/>
      <c r="K25" s="1"/>
      <c r="L25" s="1"/>
      <c r="M25" s="1"/>
      <c r="N25" s="1" t="s">
        <v>66</v>
      </c>
      <c r="O25" s="1" t="s">
        <v>67</v>
      </c>
    </row>
    <row r="26" spans="2:16" s="2" customFormat="1" ht="32.25" customHeight="1" x14ac:dyDescent="0.3">
      <c r="B26" s="522" t="s">
        <v>68</v>
      </c>
      <c r="C26" s="523"/>
      <c r="D26" s="327">
        <v>44153</v>
      </c>
      <c r="E26" s="37"/>
      <c r="F26" s="333"/>
      <c r="G26" s="3"/>
      <c r="H26" s="1"/>
      <c r="I26" s="1"/>
      <c r="K26" s="1"/>
      <c r="L26" s="1"/>
      <c r="M26" s="1"/>
      <c r="N26" s="1" t="s">
        <v>69</v>
      </c>
      <c r="O26" s="1" t="s">
        <v>70</v>
      </c>
    </row>
    <row r="27" spans="2:16" s="2" customFormat="1" ht="28.5" customHeight="1" x14ac:dyDescent="0.3">
      <c r="B27" s="522" t="s">
        <v>71</v>
      </c>
      <c r="C27" s="523"/>
      <c r="D27" s="327">
        <v>44927</v>
      </c>
      <c r="E27" s="73"/>
      <c r="F27" s="333"/>
      <c r="G27" s="3"/>
      <c r="H27" s="1"/>
      <c r="I27" s="1"/>
      <c r="J27" s="1"/>
      <c r="K27" s="1"/>
      <c r="L27" s="1"/>
      <c r="M27" s="1"/>
      <c r="N27" s="1"/>
      <c r="O27" s="1"/>
    </row>
    <row r="28" spans="2:16" s="2" customFormat="1" ht="14.5" thickBot="1" x14ac:dyDescent="0.35">
      <c r="B28" s="132"/>
      <c r="C28" s="72" t="s">
        <v>72</v>
      </c>
      <c r="D28" s="328" t="s">
        <v>73</v>
      </c>
      <c r="E28" s="37"/>
      <c r="F28" s="333"/>
      <c r="G28" s="3"/>
      <c r="H28" s="1"/>
      <c r="I28" s="1"/>
      <c r="J28" s="1"/>
      <c r="K28" s="1"/>
      <c r="L28" s="1"/>
      <c r="M28" s="1"/>
      <c r="N28" s="1"/>
      <c r="O28" s="1"/>
    </row>
    <row r="29" spans="2:16" s="2" customFormat="1" x14ac:dyDescent="0.3">
      <c r="B29" s="132"/>
      <c r="C29" s="76"/>
      <c r="D29" s="74"/>
      <c r="E29" s="37"/>
      <c r="F29" s="333"/>
      <c r="G29" s="3"/>
      <c r="H29" s="1"/>
      <c r="I29" s="1"/>
      <c r="J29" s="1"/>
      <c r="K29" s="1"/>
      <c r="L29" s="1"/>
      <c r="M29" s="1"/>
      <c r="N29" s="1"/>
      <c r="O29" s="1"/>
    </row>
    <row r="30" spans="2:16" s="2" customFormat="1" x14ac:dyDescent="0.3">
      <c r="B30" s="132"/>
      <c r="C30" s="76"/>
      <c r="D30" s="75" t="s">
        <v>74</v>
      </c>
      <c r="E30" s="37"/>
      <c r="F30" s="333"/>
      <c r="G30" s="1"/>
      <c r="H30" s="3" t="s">
        <v>75</v>
      </c>
      <c r="I30" s="1"/>
      <c r="J30" s="1"/>
      <c r="K30" s="1"/>
      <c r="L30" s="1"/>
      <c r="M30" s="1"/>
      <c r="N30" s="1"/>
      <c r="O30" s="1"/>
      <c r="P30" s="1"/>
    </row>
    <row r="31" spans="2:16" s="2" customFormat="1" ht="158.15" customHeight="1" x14ac:dyDescent="0.3">
      <c r="B31" s="132"/>
      <c r="C31" s="76"/>
      <c r="D31" s="527" t="s">
        <v>76</v>
      </c>
      <c r="E31" s="37"/>
      <c r="F31" s="333"/>
      <c r="G31" s="1"/>
      <c r="H31" s="3"/>
      <c r="I31" s="1"/>
      <c r="J31" s="1"/>
      <c r="K31" s="1"/>
      <c r="L31" s="1"/>
      <c r="M31" s="1"/>
      <c r="N31" s="1"/>
      <c r="O31" s="1"/>
      <c r="P31" s="1"/>
    </row>
    <row r="32" spans="2:16" s="2" customFormat="1" ht="89.15" customHeight="1" x14ac:dyDescent="0.3">
      <c r="B32" s="132"/>
      <c r="C32" s="76"/>
      <c r="D32" s="528"/>
      <c r="E32" s="37"/>
      <c r="F32" s="333"/>
      <c r="G32" s="1"/>
      <c r="H32" s="3"/>
      <c r="I32" s="1"/>
      <c r="J32" s="1"/>
      <c r="K32" s="1"/>
      <c r="L32" s="1"/>
      <c r="M32" s="1"/>
      <c r="N32" s="1"/>
      <c r="O32" s="1"/>
      <c r="P32" s="1"/>
    </row>
    <row r="33" spans="2:16" s="2" customFormat="1" ht="45" customHeight="1" thickBot="1" x14ac:dyDescent="0.35">
      <c r="B33" s="132"/>
      <c r="C33" s="76"/>
      <c r="D33" s="529"/>
      <c r="E33" s="37"/>
      <c r="F33" s="333"/>
      <c r="G33" s="1"/>
      <c r="H33" s="3" t="s">
        <v>77</v>
      </c>
      <c r="I33" s="1"/>
      <c r="J33" s="1"/>
      <c r="K33" s="1"/>
      <c r="L33" s="1"/>
      <c r="M33" s="1"/>
      <c r="N33" s="1"/>
      <c r="O33" s="1"/>
      <c r="P33" s="1"/>
    </row>
    <row r="34" spans="2:16" s="2" customFormat="1" ht="26.15" customHeight="1" thickBot="1" x14ac:dyDescent="0.35">
      <c r="B34" s="522" t="s">
        <v>78</v>
      </c>
      <c r="C34" s="524"/>
      <c r="D34" s="39"/>
      <c r="E34" s="37"/>
      <c r="F34" s="333"/>
      <c r="G34" s="1"/>
      <c r="H34" s="3" t="s">
        <v>79</v>
      </c>
      <c r="I34" s="1"/>
      <c r="J34" s="1"/>
      <c r="K34" s="1"/>
      <c r="L34" s="1"/>
      <c r="M34" s="1"/>
      <c r="N34" s="1"/>
      <c r="O34" s="1"/>
      <c r="P34" s="1"/>
    </row>
    <row r="35" spans="2:16" s="2" customFormat="1" ht="17.25" customHeight="1" thickBot="1" x14ac:dyDescent="0.35">
      <c r="B35" s="132"/>
      <c r="C35" s="76"/>
      <c r="D35" s="345" t="s">
        <v>80</v>
      </c>
      <c r="E35" s="37"/>
      <c r="F35" s="333"/>
      <c r="G35" s="1"/>
      <c r="H35" s="3" t="s">
        <v>81</v>
      </c>
      <c r="I35" s="1"/>
      <c r="J35" s="1"/>
      <c r="K35" s="1"/>
      <c r="L35" s="1"/>
      <c r="M35" s="1"/>
      <c r="N35" s="1"/>
      <c r="O35" s="1"/>
      <c r="P35" s="1"/>
    </row>
    <row r="36" spans="2:16" s="2" customFormat="1" x14ac:dyDescent="0.3">
      <c r="B36" s="132"/>
      <c r="C36" s="76"/>
      <c r="D36" s="39"/>
      <c r="E36" s="37"/>
      <c r="F36" s="333"/>
      <c r="G36" s="1"/>
      <c r="H36" s="3" t="s">
        <v>82</v>
      </c>
      <c r="I36" s="1"/>
      <c r="J36" s="1"/>
      <c r="K36" s="1"/>
      <c r="L36" s="1"/>
      <c r="M36" s="1"/>
      <c r="N36" s="1"/>
      <c r="O36" s="1"/>
      <c r="P36" s="1"/>
    </row>
    <row r="37" spans="2:16" s="2" customFormat="1" x14ac:dyDescent="0.3">
      <c r="B37" s="132"/>
      <c r="C37" s="136" t="s">
        <v>83</v>
      </c>
      <c r="D37" s="39"/>
      <c r="E37" s="37"/>
      <c r="F37" s="333"/>
      <c r="G37" s="1"/>
      <c r="H37" s="3" t="s">
        <v>84</v>
      </c>
      <c r="I37" s="1"/>
      <c r="J37" s="1"/>
      <c r="K37" s="1"/>
      <c r="L37" s="1"/>
      <c r="M37" s="1"/>
      <c r="N37" s="1"/>
      <c r="O37" s="1"/>
      <c r="P37" s="1"/>
    </row>
    <row r="38" spans="2:16" s="2" customFormat="1" ht="31.5" customHeight="1" thickBot="1" x14ac:dyDescent="0.35">
      <c r="B38" s="522" t="s">
        <v>85</v>
      </c>
      <c r="C38" s="524"/>
      <c r="D38" s="39"/>
      <c r="E38" s="37"/>
      <c r="F38" s="333"/>
      <c r="G38" s="1"/>
      <c r="H38" s="3" t="s">
        <v>86</v>
      </c>
      <c r="I38" s="1"/>
      <c r="J38" s="1"/>
      <c r="K38" s="1"/>
      <c r="L38" s="1"/>
      <c r="M38" s="1"/>
      <c r="N38" s="1"/>
      <c r="O38" s="1"/>
      <c r="P38" s="1"/>
    </row>
    <row r="39" spans="2:16" s="2" customFormat="1" x14ac:dyDescent="0.3">
      <c r="B39" s="132"/>
      <c r="C39" s="76" t="s">
        <v>87</v>
      </c>
      <c r="D39" s="13" t="s">
        <v>88</v>
      </c>
      <c r="E39" s="37"/>
      <c r="F39" s="333"/>
      <c r="G39" s="1"/>
      <c r="H39" s="3" t="s">
        <v>89</v>
      </c>
      <c r="I39" s="1"/>
      <c r="J39" s="1"/>
      <c r="K39" s="1"/>
      <c r="L39" s="1"/>
      <c r="M39" s="1"/>
      <c r="N39" s="1"/>
      <c r="O39" s="1"/>
      <c r="P39" s="1"/>
    </row>
    <row r="40" spans="2:16" s="2" customFormat="1" ht="14.5" x14ac:dyDescent="0.35">
      <c r="B40" s="132"/>
      <c r="C40" s="76" t="s">
        <v>90</v>
      </c>
      <c r="D40" s="342" t="s">
        <v>91</v>
      </c>
      <c r="E40" s="37"/>
      <c r="F40" s="333"/>
      <c r="G40" s="1"/>
      <c r="H40" s="3" t="s">
        <v>92</v>
      </c>
      <c r="I40" s="1"/>
      <c r="J40" s="1"/>
      <c r="K40" s="1"/>
      <c r="L40" s="1"/>
      <c r="M40" s="1"/>
      <c r="N40" s="1"/>
      <c r="O40" s="1"/>
      <c r="P40" s="1"/>
    </row>
    <row r="41" spans="2:16" s="2" customFormat="1" ht="14.5" thickBot="1" x14ac:dyDescent="0.35">
      <c r="B41" s="132"/>
      <c r="C41" s="76" t="s">
        <v>93</v>
      </c>
      <c r="D41" s="14">
        <v>44939</v>
      </c>
      <c r="E41" s="37"/>
      <c r="F41" s="333"/>
      <c r="G41" s="1"/>
      <c r="H41" s="3" t="s">
        <v>94</v>
      </c>
      <c r="I41" s="1"/>
      <c r="J41" s="1"/>
      <c r="K41" s="1"/>
      <c r="L41" s="1"/>
      <c r="M41" s="1"/>
      <c r="N41" s="1"/>
      <c r="O41" s="1"/>
      <c r="P41" s="1"/>
    </row>
    <row r="42" spans="2:16" s="2" customFormat="1" ht="15" customHeight="1" thickBot="1" x14ac:dyDescent="0.35">
      <c r="B42" s="132"/>
      <c r="C42" s="72" t="s">
        <v>95</v>
      </c>
      <c r="D42" s="39"/>
      <c r="E42" s="37"/>
      <c r="F42" s="333"/>
      <c r="G42" s="1"/>
      <c r="H42" s="3" t="s">
        <v>96</v>
      </c>
      <c r="I42" s="1"/>
      <c r="J42" s="1"/>
      <c r="K42" s="1"/>
      <c r="L42" s="1"/>
      <c r="M42" s="1"/>
      <c r="N42" s="1"/>
      <c r="O42" s="1"/>
      <c r="P42" s="1"/>
    </row>
    <row r="43" spans="2:16" s="2" customFormat="1" x14ac:dyDescent="0.3">
      <c r="B43" s="132"/>
      <c r="C43" s="76" t="s">
        <v>87</v>
      </c>
      <c r="D43" s="13"/>
      <c r="E43" s="37"/>
      <c r="F43" s="333"/>
      <c r="G43" s="1"/>
      <c r="H43" s="3" t="s">
        <v>97</v>
      </c>
      <c r="I43" s="1"/>
      <c r="J43" s="1"/>
      <c r="K43" s="1"/>
      <c r="L43" s="1"/>
      <c r="M43" s="1"/>
      <c r="N43" s="1"/>
      <c r="O43" s="1"/>
      <c r="P43" s="1"/>
    </row>
    <row r="44" spans="2:16" s="2" customFormat="1" x14ac:dyDescent="0.3">
      <c r="B44" s="132"/>
      <c r="C44" s="76" t="s">
        <v>90</v>
      </c>
      <c r="D44" s="12"/>
      <c r="E44" s="37"/>
      <c r="F44" s="333"/>
      <c r="G44" s="1"/>
      <c r="H44" s="3" t="s">
        <v>98</v>
      </c>
      <c r="I44" s="1"/>
      <c r="J44" s="1"/>
      <c r="K44" s="1"/>
      <c r="L44" s="1"/>
      <c r="M44" s="1"/>
      <c r="N44" s="1"/>
      <c r="O44" s="1"/>
      <c r="P44" s="1"/>
    </row>
    <row r="45" spans="2:16" s="2" customFormat="1" ht="14.5" thickBot="1" x14ac:dyDescent="0.35">
      <c r="B45" s="132"/>
      <c r="C45" s="76" t="s">
        <v>93</v>
      </c>
      <c r="D45" s="14"/>
      <c r="E45" s="37"/>
      <c r="F45" s="333"/>
      <c r="G45" s="1"/>
      <c r="H45" s="3" t="s">
        <v>99</v>
      </c>
      <c r="I45" s="1"/>
      <c r="J45" s="1"/>
      <c r="K45" s="1"/>
      <c r="L45" s="1"/>
      <c r="M45" s="1"/>
      <c r="N45" s="1"/>
      <c r="O45" s="1"/>
      <c r="P45" s="1"/>
    </row>
    <row r="46" spans="2:16" s="2" customFormat="1" ht="14.5" thickBot="1" x14ac:dyDescent="0.35">
      <c r="B46" s="132"/>
      <c r="C46" s="72" t="s">
        <v>100</v>
      </c>
      <c r="D46" s="39"/>
      <c r="E46" s="37"/>
      <c r="F46" s="333"/>
      <c r="G46" s="1"/>
      <c r="H46" s="3" t="s">
        <v>101</v>
      </c>
      <c r="I46" s="1"/>
      <c r="J46" s="1"/>
      <c r="K46" s="1"/>
      <c r="L46" s="1"/>
      <c r="M46" s="1"/>
      <c r="N46" s="1"/>
      <c r="O46" s="1"/>
      <c r="P46" s="1"/>
    </row>
    <row r="47" spans="2:16" s="2" customFormat="1" x14ac:dyDescent="0.3">
      <c r="B47" s="132"/>
      <c r="C47" s="76" t="s">
        <v>87</v>
      </c>
      <c r="D47" s="13" t="s">
        <v>102</v>
      </c>
      <c r="E47" s="37"/>
      <c r="F47" s="333"/>
      <c r="G47" s="1"/>
      <c r="H47" s="3" t="s">
        <v>103</v>
      </c>
      <c r="I47" s="1"/>
      <c r="J47" s="1"/>
      <c r="K47" s="1"/>
      <c r="L47" s="1"/>
      <c r="M47" s="1"/>
      <c r="N47" s="1"/>
      <c r="O47" s="1"/>
      <c r="P47" s="1"/>
    </row>
    <row r="48" spans="2:16" s="2" customFormat="1" ht="14.5" x14ac:dyDescent="0.35">
      <c r="B48" s="132"/>
      <c r="C48" s="76" t="s">
        <v>90</v>
      </c>
      <c r="D48" s="342" t="s">
        <v>104</v>
      </c>
      <c r="E48" s="37"/>
      <c r="F48" s="333"/>
      <c r="G48" s="1"/>
      <c r="H48" s="3" t="s">
        <v>105</v>
      </c>
      <c r="I48" s="1"/>
      <c r="J48" s="1"/>
      <c r="K48" s="1"/>
      <c r="L48" s="1"/>
      <c r="M48" s="1"/>
      <c r="N48" s="1"/>
      <c r="O48" s="1"/>
      <c r="P48" s="1"/>
    </row>
    <row r="49" spans="1:8" ht="14.5" thickBot="1" x14ac:dyDescent="0.35">
      <c r="A49" s="2"/>
      <c r="B49" s="132"/>
      <c r="C49" s="76" t="s">
        <v>93</v>
      </c>
      <c r="D49" s="14">
        <v>44939</v>
      </c>
      <c r="E49" s="37"/>
      <c r="H49" s="3" t="s">
        <v>106</v>
      </c>
    </row>
    <row r="50" spans="1:8" ht="14.5" thickBot="1" x14ac:dyDescent="0.35">
      <c r="B50" s="132"/>
      <c r="C50" s="72" t="s">
        <v>107</v>
      </c>
      <c r="D50" s="39"/>
      <c r="E50" s="37"/>
      <c r="H50" s="3" t="s">
        <v>108</v>
      </c>
    </row>
    <row r="51" spans="1:8" x14ac:dyDescent="0.3">
      <c r="B51" s="132"/>
      <c r="C51" s="76" t="s">
        <v>87</v>
      </c>
      <c r="D51" s="13"/>
      <c r="E51" s="37"/>
      <c r="H51" s="3" t="s">
        <v>109</v>
      </c>
    </row>
    <row r="52" spans="1:8" x14ac:dyDescent="0.3">
      <c r="B52" s="132"/>
      <c r="C52" s="76" t="s">
        <v>90</v>
      </c>
      <c r="D52" s="12"/>
      <c r="E52" s="37"/>
      <c r="H52" s="3" t="s">
        <v>110</v>
      </c>
    </row>
    <row r="53" spans="1:8" ht="14.5" thickBot="1" x14ac:dyDescent="0.35">
      <c r="B53" s="132"/>
      <c r="C53" s="76" t="s">
        <v>93</v>
      </c>
      <c r="D53" s="14"/>
      <c r="E53" s="37"/>
      <c r="H53" s="3" t="s">
        <v>111</v>
      </c>
    </row>
    <row r="54" spans="1:8" ht="14.5" thickBot="1" x14ac:dyDescent="0.35">
      <c r="B54" s="132"/>
      <c r="C54" s="72" t="s">
        <v>107</v>
      </c>
      <c r="D54" s="39"/>
      <c r="E54" s="37"/>
      <c r="H54" s="3" t="s">
        <v>112</v>
      </c>
    </row>
    <row r="55" spans="1:8" x14ac:dyDescent="0.3">
      <c r="B55" s="132"/>
      <c r="C55" s="76" t="s">
        <v>87</v>
      </c>
      <c r="D55" s="13"/>
      <c r="E55" s="37"/>
      <c r="H55" s="3" t="s">
        <v>113</v>
      </c>
    </row>
    <row r="56" spans="1:8" x14ac:dyDescent="0.3">
      <c r="B56" s="132"/>
      <c r="C56" s="76" t="s">
        <v>90</v>
      </c>
      <c r="D56" s="12"/>
      <c r="E56" s="37"/>
      <c r="H56" s="3" t="s">
        <v>114</v>
      </c>
    </row>
    <row r="57" spans="1:8" ht="14.5" thickBot="1" x14ac:dyDescent="0.35">
      <c r="B57" s="132"/>
      <c r="C57" s="76" t="s">
        <v>93</v>
      </c>
      <c r="D57" s="14"/>
      <c r="E57" s="37"/>
      <c r="H57" s="3" t="s">
        <v>115</v>
      </c>
    </row>
    <row r="58" spans="1:8" ht="14.5" thickBot="1" x14ac:dyDescent="0.35">
      <c r="B58" s="132"/>
      <c r="C58" s="72" t="s">
        <v>107</v>
      </c>
      <c r="D58" s="39"/>
      <c r="E58" s="37"/>
      <c r="H58" s="3" t="s">
        <v>116</v>
      </c>
    </row>
    <row r="59" spans="1:8" x14ac:dyDescent="0.3">
      <c r="B59" s="132"/>
      <c r="C59" s="76" t="s">
        <v>87</v>
      </c>
      <c r="D59" s="13"/>
      <c r="E59" s="37"/>
      <c r="H59" s="3" t="s">
        <v>117</v>
      </c>
    </row>
    <row r="60" spans="1:8" x14ac:dyDescent="0.3">
      <c r="B60" s="132"/>
      <c r="C60" s="76" t="s">
        <v>90</v>
      </c>
      <c r="D60" s="12"/>
      <c r="E60" s="37"/>
      <c r="H60" s="3" t="s">
        <v>118</v>
      </c>
    </row>
    <row r="61" spans="1:8" ht="14.5" thickBot="1" x14ac:dyDescent="0.35">
      <c r="B61" s="132"/>
      <c r="C61" s="76" t="s">
        <v>93</v>
      </c>
      <c r="D61" s="14"/>
      <c r="E61" s="37"/>
      <c r="H61" s="3" t="s">
        <v>119</v>
      </c>
    </row>
    <row r="62" spans="1:8" ht="14.5" thickBot="1" x14ac:dyDescent="0.35">
      <c r="B62" s="137"/>
      <c r="C62" s="138"/>
      <c r="D62" s="77"/>
      <c r="E62" s="49"/>
      <c r="H62" s="3" t="s">
        <v>120</v>
      </c>
    </row>
    <row r="63" spans="1:8" x14ac:dyDescent="0.3">
      <c r="H63" s="3" t="s">
        <v>121</v>
      </c>
    </row>
    <row r="64" spans="1:8" x14ac:dyDescent="0.3">
      <c r="H64" s="3" t="s">
        <v>122</v>
      </c>
    </row>
    <row r="65" spans="8:8" x14ac:dyDescent="0.3">
      <c r="H65" s="3" t="s">
        <v>123</v>
      </c>
    </row>
    <row r="66" spans="8:8" x14ac:dyDescent="0.3">
      <c r="H66" s="3" t="s">
        <v>124</v>
      </c>
    </row>
    <row r="67" spans="8:8" x14ac:dyDescent="0.3">
      <c r="H67" s="3" t="s">
        <v>125</v>
      </c>
    </row>
    <row r="68" spans="8:8" x14ac:dyDescent="0.3">
      <c r="H68" s="3" t="s">
        <v>126</v>
      </c>
    </row>
    <row r="69" spans="8:8" x14ac:dyDescent="0.3">
      <c r="H69" s="3" t="s">
        <v>127</v>
      </c>
    </row>
    <row r="70" spans="8:8" x14ac:dyDescent="0.3">
      <c r="H70" s="3" t="s">
        <v>128</v>
      </c>
    </row>
    <row r="71" spans="8:8" x14ac:dyDescent="0.3">
      <c r="H71" s="3" t="s">
        <v>129</v>
      </c>
    </row>
    <row r="72" spans="8:8" x14ac:dyDescent="0.3">
      <c r="H72" s="3" t="s">
        <v>130</v>
      </c>
    </row>
    <row r="73" spans="8:8" x14ac:dyDescent="0.3">
      <c r="H73" s="3" t="s">
        <v>131</v>
      </c>
    </row>
    <row r="74" spans="8:8" x14ac:dyDescent="0.3">
      <c r="H74" s="3" t="s">
        <v>132</v>
      </c>
    </row>
    <row r="75" spans="8:8" x14ac:dyDescent="0.3">
      <c r="H75" s="3" t="s">
        <v>133</v>
      </c>
    </row>
    <row r="76" spans="8:8" x14ac:dyDescent="0.3">
      <c r="H76" s="3" t="s">
        <v>134</v>
      </c>
    </row>
    <row r="77" spans="8:8" x14ac:dyDescent="0.3">
      <c r="H77" s="3" t="s">
        <v>135</v>
      </c>
    </row>
    <row r="78" spans="8:8" x14ac:dyDescent="0.3">
      <c r="H78" s="3" t="s">
        <v>136</v>
      </c>
    </row>
    <row r="79" spans="8:8" x14ac:dyDescent="0.3">
      <c r="H79" s="3" t="s">
        <v>137</v>
      </c>
    </row>
    <row r="80" spans="8:8" x14ac:dyDescent="0.3">
      <c r="H80" s="3" t="s">
        <v>138</v>
      </c>
    </row>
    <row r="81" spans="8:8" x14ac:dyDescent="0.3">
      <c r="H81" s="3" t="s">
        <v>139</v>
      </c>
    </row>
    <row r="82" spans="8:8" x14ac:dyDescent="0.3">
      <c r="H82" s="3" t="s">
        <v>140</v>
      </c>
    </row>
    <row r="83" spans="8:8" x14ac:dyDescent="0.3">
      <c r="H83" s="3" t="s">
        <v>141</v>
      </c>
    </row>
    <row r="84" spans="8:8" x14ac:dyDescent="0.3">
      <c r="H84" s="3" t="s">
        <v>142</v>
      </c>
    </row>
    <row r="85" spans="8:8" x14ac:dyDescent="0.3">
      <c r="H85" s="3" t="s">
        <v>143</v>
      </c>
    </row>
    <row r="86" spans="8:8" x14ac:dyDescent="0.3">
      <c r="H86" s="3" t="s">
        <v>144</v>
      </c>
    </row>
    <row r="87" spans="8:8" x14ac:dyDescent="0.3">
      <c r="H87" s="3" t="s">
        <v>145</v>
      </c>
    </row>
    <row r="88" spans="8:8" x14ac:dyDescent="0.3">
      <c r="H88" s="3" t="s">
        <v>146</v>
      </c>
    </row>
    <row r="89" spans="8:8" x14ac:dyDescent="0.3">
      <c r="H89" s="3" t="s">
        <v>147</v>
      </c>
    </row>
    <row r="90" spans="8:8" x14ac:dyDescent="0.3">
      <c r="H90" s="3" t="s">
        <v>148</v>
      </c>
    </row>
    <row r="91" spans="8:8" x14ac:dyDescent="0.3">
      <c r="H91" s="3" t="s">
        <v>149</v>
      </c>
    </row>
    <row r="92" spans="8:8" x14ac:dyDescent="0.3">
      <c r="H92" s="3" t="s">
        <v>150</v>
      </c>
    </row>
    <row r="93" spans="8:8" x14ac:dyDescent="0.3">
      <c r="H93" s="3" t="s">
        <v>151</v>
      </c>
    </row>
    <row r="94" spans="8:8" x14ac:dyDescent="0.3">
      <c r="H94" s="3" t="s">
        <v>152</v>
      </c>
    </row>
    <row r="95" spans="8:8" x14ac:dyDescent="0.3">
      <c r="H95" s="3" t="s">
        <v>153</v>
      </c>
    </row>
    <row r="96" spans="8:8" x14ac:dyDescent="0.3">
      <c r="H96" s="3" t="s">
        <v>154</v>
      </c>
    </row>
    <row r="97" spans="8:8" x14ac:dyDescent="0.3">
      <c r="H97" s="3" t="s">
        <v>155</v>
      </c>
    </row>
    <row r="98" spans="8:8" x14ac:dyDescent="0.3">
      <c r="H98" s="3" t="s">
        <v>156</v>
      </c>
    </row>
    <row r="99" spans="8:8" x14ac:dyDescent="0.3">
      <c r="H99" s="3" t="s">
        <v>157</v>
      </c>
    </row>
    <row r="100" spans="8:8" x14ac:dyDescent="0.3">
      <c r="H100" s="3" t="s">
        <v>158</v>
      </c>
    </row>
    <row r="101" spans="8:8" x14ac:dyDescent="0.3">
      <c r="H101" s="3" t="s">
        <v>159</v>
      </c>
    </row>
    <row r="102" spans="8:8" x14ac:dyDescent="0.3">
      <c r="H102" s="3" t="s">
        <v>160</v>
      </c>
    </row>
    <row r="103" spans="8:8" x14ac:dyDescent="0.3">
      <c r="H103" s="3" t="s">
        <v>161</v>
      </c>
    </row>
    <row r="104" spans="8:8" x14ac:dyDescent="0.3">
      <c r="H104" s="3" t="s">
        <v>162</v>
      </c>
    </row>
    <row r="105" spans="8:8" x14ac:dyDescent="0.3">
      <c r="H105" s="3" t="s">
        <v>163</v>
      </c>
    </row>
    <row r="106" spans="8:8" x14ac:dyDescent="0.3">
      <c r="H106" s="3" t="s">
        <v>164</v>
      </c>
    </row>
    <row r="107" spans="8:8" x14ac:dyDescent="0.3">
      <c r="H107" s="3" t="s">
        <v>165</v>
      </c>
    </row>
    <row r="108" spans="8:8" x14ac:dyDescent="0.3">
      <c r="H108" s="3" t="s">
        <v>166</v>
      </c>
    </row>
    <row r="109" spans="8:8" x14ac:dyDescent="0.3">
      <c r="H109" s="3" t="s">
        <v>167</v>
      </c>
    </row>
    <row r="110" spans="8:8" x14ac:dyDescent="0.3">
      <c r="H110" s="3" t="s">
        <v>168</v>
      </c>
    </row>
    <row r="111" spans="8:8" x14ac:dyDescent="0.3">
      <c r="H111" s="3" t="s">
        <v>169</v>
      </c>
    </row>
    <row r="112" spans="8:8" x14ac:dyDescent="0.3">
      <c r="H112" s="3" t="s">
        <v>170</v>
      </c>
    </row>
    <row r="113" spans="8:8" x14ac:dyDescent="0.3">
      <c r="H113" s="3" t="s">
        <v>171</v>
      </c>
    </row>
    <row r="114" spans="8:8" x14ac:dyDescent="0.3">
      <c r="H114" s="3" t="s">
        <v>172</v>
      </c>
    </row>
    <row r="115" spans="8:8" x14ac:dyDescent="0.3">
      <c r="H115" s="3" t="s">
        <v>173</v>
      </c>
    </row>
    <row r="116" spans="8:8" x14ac:dyDescent="0.3">
      <c r="H116" s="3" t="s">
        <v>174</v>
      </c>
    </row>
    <row r="117" spans="8:8" x14ac:dyDescent="0.3">
      <c r="H117" s="3" t="s">
        <v>175</v>
      </c>
    </row>
    <row r="118" spans="8:8" x14ac:dyDescent="0.3">
      <c r="H118" s="3" t="s">
        <v>176</v>
      </c>
    </row>
    <row r="119" spans="8:8" x14ac:dyDescent="0.3">
      <c r="H119" s="3" t="s">
        <v>177</v>
      </c>
    </row>
    <row r="120" spans="8:8" x14ac:dyDescent="0.3">
      <c r="H120" s="3" t="s">
        <v>178</v>
      </c>
    </row>
    <row r="121" spans="8:8" x14ac:dyDescent="0.3">
      <c r="H121" s="3" t="s">
        <v>179</v>
      </c>
    </row>
    <row r="122" spans="8:8" x14ac:dyDescent="0.3">
      <c r="H122" s="3" t="s">
        <v>180</v>
      </c>
    </row>
    <row r="123" spans="8:8" x14ac:dyDescent="0.3">
      <c r="H123" s="3" t="s">
        <v>181</v>
      </c>
    </row>
    <row r="124" spans="8:8" x14ac:dyDescent="0.3">
      <c r="H124" s="3" t="s">
        <v>182</v>
      </c>
    </row>
    <row r="125" spans="8:8" x14ac:dyDescent="0.3">
      <c r="H125" s="3" t="s">
        <v>183</v>
      </c>
    </row>
    <row r="126" spans="8:8" x14ac:dyDescent="0.3">
      <c r="H126" s="3" t="s">
        <v>184</v>
      </c>
    </row>
    <row r="127" spans="8:8" x14ac:dyDescent="0.3">
      <c r="H127" s="3" t="s">
        <v>185</v>
      </c>
    </row>
    <row r="128" spans="8:8" x14ac:dyDescent="0.3">
      <c r="H128" s="3" t="s">
        <v>186</v>
      </c>
    </row>
    <row r="129" spans="8:8" x14ac:dyDescent="0.3">
      <c r="H129" s="3" t="s">
        <v>187</v>
      </c>
    </row>
    <row r="130" spans="8:8" x14ac:dyDescent="0.3">
      <c r="H130" s="3" t="s">
        <v>188</v>
      </c>
    </row>
    <row r="131" spans="8:8" x14ac:dyDescent="0.3">
      <c r="H131" s="3" t="s">
        <v>189</v>
      </c>
    </row>
    <row r="132" spans="8:8" x14ac:dyDescent="0.3">
      <c r="H132" s="3" t="s">
        <v>190</v>
      </c>
    </row>
    <row r="133" spans="8:8" x14ac:dyDescent="0.3">
      <c r="H133" s="3" t="s">
        <v>191</v>
      </c>
    </row>
    <row r="134" spans="8:8" x14ac:dyDescent="0.3">
      <c r="H134" s="3" t="s">
        <v>192</v>
      </c>
    </row>
    <row r="135" spans="8:8" x14ac:dyDescent="0.3">
      <c r="H135" s="3" t="s">
        <v>193</v>
      </c>
    </row>
    <row r="136" spans="8:8" x14ac:dyDescent="0.3">
      <c r="H136" s="3" t="s">
        <v>194</v>
      </c>
    </row>
    <row r="137" spans="8:8" x14ac:dyDescent="0.3">
      <c r="H137" s="3" t="s">
        <v>195</v>
      </c>
    </row>
    <row r="138" spans="8:8" x14ac:dyDescent="0.3">
      <c r="H138" s="3" t="s">
        <v>196</v>
      </c>
    </row>
    <row r="139" spans="8:8" x14ac:dyDescent="0.3">
      <c r="H139" s="3" t="s">
        <v>197</v>
      </c>
    </row>
    <row r="140" spans="8:8" x14ac:dyDescent="0.3">
      <c r="H140" s="3" t="s">
        <v>198</v>
      </c>
    </row>
    <row r="141" spans="8:8" x14ac:dyDescent="0.3">
      <c r="H141" s="3" t="s">
        <v>199</v>
      </c>
    </row>
    <row r="142" spans="8:8" x14ac:dyDescent="0.3">
      <c r="H142" s="3" t="s">
        <v>200</v>
      </c>
    </row>
    <row r="143" spans="8:8" x14ac:dyDescent="0.3">
      <c r="H143" s="3" t="s">
        <v>201</v>
      </c>
    </row>
    <row r="144" spans="8:8" x14ac:dyDescent="0.3">
      <c r="H144" s="3" t="s">
        <v>202</v>
      </c>
    </row>
    <row r="145" spans="8:8" x14ac:dyDescent="0.3">
      <c r="H145" s="3" t="s">
        <v>203</v>
      </c>
    </row>
    <row r="146" spans="8:8" x14ac:dyDescent="0.3">
      <c r="H146" s="3" t="s">
        <v>204</v>
      </c>
    </row>
    <row r="147" spans="8:8" x14ac:dyDescent="0.3">
      <c r="H147" s="3" t="s">
        <v>205</v>
      </c>
    </row>
    <row r="148" spans="8:8" x14ac:dyDescent="0.3">
      <c r="H148" s="3" t="s">
        <v>206</v>
      </c>
    </row>
    <row r="149" spans="8:8" x14ac:dyDescent="0.3">
      <c r="H149" s="3" t="s">
        <v>207</v>
      </c>
    </row>
    <row r="150" spans="8:8" x14ac:dyDescent="0.3">
      <c r="H150" s="3" t="s">
        <v>208</v>
      </c>
    </row>
    <row r="151" spans="8:8" x14ac:dyDescent="0.3">
      <c r="H151" s="3" t="s">
        <v>209</v>
      </c>
    </row>
    <row r="152" spans="8:8" x14ac:dyDescent="0.3">
      <c r="H152" s="3" t="s">
        <v>210</v>
      </c>
    </row>
    <row r="153" spans="8:8" x14ac:dyDescent="0.3">
      <c r="H153" s="3" t="s">
        <v>211</v>
      </c>
    </row>
    <row r="154" spans="8:8" x14ac:dyDescent="0.3">
      <c r="H154" s="3" t="s">
        <v>212</v>
      </c>
    </row>
    <row r="155" spans="8:8" x14ac:dyDescent="0.3">
      <c r="H155" s="3" t="s">
        <v>213</v>
      </c>
    </row>
    <row r="156" spans="8:8" x14ac:dyDescent="0.3">
      <c r="H156" s="3" t="s">
        <v>214</v>
      </c>
    </row>
    <row r="157" spans="8:8" x14ac:dyDescent="0.3">
      <c r="H157" s="3" t="s">
        <v>215</v>
      </c>
    </row>
    <row r="158" spans="8:8" x14ac:dyDescent="0.3">
      <c r="H158" s="3" t="s">
        <v>216</v>
      </c>
    </row>
    <row r="159" spans="8:8" x14ac:dyDescent="0.3">
      <c r="H159" s="3" t="s">
        <v>217</v>
      </c>
    </row>
    <row r="160" spans="8:8" x14ac:dyDescent="0.3">
      <c r="H160" s="3" t="s">
        <v>218</v>
      </c>
    </row>
    <row r="161" spans="8:8" x14ac:dyDescent="0.3">
      <c r="H161" s="3" t="s">
        <v>219</v>
      </c>
    </row>
    <row r="162" spans="8:8" x14ac:dyDescent="0.3">
      <c r="H162" s="3" t="s">
        <v>220</v>
      </c>
    </row>
    <row r="163" spans="8:8" x14ac:dyDescent="0.3">
      <c r="H163" s="3" t="s">
        <v>221</v>
      </c>
    </row>
    <row r="164" spans="8:8" x14ac:dyDescent="0.3">
      <c r="H164" s="3" t="s">
        <v>222</v>
      </c>
    </row>
    <row r="165" spans="8:8" x14ac:dyDescent="0.3">
      <c r="H165" s="3" t="s">
        <v>223</v>
      </c>
    </row>
    <row r="166" spans="8:8" x14ac:dyDescent="0.3">
      <c r="H166" s="3" t="s">
        <v>224</v>
      </c>
    </row>
    <row r="167" spans="8:8" x14ac:dyDescent="0.3">
      <c r="H167" s="3" t="s">
        <v>225</v>
      </c>
    </row>
    <row r="168" spans="8:8" x14ac:dyDescent="0.3">
      <c r="H168" s="3" t="s">
        <v>226</v>
      </c>
    </row>
    <row r="169" spans="8:8" x14ac:dyDescent="0.3">
      <c r="H169" s="3" t="s">
        <v>227</v>
      </c>
    </row>
    <row r="170" spans="8:8" x14ac:dyDescent="0.3">
      <c r="H170" s="3" t="s">
        <v>228</v>
      </c>
    </row>
    <row r="171" spans="8:8" x14ac:dyDescent="0.3">
      <c r="H171" s="3" t="s">
        <v>229</v>
      </c>
    </row>
    <row r="172" spans="8:8" x14ac:dyDescent="0.3">
      <c r="H172" s="3" t="s">
        <v>230</v>
      </c>
    </row>
    <row r="173" spans="8:8" x14ac:dyDescent="0.3">
      <c r="H173" s="3" t="s">
        <v>231</v>
      </c>
    </row>
    <row r="174" spans="8:8" x14ac:dyDescent="0.3">
      <c r="H174" s="3" t="s">
        <v>232</v>
      </c>
    </row>
    <row r="175" spans="8:8" x14ac:dyDescent="0.3">
      <c r="H175" s="3" t="s">
        <v>233</v>
      </c>
    </row>
    <row r="176" spans="8:8" x14ac:dyDescent="0.3">
      <c r="H176" s="3" t="s">
        <v>234</v>
      </c>
    </row>
    <row r="177" spans="8:8" x14ac:dyDescent="0.3">
      <c r="H177" s="3" t="s">
        <v>235</v>
      </c>
    </row>
    <row r="178" spans="8:8" x14ac:dyDescent="0.3">
      <c r="H178" s="3" t="s">
        <v>236</v>
      </c>
    </row>
    <row r="179" spans="8:8" x14ac:dyDescent="0.3">
      <c r="H179" s="3" t="s">
        <v>237</v>
      </c>
    </row>
  </sheetData>
  <customSheetViews>
    <customSheetView guid="{8F0D285A-0224-4C31-92C2-6C61BAA6C63C}" hiddenRows="1" hiddenColumns="1">
      <pageMargins left="0" right="0" top="0" bottom="0" header="0" footer="0"/>
      <pageSetup orientation="landscape"/>
    </customSheetView>
  </customSheetViews>
  <mergeCells count="10">
    <mergeCell ref="D23:D24"/>
    <mergeCell ref="B16:C16"/>
    <mergeCell ref="B27:C27"/>
    <mergeCell ref="B38:C38"/>
    <mergeCell ref="B26:C26"/>
    <mergeCell ref="B19:C19"/>
    <mergeCell ref="B23:C24"/>
    <mergeCell ref="B25:C25"/>
    <mergeCell ref="B34:C34"/>
    <mergeCell ref="D31:D33"/>
  </mergeCells>
  <dataValidations count="5">
    <dataValidation type="list" allowBlank="1" showInputMessage="1" showErrorMessage="1" sqref="D65536" xr:uid="{00000000-0002-0000-0000-000000000000}">
      <formula1>$P$15:$P$26</formula1>
    </dataValidation>
    <dataValidation type="list" allowBlank="1" showInputMessage="1" showErrorMessage="1" sqref="IV65534" xr:uid="{00000000-0002-0000-0000-000001000000}">
      <formula1>$K$15:$K$19</formula1>
    </dataValidation>
    <dataValidation type="list" allowBlank="1" showInputMessage="1" showErrorMessage="1" sqref="D65535" xr:uid="{00000000-0002-0000-0000-000002000000}">
      <formula1>$O$15:$O$26</formula1>
    </dataValidation>
    <dataValidation type="list" allowBlank="1" showInputMessage="1" showErrorMessage="1" sqref="IV65527 D65527" xr:uid="{00000000-0002-0000-0000-000003000000}">
      <formula1>$I$15:$I$17</formula1>
    </dataValidation>
    <dataValidation type="list" allowBlank="1" showInputMessage="1" showErrorMessage="1" sqref="IV65528:IV65532 D65528:D65532" xr:uid="{00000000-0002-0000-0000-000004000000}">
      <formula1>$H$15:$H$179</formula1>
    </dataValidation>
  </dataValidations>
  <hyperlinks>
    <hyperlink ref="D48" r:id="rId1" xr:uid="{D2C0E8E8-2EF9-2E41-8D0C-71186AA85FEE}"/>
  </hyperlinks>
  <pageMargins left="0.7" right="0.7" top="0.75" bottom="0.75" header="0.3" footer="0.3"/>
  <pageSetup orientation="landscape" r:id="rId2"/>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AH51"/>
  <sheetViews>
    <sheetView topLeftCell="G46" zoomScale="94" zoomScaleNormal="94" workbookViewId="0">
      <selection activeCell="O33" sqref="O33"/>
    </sheetView>
  </sheetViews>
  <sheetFormatPr defaultColWidth="8.81640625" defaultRowHeight="14" x14ac:dyDescent="0.3"/>
  <cols>
    <col min="1" max="1" width="1.453125" style="1" customWidth="1"/>
    <col min="2" max="2" width="1.453125" style="15" customWidth="1"/>
    <col min="3" max="3" width="10.453125" style="15" customWidth="1"/>
    <col min="4" max="4" width="21" style="15" customWidth="1"/>
    <col min="5" max="5" width="27.453125" style="1" customWidth="1"/>
    <col min="6" max="6" width="22.453125" style="1" customWidth="1"/>
    <col min="7" max="7" width="13.453125" style="1" customWidth="1"/>
    <col min="8" max="8" width="1.1796875" style="1" customWidth="1"/>
    <col min="9" max="9" width="1.453125" style="1" customWidth="1"/>
    <col min="10" max="10" width="11.54296875" style="348" customWidth="1"/>
    <col min="11" max="11" width="1.453125" style="15" customWidth="1"/>
    <col min="12" max="12" width="10.453125" style="15" customWidth="1"/>
    <col min="13" max="13" width="21" style="15" customWidth="1"/>
    <col min="14" max="14" width="27.453125" style="1" customWidth="1"/>
    <col min="15" max="15" width="22.453125" style="1" customWidth="1"/>
    <col min="16" max="16" width="13.453125" style="1" customWidth="1"/>
    <col min="17" max="17" width="1.1796875" style="1" customWidth="1"/>
    <col min="18" max="18" width="1.453125" style="1" customWidth="1"/>
    <col min="19" max="19" width="8.81640625" style="1"/>
    <col min="20" max="20" width="1.453125" style="15" customWidth="1"/>
    <col min="21" max="21" width="10.453125" style="15" customWidth="1"/>
    <col min="22" max="22" width="21" style="15" customWidth="1"/>
    <col min="23" max="23" width="27.453125" style="1" customWidth="1"/>
    <col min="24" max="24" width="22.453125" style="1" customWidth="1"/>
    <col min="25" max="25" width="13.453125" style="1" customWidth="1"/>
    <col min="26" max="26" width="1.1796875" style="1" customWidth="1"/>
    <col min="27" max="27" width="8.81640625" style="1"/>
    <col min="28" max="28" width="1.453125" style="15" customWidth="1"/>
    <col min="29" max="29" width="10.453125" style="15" customWidth="1"/>
    <col min="30" max="30" width="21" style="15" customWidth="1"/>
    <col min="31" max="31" width="27.453125" style="1" customWidth="1"/>
    <col min="32" max="32" width="22.453125" style="1" customWidth="1"/>
    <col min="33" max="33" width="13.453125" style="1" customWidth="1"/>
    <col min="34" max="34" width="1.1796875" style="1" customWidth="1"/>
    <col min="35" max="16384" width="8.81640625" style="1"/>
  </cols>
  <sheetData>
    <row r="1" spans="2:34" ht="14.5" thickBot="1" x14ac:dyDescent="0.35"/>
    <row r="2" spans="2:34" ht="15" customHeight="1" thickBot="1" x14ac:dyDescent="0.35">
      <c r="B2" s="58"/>
      <c r="C2" s="544" t="s">
        <v>238</v>
      </c>
      <c r="D2" s="544"/>
      <c r="E2" s="544"/>
      <c r="F2" s="544"/>
      <c r="G2" s="544"/>
      <c r="H2" s="60"/>
      <c r="K2" s="58"/>
      <c r="L2" s="544" t="s">
        <v>239</v>
      </c>
      <c r="M2" s="544"/>
      <c r="N2" s="544"/>
      <c r="O2" s="544"/>
      <c r="P2" s="544"/>
      <c r="Q2" s="60"/>
      <c r="T2" s="58"/>
      <c r="U2" s="544" t="s">
        <v>240</v>
      </c>
      <c r="V2" s="544"/>
      <c r="W2" s="544"/>
      <c r="X2" s="544"/>
      <c r="Y2" s="544"/>
      <c r="Z2" s="60"/>
      <c r="AB2" s="58"/>
      <c r="AC2" s="544" t="s">
        <v>241</v>
      </c>
      <c r="AD2" s="544"/>
      <c r="AE2" s="544"/>
      <c r="AF2" s="544"/>
      <c r="AG2" s="544"/>
      <c r="AH2" s="60"/>
    </row>
    <row r="3" spans="2:34" ht="20.5" thickBot="1" x14ac:dyDescent="0.45">
      <c r="B3" s="61"/>
      <c r="C3" s="545" t="s">
        <v>242</v>
      </c>
      <c r="D3" s="546"/>
      <c r="E3" s="546"/>
      <c r="F3" s="546"/>
      <c r="G3" s="547"/>
      <c r="H3" s="62"/>
      <c r="K3" s="61"/>
      <c r="L3" s="545" t="s">
        <v>243</v>
      </c>
      <c r="M3" s="546"/>
      <c r="N3" s="546"/>
      <c r="O3" s="546"/>
      <c r="P3" s="547"/>
      <c r="Q3" s="62"/>
      <c r="T3" s="61"/>
      <c r="U3" s="545" t="s">
        <v>244</v>
      </c>
      <c r="V3" s="546"/>
      <c r="W3" s="546"/>
      <c r="X3" s="546"/>
      <c r="Y3" s="547"/>
      <c r="Z3" s="62"/>
      <c r="AB3" s="61"/>
      <c r="AC3" s="545" t="s">
        <v>243</v>
      </c>
      <c r="AD3" s="546"/>
      <c r="AE3" s="546"/>
      <c r="AF3" s="546"/>
      <c r="AG3" s="547"/>
      <c r="AH3" s="62"/>
    </row>
    <row r="4" spans="2:34" x14ac:dyDescent="0.3">
      <c r="B4" s="548"/>
      <c r="C4" s="549"/>
      <c r="D4" s="549"/>
      <c r="E4" s="549"/>
      <c r="F4" s="549"/>
      <c r="G4" s="64"/>
      <c r="H4" s="62"/>
      <c r="K4" s="548"/>
      <c r="L4" s="549"/>
      <c r="M4" s="549"/>
      <c r="N4" s="549"/>
      <c r="O4" s="549"/>
      <c r="P4" s="64"/>
      <c r="Q4" s="62"/>
      <c r="T4" s="548"/>
      <c r="U4" s="549"/>
      <c r="V4" s="549"/>
      <c r="W4" s="549"/>
      <c r="X4" s="549"/>
      <c r="Y4" s="64"/>
      <c r="Z4" s="62"/>
      <c r="AB4" s="548"/>
      <c r="AC4" s="549"/>
      <c r="AD4" s="549"/>
      <c r="AE4" s="549"/>
      <c r="AF4" s="549"/>
      <c r="AG4" s="64"/>
      <c r="AH4" s="62"/>
    </row>
    <row r="5" spans="2:34" x14ac:dyDescent="0.3">
      <c r="B5" s="63"/>
      <c r="C5" s="550"/>
      <c r="D5" s="550"/>
      <c r="E5" s="550"/>
      <c r="F5" s="550"/>
      <c r="G5" s="64"/>
      <c r="H5" s="62"/>
      <c r="K5" s="63"/>
      <c r="L5" s="550"/>
      <c r="M5" s="550"/>
      <c r="N5" s="550"/>
      <c r="O5" s="550"/>
      <c r="P5" s="64"/>
      <c r="Q5" s="62"/>
      <c r="T5" s="63"/>
      <c r="U5" s="550"/>
      <c r="V5" s="550"/>
      <c r="W5" s="550"/>
      <c r="X5" s="550"/>
      <c r="Y5" s="64"/>
      <c r="Z5" s="62"/>
      <c r="AB5" s="63"/>
      <c r="AC5" s="550"/>
      <c r="AD5" s="550"/>
      <c r="AE5" s="550"/>
      <c r="AF5" s="550"/>
      <c r="AG5" s="64"/>
      <c r="AH5" s="62"/>
    </row>
    <row r="6" spans="2:34" x14ac:dyDescent="0.3">
      <c r="B6" s="63"/>
      <c r="C6" s="38"/>
      <c r="D6" s="43"/>
      <c r="E6" s="39"/>
      <c r="F6" s="64"/>
      <c r="G6" s="64"/>
      <c r="H6" s="62"/>
      <c r="K6" s="63"/>
      <c r="L6" s="38"/>
      <c r="M6" s="43"/>
      <c r="N6" s="39"/>
      <c r="O6" s="64"/>
      <c r="P6" s="64"/>
      <c r="Q6" s="62"/>
      <c r="T6" s="63"/>
      <c r="U6" s="38"/>
      <c r="V6" s="43"/>
      <c r="W6" s="39"/>
      <c r="X6" s="64"/>
      <c r="Y6" s="64"/>
      <c r="Z6" s="62"/>
      <c r="AB6" s="63"/>
      <c r="AC6" s="38"/>
      <c r="AD6" s="43"/>
      <c r="AE6" s="39"/>
      <c r="AF6" s="64"/>
      <c r="AG6" s="64"/>
      <c r="AH6" s="62"/>
    </row>
    <row r="7" spans="2:34" x14ac:dyDescent="0.3">
      <c r="B7" s="63"/>
      <c r="C7" s="537" t="s">
        <v>245</v>
      </c>
      <c r="D7" s="537"/>
      <c r="E7" s="40"/>
      <c r="F7" s="64"/>
      <c r="G7" s="64"/>
      <c r="H7" s="62"/>
      <c r="K7" s="63"/>
      <c r="L7" s="537" t="s">
        <v>245</v>
      </c>
      <c r="M7" s="537"/>
      <c r="N7" s="40"/>
      <c r="O7" s="64"/>
      <c r="P7" s="64"/>
      <c r="Q7" s="62"/>
      <c r="T7" s="63"/>
      <c r="U7" s="537" t="s">
        <v>245</v>
      </c>
      <c r="V7" s="537"/>
      <c r="W7" s="40"/>
      <c r="X7" s="64"/>
      <c r="Y7" s="64"/>
      <c r="Z7" s="62"/>
      <c r="AB7" s="63"/>
      <c r="AC7" s="537" t="s">
        <v>245</v>
      </c>
      <c r="AD7" s="537"/>
      <c r="AE7" s="40"/>
      <c r="AF7" s="64"/>
      <c r="AG7" s="64"/>
      <c r="AH7" s="62"/>
    </row>
    <row r="8" spans="2:34" ht="27.75" customHeight="1" thickBot="1" x14ac:dyDescent="0.35">
      <c r="B8" s="63"/>
      <c r="C8" s="551" t="s">
        <v>246</v>
      </c>
      <c r="D8" s="551"/>
      <c r="E8" s="551"/>
      <c r="F8" s="551"/>
      <c r="G8" s="64"/>
      <c r="H8" s="62"/>
      <c r="K8" s="63"/>
      <c r="L8" s="551" t="s">
        <v>246</v>
      </c>
      <c r="M8" s="551"/>
      <c r="N8" s="551"/>
      <c r="O8" s="551"/>
      <c r="P8" s="64"/>
      <c r="Q8" s="62"/>
      <c r="T8" s="63"/>
      <c r="U8" s="551" t="s">
        <v>246</v>
      </c>
      <c r="V8" s="551"/>
      <c r="W8" s="551"/>
      <c r="X8" s="551"/>
      <c r="Y8" s="64"/>
      <c r="Z8" s="62"/>
      <c r="AB8" s="63"/>
      <c r="AC8" s="551" t="s">
        <v>246</v>
      </c>
      <c r="AD8" s="551"/>
      <c r="AE8" s="551"/>
      <c r="AF8" s="551"/>
      <c r="AG8" s="64"/>
      <c r="AH8" s="62"/>
    </row>
    <row r="9" spans="2:34" ht="85.4" customHeight="1" thickBot="1" x14ac:dyDescent="0.35">
      <c r="B9" s="63"/>
      <c r="C9" s="552" t="s">
        <v>247</v>
      </c>
      <c r="D9" s="564"/>
      <c r="E9" s="565">
        <v>1224</v>
      </c>
      <c r="F9" s="566"/>
      <c r="G9" s="64"/>
      <c r="H9" s="62"/>
      <c r="K9" s="63"/>
      <c r="L9" s="552" t="s">
        <v>248</v>
      </c>
      <c r="M9" s="552"/>
      <c r="N9" s="562">
        <f>1224+645790</f>
        <v>647014</v>
      </c>
      <c r="O9" s="563"/>
      <c r="P9" s="64"/>
      <c r="Q9" s="62"/>
      <c r="T9" s="63"/>
      <c r="U9" s="552" t="s">
        <v>249</v>
      </c>
      <c r="V9" s="552"/>
      <c r="W9" s="553"/>
      <c r="X9" s="554"/>
      <c r="Y9" s="64"/>
      <c r="Z9" s="62"/>
      <c r="AB9" s="63"/>
      <c r="AC9" s="552" t="s">
        <v>249</v>
      </c>
      <c r="AD9" s="552"/>
      <c r="AE9" s="553"/>
      <c r="AF9" s="554"/>
      <c r="AG9" s="64"/>
      <c r="AH9" s="62"/>
    </row>
    <row r="10" spans="2:34" ht="330.65" customHeight="1" thickBot="1" x14ac:dyDescent="0.35">
      <c r="B10" s="63"/>
      <c r="C10" s="537" t="s">
        <v>250</v>
      </c>
      <c r="D10" s="537"/>
      <c r="E10" s="555" t="s">
        <v>251</v>
      </c>
      <c r="F10" s="556"/>
      <c r="G10" s="64"/>
      <c r="H10" s="62"/>
      <c r="K10" s="63"/>
      <c r="L10" s="537" t="s">
        <v>250</v>
      </c>
      <c r="M10" s="537"/>
      <c r="N10" s="560" t="s">
        <v>252</v>
      </c>
      <c r="O10" s="561"/>
      <c r="P10" s="64"/>
      <c r="Q10" s="62"/>
      <c r="T10" s="63"/>
      <c r="U10" s="537" t="s">
        <v>250</v>
      </c>
      <c r="V10" s="537"/>
      <c r="W10" s="555"/>
      <c r="X10" s="556"/>
      <c r="Y10" s="64"/>
      <c r="Z10" s="62"/>
      <c r="AB10" s="63"/>
      <c r="AC10" s="537" t="s">
        <v>250</v>
      </c>
      <c r="AD10" s="537"/>
      <c r="AE10" s="555"/>
      <c r="AF10" s="556"/>
      <c r="AG10" s="64"/>
      <c r="AH10" s="62"/>
    </row>
    <row r="11" spans="2:34" ht="14.5" thickBot="1" x14ac:dyDescent="0.35">
      <c r="B11" s="63"/>
      <c r="C11" s="43"/>
      <c r="D11" s="43"/>
      <c r="E11" s="64"/>
      <c r="F11" s="64"/>
      <c r="G11" s="64"/>
      <c r="H11" s="62"/>
      <c r="K11" s="63"/>
      <c r="L11" s="43"/>
      <c r="M11" s="43"/>
      <c r="N11" s="64"/>
      <c r="O11" s="64"/>
      <c r="P11" s="64"/>
      <c r="Q11" s="62"/>
      <c r="T11" s="63"/>
      <c r="U11" s="43"/>
      <c r="V11" s="43"/>
      <c r="W11" s="64"/>
      <c r="X11" s="64"/>
      <c r="Y11" s="64"/>
      <c r="Z11" s="62"/>
      <c r="AB11" s="63"/>
      <c r="AC11" s="43"/>
      <c r="AD11" s="43"/>
      <c r="AE11" s="64"/>
      <c r="AF11" s="64"/>
      <c r="AG11" s="64"/>
      <c r="AH11" s="62"/>
    </row>
    <row r="12" spans="2:34" ht="18.75" customHeight="1" thickBot="1" x14ac:dyDescent="0.35">
      <c r="B12" s="63"/>
      <c r="C12" s="537" t="s">
        <v>253</v>
      </c>
      <c r="D12" s="537"/>
      <c r="E12" s="557" t="s">
        <v>254</v>
      </c>
      <c r="F12" s="558"/>
      <c r="G12" s="64"/>
      <c r="H12" s="62"/>
      <c r="K12" s="63"/>
      <c r="L12" s="537" t="s">
        <v>253</v>
      </c>
      <c r="M12" s="537"/>
      <c r="N12" s="557" t="s">
        <v>254</v>
      </c>
      <c r="O12" s="558"/>
      <c r="P12" s="64"/>
      <c r="Q12" s="62"/>
      <c r="T12" s="63"/>
      <c r="U12" s="537" t="s">
        <v>253</v>
      </c>
      <c r="V12" s="537"/>
      <c r="W12" s="557"/>
      <c r="X12" s="558"/>
      <c r="Y12" s="64"/>
      <c r="Z12" s="62"/>
      <c r="AB12" s="63"/>
      <c r="AC12" s="537" t="s">
        <v>253</v>
      </c>
      <c r="AD12" s="537"/>
      <c r="AE12" s="557"/>
      <c r="AF12" s="558"/>
      <c r="AG12" s="64"/>
      <c r="AH12" s="62"/>
    </row>
    <row r="13" spans="2:34" ht="15" customHeight="1" x14ac:dyDescent="0.3">
      <c r="B13" s="63"/>
      <c r="C13" s="559" t="s">
        <v>255</v>
      </c>
      <c r="D13" s="559"/>
      <c r="E13" s="559"/>
      <c r="F13" s="559"/>
      <c r="G13" s="64"/>
      <c r="H13" s="62"/>
      <c r="K13" s="63"/>
      <c r="L13" s="559" t="s">
        <v>255</v>
      </c>
      <c r="M13" s="559"/>
      <c r="N13" s="559"/>
      <c r="O13" s="559"/>
      <c r="P13" s="64"/>
      <c r="Q13" s="62"/>
      <c r="T13" s="63"/>
      <c r="U13" s="559" t="s">
        <v>255</v>
      </c>
      <c r="V13" s="559"/>
      <c r="W13" s="559"/>
      <c r="X13" s="559"/>
      <c r="Y13" s="64"/>
      <c r="Z13" s="62"/>
      <c r="AB13" s="63"/>
      <c r="AC13" s="559" t="s">
        <v>255</v>
      </c>
      <c r="AD13" s="559"/>
      <c r="AE13" s="559"/>
      <c r="AF13" s="559"/>
      <c r="AG13" s="64"/>
      <c r="AH13" s="62"/>
    </row>
    <row r="14" spans="2:34" ht="15" customHeight="1" x14ac:dyDescent="0.3">
      <c r="B14" s="63"/>
      <c r="C14" s="145"/>
      <c r="D14" s="145"/>
      <c r="E14" s="145"/>
      <c r="F14" s="145"/>
      <c r="G14" s="64"/>
      <c r="H14" s="62"/>
      <c r="K14" s="63"/>
      <c r="L14" s="145"/>
      <c r="M14" s="145"/>
      <c r="N14" s="145"/>
      <c r="O14" s="145"/>
      <c r="P14" s="64"/>
      <c r="Q14" s="62"/>
      <c r="T14" s="63"/>
      <c r="U14" s="145"/>
      <c r="V14" s="145"/>
      <c r="W14" s="145"/>
      <c r="X14" s="145"/>
      <c r="Y14" s="64"/>
      <c r="Z14" s="62"/>
      <c r="AB14" s="63"/>
      <c r="AC14" s="145"/>
      <c r="AD14" s="145"/>
      <c r="AE14" s="145"/>
      <c r="AF14" s="145"/>
      <c r="AG14" s="64"/>
      <c r="AH14" s="62"/>
    </row>
    <row r="15" spans="2:34" ht="14.5" thickBot="1" x14ac:dyDescent="0.35">
      <c r="B15" s="63"/>
      <c r="C15" s="537" t="s">
        <v>256</v>
      </c>
      <c r="D15" s="537"/>
      <c r="E15" s="64"/>
      <c r="F15" s="64"/>
      <c r="G15" s="64"/>
      <c r="H15" s="62"/>
      <c r="K15" s="63"/>
      <c r="L15" s="537" t="s">
        <v>256</v>
      </c>
      <c r="M15" s="537"/>
      <c r="N15" s="64"/>
      <c r="O15" s="64"/>
      <c r="P15" s="64"/>
      <c r="Q15" s="62"/>
      <c r="T15" s="63"/>
      <c r="U15" s="537" t="s">
        <v>256</v>
      </c>
      <c r="V15" s="537"/>
      <c r="W15" s="64"/>
      <c r="X15" s="64"/>
      <c r="Y15" s="64"/>
      <c r="Z15" s="62"/>
      <c r="AB15" s="63"/>
      <c r="AC15" s="537" t="s">
        <v>256</v>
      </c>
      <c r="AD15" s="537"/>
      <c r="AE15" s="64"/>
      <c r="AF15" s="64"/>
      <c r="AG15" s="64"/>
      <c r="AH15" s="62"/>
    </row>
    <row r="16" spans="2:34" ht="50.15" customHeight="1" thickBot="1" x14ac:dyDescent="0.35">
      <c r="B16" s="63"/>
      <c r="C16" s="537" t="s">
        <v>257</v>
      </c>
      <c r="D16" s="537"/>
      <c r="E16" s="350" t="s">
        <v>258</v>
      </c>
      <c r="F16" s="351" t="s">
        <v>259</v>
      </c>
      <c r="G16" s="64"/>
      <c r="H16" s="62"/>
      <c r="K16" s="63"/>
      <c r="L16" s="552" t="s">
        <v>260</v>
      </c>
      <c r="M16" s="552"/>
      <c r="N16" s="350" t="s">
        <v>258</v>
      </c>
      <c r="O16" s="351" t="s">
        <v>259</v>
      </c>
      <c r="P16" s="64"/>
      <c r="Q16" s="62"/>
      <c r="T16" s="63"/>
      <c r="U16" s="537" t="s">
        <v>257</v>
      </c>
      <c r="V16" s="537"/>
      <c r="W16" s="350" t="s">
        <v>258</v>
      </c>
      <c r="X16" s="351" t="s">
        <v>259</v>
      </c>
      <c r="Y16" s="64"/>
      <c r="Z16" s="62"/>
      <c r="AB16" s="63"/>
      <c r="AC16" s="537" t="s">
        <v>257</v>
      </c>
      <c r="AD16" s="537"/>
      <c r="AE16" s="350" t="s">
        <v>258</v>
      </c>
      <c r="AF16" s="351" t="s">
        <v>259</v>
      </c>
      <c r="AG16" s="64"/>
      <c r="AH16" s="62"/>
    </row>
    <row r="17" spans="2:34" ht="28" x14ac:dyDescent="0.3">
      <c r="B17" s="63"/>
      <c r="C17" s="43"/>
      <c r="D17" s="43"/>
      <c r="E17" s="410" t="s">
        <v>261</v>
      </c>
      <c r="F17" s="412">
        <v>0</v>
      </c>
      <c r="G17" s="64"/>
      <c r="H17" s="62"/>
      <c r="K17" s="63"/>
      <c r="L17" s="43"/>
      <c r="M17" s="43"/>
      <c r="N17" s="447" t="s">
        <v>261</v>
      </c>
      <c r="O17" s="436">
        <v>468610.10000000003</v>
      </c>
      <c r="P17" s="64"/>
      <c r="Q17" s="62"/>
      <c r="T17" s="63"/>
      <c r="U17" s="43"/>
      <c r="V17" s="43"/>
      <c r="W17" s="420"/>
      <c r="X17" s="421"/>
      <c r="Y17" s="64"/>
      <c r="Z17" s="62"/>
      <c r="AB17" s="63"/>
      <c r="AC17" s="43"/>
      <c r="AD17" s="43"/>
      <c r="AE17" s="420"/>
      <c r="AF17" s="421"/>
      <c r="AG17" s="64"/>
      <c r="AH17" s="62"/>
    </row>
    <row r="18" spans="2:34" ht="70" x14ac:dyDescent="0.3">
      <c r="B18" s="63"/>
      <c r="C18" s="43"/>
      <c r="D18" s="43"/>
      <c r="E18" s="411" t="s">
        <v>262</v>
      </c>
      <c r="F18" s="413">
        <v>64</v>
      </c>
      <c r="G18" s="64"/>
      <c r="H18" s="62"/>
      <c r="K18" s="63"/>
      <c r="L18" s="43"/>
      <c r="M18" s="43"/>
      <c r="N18" s="448" t="s">
        <v>262</v>
      </c>
      <c r="O18" s="437">
        <v>673.64</v>
      </c>
      <c r="P18" s="64"/>
      <c r="Q18" s="62"/>
      <c r="T18" s="63"/>
      <c r="U18" s="43"/>
      <c r="V18" s="43"/>
      <c r="W18" s="422"/>
      <c r="X18" s="423"/>
      <c r="Y18" s="64"/>
      <c r="Z18" s="62"/>
      <c r="AB18" s="63"/>
      <c r="AC18" s="43"/>
      <c r="AD18" s="43"/>
      <c r="AE18" s="422"/>
      <c r="AF18" s="423"/>
      <c r="AG18" s="64"/>
      <c r="AH18" s="62"/>
    </row>
    <row r="19" spans="2:34" ht="56" x14ac:dyDescent="0.3">
      <c r="B19" s="63"/>
      <c r="C19" s="43"/>
      <c r="D19" s="43"/>
      <c r="E19" s="411" t="s">
        <v>263</v>
      </c>
      <c r="F19" s="413">
        <v>1160</v>
      </c>
      <c r="G19" s="64"/>
      <c r="H19" s="62"/>
      <c r="J19" s="353"/>
      <c r="K19" s="63"/>
      <c r="L19" s="43"/>
      <c r="M19" s="43"/>
      <c r="N19" s="448" t="s">
        <v>263</v>
      </c>
      <c r="O19" s="437">
        <v>9339.9</v>
      </c>
      <c r="P19" s="64"/>
      <c r="Q19" s="62"/>
      <c r="T19" s="63"/>
      <c r="U19" s="43"/>
      <c r="V19" s="43"/>
      <c r="W19" s="422"/>
      <c r="X19" s="423"/>
      <c r="Y19" s="64"/>
      <c r="Z19" s="62"/>
      <c r="AB19" s="63"/>
      <c r="AC19" s="43"/>
      <c r="AD19" s="43"/>
      <c r="AE19" s="422"/>
      <c r="AF19" s="423"/>
      <c r="AG19" s="64"/>
      <c r="AH19" s="62"/>
    </row>
    <row r="20" spans="2:34" x14ac:dyDescent="0.3">
      <c r="B20" s="63"/>
      <c r="C20" s="43"/>
      <c r="D20" s="43"/>
      <c r="E20" s="411" t="s">
        <v>264</v>
      </c>
      <c r="F20" s="413">
        <v>0</v>
      </c>
      <c r="G20" s="64"/>
      <c r="H20" s="62"/>
      <c r="K20" s="63"/>
      <c r="L20" s="43"/>
      <c r="M20" s="43"/>
      <c r="N20" s="448" t="s">
        <v>264</v>
      </c>
      <c r="O20" s="437">
        <v>167166.35999999996</v>
      </c>
      <c r="P20" s="64"/>
      <c r="Q20" s="62"/>
      <c r="T20" s="63"/>
      <c r="U20" s="43"/>
      <c r="V20" s="43"/>
      <c r="W20" s="422"/>
      <c r="X20" s="423"/>
      <c r="Y20" s="64"/>
      <c r="Z20" s="62"/>
      <c r="AB20" s="63"/>
      <c r="AC20" s="43"/>
      <c r="AD20" s="43"/>
      <c r="AE20" s="422"/>
      <c r="AF20" s="423"/>
      <c r="AG20" s="64"/>
      <c r="AH20" s="62"/>
    </row>
    <row r="21" spans="2:34" ht="14.5" thickBot="1" x14ac:dyDescent="0.35">
      <c r="B21" s="63"/>
      <c r="C21" s="43"/>
      <c r="D21" s="43"/>
      <c r="E21" s="414" t="s">
        <v>265</v>
      </c>
      <c r="F21" s="415">
        <f>SUM(F17:F20)</f>
        <v>1224</v>
      </c>
      <c r="G21" s="64"/>
      <c r="H21" s="62"/>
      <c r="K21" s="63"/>
      <c r="L21" s="43"/>
      <c r="M21" s="43"/>
      <c r="N21" s="449" t="s">
        <v>265</v>
      </c>
      <c r="O21" s="450">
        <f>SUM(O17:O20)</f>
        <v>645790</v>
      </c>
      <c r="P21" s="64"/>
      <c r="Q21" s="62"/>
      <c r="T21" s="63"/>
      <c r="U21" s="43"/>
      <c r="V21" s="43"/>
      <c r="W21" s="424"/>
      <c r="X21" s="425"/>
      <c r="Y21" s="64"/>
      <c r="Z21" s="62"/>
      <c r="AB21" s="63"/>
      <c r="AC21" s="43"/>
      <c r="AD21" s="43"/>
      <c r="AE21" s="424"/>
      <c r="AF21" s="425"/>
      <c r="AG21" s="64"/>
      <c r="AH21" s="62"/>
    </row>
    <row r="22" spans="2:34" ht="28.5" thickBot="1" x14ac:dyDescent="0.35">
      <c r="B22" s="63"/>
      <c r="C22" s="43"/>
      <c r="D22" s="43"/>
      <c r="E22" s="438" t="s">
        <v>266</v>
      </c>
      <c r="F22" s="439">
        <v>201893</v>
      </c>
      <c r="G22" s="64"/>
      <c r="H22" s="62"/>
      <c r="K22" s="63"/>
      <c r="L22" s="43"/>
      <c r="M22" s="43"/>
      <c r="N22" s="438" t="s">
        <v>266</v>
      </c>
      <c r="O22" s="439">
        <v>86164</v>
      </c>
      <c r="P22" s="64"/>
      <c r="Q22" s="62"/>
      <c r="T22" s="63"/>
      <c r="U22" s="43"/>
      <c r="V22" s="43"/>
      <c r="W22" s="426"/>
      <c r="X22" s="427"/>
      <c r="Y22" s="64"/>
      <c r="Z22" s="62"/>
      <c r="AB22" s="63"/>
      <c r="AC22" s="43"/>
      <c r="AD22" s="43"/>
      <c r="AE22" s="426"/>
      <c r="AF22" s="427"/>
      <c r="AG22" s="64"/>
      <c r="AH22" s="62"/>
    </row>
    <row r="23" spans="2:34" ht="14.5" thickBot="1" x14ac:dyDescent="0.35">
      <c r="B23" s="63"/>
      <c r="C23" s="43"/>
      <c r="D23" s="43"/>
      <c r="E23" s="440" t="s">
        <v>267</v>
      </c>
      <c r="F23" s="441">
        <f>F21+F22</f>
        <v>203117</v>
      </c>
      <c r="G23" s="64"/>
      <c r="H23" s="62"/>
      <c r="K23" s="63"/>
      <c r="L23" s="43"/>
      <c r="M23" s="43"/>
      <c r="N23" s="440" t="s">
        <v>267</v>
      </c>
      <c r="O23" s="441">
        <f>O21+O22</f>
        <v>731954</v>
      </c>
      <c r="P23" s="64"/>
      <c r="Q23" s="62"/>
      <c r="T23" s="63"/>
      <c r="U23" s="43"/>
      <c r="V23" s="43"/>
      <c r="W23" s="428"/>
      <c r="X23" s="429"/>
      <c r="Y23" s="64"/>
      <c r="Z23" s="62"/>
      <c r="AB23" s="63"/>
      <c r="AC23" s="43"/>
      <c r="AD23" s="43"/>
      <c r="AE23" s="428"/>
      <c r="AF23" s="429"/>
      <c r="AG23" s="64"/>
      <c r="AH23" s="62"/>
    </row>
    <row r="24" spans="2:34" x14ac:dyDescent="0.3">
      <c r="B24" s="63"/>
      <c r="C24" s="43"/>
      <c r="D24" s="43"/>
      <c r="E24" s="64"/>
      <c r="F24" s="64"/>
      <c r="G24" s="64"/>
      <c r="H24" s="62"/>
      <c r="K24" s="63"/>
      <c r="L24" s="43"/>
      <c r="M24" s="43"/>
      <c r="N24" s="64"/>
      <c r="O24" s="64"/>
      <c r="P24" s="64"/>
      <c r="Q24" s="62"/>
      <c r="T24" s="63"/>
      <c r="U24" s="43"/>
      <c r="V24" s="43"/>
      <c r="W24" s="64"/>
      <c r="X24" s="64"/>
      <c r="Y24" s="64"/>
      <c r="Z24" s="62"/>
      <c r="AB24" s="63"/>
      <c r="AC24" s="43"/>
      <c r="AD24" s="43"/>
      <c r="AE24" s="64"/>
      <c r="AF24" s="64"/>
      <c r="AG24" s="64"/>
      <c r="AH24" s="62"/>
    </row>
    <row r="25" spans="2:34" ht="34.5" customHeight="1" thickBot="1" x14ac:dyDescent="0.35">
      <c r="B25" s="63"/>
      <c r="C25" s="537" t="s">
        <v>268</v>
      </c>
      <c r="D25" s="537"/>
      <c r="E25" s="64"/>
      <c r="F25" s="64"/>
      <c r="G25" s="64"/>
      <c r="H25" s="62"/>
      <c r="K25" s="63"/>
      <c r="L25" s="537" t="s">
        <v>268</v>
      </c>
      <c r="M25" s="537"/>
      <c r="N25" s="64"/>
      <c r="O25" s="64"/>
      <c r="P25" s="64"/>
      <c r="Q25" s="62"/>
      <c r="T25" s="63"/>
      <c r="U25" s="537" t="s">
        <v>268</v>
      </c>
      <c r="V25" s="537"/>
      <c r="W25" s="64"/>
      <c r="X25" s="64"/>
      <c r="Y25" s="64"/>
      <c r="Z25" s="62"/>
      <c r="AB25" s="63"/>
      <c r="AC25" s="537" t="s">
        <v>268</v>
      </c>
      <c r="AD25" s="537"/>
      <c r="AE25" s="64"/>
      <c r="AF25" s="64"/>
      <c r="AG25" s="64"/>
      <c r="AH25" s="62"/>
    </row>
    <row r="26" spans="2:34" ht="50.15" customHeight="1" thickBot="1" x14ac:dyDescent="0.35">
      <c r="B26" s="63"/>
      <c r="C26" s="537" t="s">
        <v>269</v>
      </c>
      <c r="D26" s="537"/>
      <c r="E26" s="91" t="s">
        <v>258</v>
      </c>
      <c r="F26" s="91" t="s">
        <v>270</v>
      </c>
      <c r="G26" s="91" t="s">
        <v>271</v>
      </c>
      <c r="H26" s="62"/>
      <c r="K26" s="63"/>
      <c r="L26" s="537" t="s">
        <v>269</v>
      </c>
      <c r="M26" s="537"/>
      <c r="N26" s="91" t="s">
        <v>258</v>
      </c>
      <c r="O26" s="91" t="s">
        <v>270</v>
      </c>
      <c r="P26" s="91" t="s">
        <v>271</v>
      </c>
      <c r="Q26" s="62"/>
      <c r="T26" s="63"/>
      <c r="U26" s="537" t="s">
        <v>269</v>
      </c>
      <c r="V26" s="537"/>
      <c r="W26" s="91" t="s">
        <v>258</v>
      </c>
      <c r="X26" s="91" t="s">
        <v>270</v>
      </c>
      <c r="Y26" s="91" t="s">
        <v>271</v>
      </c>
      <c r="Z26" s="62"/>
      <c r="AB26" s="63"/>
      <c r="AC26" s="537" t="s">
        <v>269</v>
      </c>
      <c r="AD26" s="537"/>
      <c r="AE26" s="91" t="s">
        <v>258</v>
      </c>
      <c r="AF26" s="91" t="s">
        <v>270</v>
      </c>
      <c r="AG26" s="91" t="s">
        <v>271</v>
      </c>
      <c r="AH26" s="62"/>
    </row>
    <row r="27" spans="2:34" ht="28.5" thickBot="1" x14ac:dyDescent="0.35">
      <c r="B27" s="63"/>
      <c r="C27" s="43"/>
      <c r="D27" s="43"/>
      <c r="E27" s="230" t="s">
        <v>261</v>
      </c>
      <c r="F27" s="442">
        <f>1260000*10/12</f>
        <v>1050000</v>
      </c>
      <c r="G27" s="443">
        <v>44926</v>
      </c>
      <c r="H27" s="62"/>
      <c r="J27" s="347"/>
      <c r="K27" s="63"/>
      <c r="L27" s="43"/>
      <c r="M27" s="43"/>
      <c r="N27" s="139" t="s">
        <v>261</v>
      </c>
      <c r="O27" s="419">
        <v>1300000</v>
      </c>
      <c r="P27" s="417">
        <v>45291</v>
      </c>
      <c r="Q27" s="62"/>
      <c r="T27" s="63"/>
      <c r="U27" s="43"/>
      <c r="V27" s="43"/>
      <c r="W27" s="430"/>
      <c r="X27" s="431"/>
      <c r="Y27" s="432"/>
      <c r="Z27" s="62"/>
      <c r="AB27" s="63"/>
      <c r="AC27" s="43"/>
      <c r="AD27" s="43"/>
      <c r="AE27" s="430"/>
      <c r="AF27" s="431"/>
      <c r="AG27" s="432"/>
      <c r="AH27" s="62"/>
    </row>
    <row r="28" spans="2:34" ht="70.5" thickBot="1" x14ac:dyDescent="0.35">
      <c r="B28" s="63"/>
      <c r="C28" s="43"/>
      <c r="D28" s="43"/>
      <c r="E28" s="230" t="s">
        <v>262</v>
      </c>
      <c r="F28" s="442">
        <f>228400*10/12</f>
        <v>190333.33333333334</v>
      </c>
      <c r="G28" s="443">
        <v>44926</v>
      </c>
      <c r="H28" s="62"/>
      <c r="J28" s="347"/>
      <c r="K28" s="63"/>
      <c r="L28" s="43"/>
      <c r="M28" s="43"/>
      <c r="N28" s="139" t="s">
        <v>262</v>
      </c>
      <c r="O28" s="419">
        <v>66000</v>
      </c>
      <c r="P28" s="417">
        <v>45291</v>
      </c>
      <c r="Q28" s="62"/>
      <c r="T28" s="63"/>
      <c r="U28" s="43"/>
      <c r="V28" s="43"/>
      <c r="W28" s="430"/>
      <c r="X28" s="431"/>
      <c r="Y28" s="432"/>
      <c r="Z28" s="62"/>
      <c r="AB28" s="63"/>
      <c r="AC28" s="43"/>
      <c r="AD28" s="43"/>
      <c r="AE28" s="430"/>
      <c r="AF28" s="431"/>
      <c r="AG28" s="432"/>
      <c r="AH28" s="62"/>
    </row>
    <row r="29" spans="2:34" ht="56.5" thickBot="1" x14ac:dyDescent="0.35">
      <c r="B29" s="63"/>
      <c r="C29" s="43"/>
      <c r="D29" s="43"/>
      <c r="E29" s="230" t="s">
        <v>263</v>
      </c>
      <c r="F29" s="442">
        <f>133100*10/12</f>
        <v>110916.66666666667</v>
      </c>
      <c r="G29" s="443">
        <v>44926</v>
      </c>
      <c r="H29" s="62"/>
      <c r="J29" s="347"/>
      <c r="K29" s="63"/>
      <c r="L29" s="43"/>
      <c r="M29" s="43"/>
      <c r="N29" s="139" t="s">
        <v>263</v>
      </c>
      <c r="O29" s="419">
        <v>133100</v>
      </c>
      <c r="P29" s="417">
        <v>45291</v>
      </c>
      <c r="Q29" s="62"/>
      <c r="T29" s="63"/>
      <c r="U29" s="43"/>
      <c r="V29" s="43"/>
      <c r="W29" s="430"/>
      <c r="X29" s="431"/>
      <c r="Y29" s="432"/>
      <c r="Z29" s="62"/>
      <c r="AB29" s="63"/>
      <c r="AC29" s="43"/>
      <c r="AD29" s="43"/>
      <c r="AE29" s="430"/>
      <c r="AF29" s="431"/>
      <c r="AG29" s="432"/>
      <c r="AH29" s="62"/>
    </row>
    <row r="30" spans="2:34" ht="14.5" thickBot="1" x14ac:dyDescent="0.35">
      <c r="B30" s="63"/>
      <c r="C30" s="43"/>
      <c r="D30" s="43"/>
      <c r="E30" s="230" t="s">
        <v>264</v>
      </c>
      <c r="F30" s="442">
        <f>28000*10/12</f>
        <v>23333.333333333332</v>
      </c>
      <c r="G30" s="443">
        <v>44926</v>
      </c>
      <c r="H30" s="62"/>
      <c r="J30" s="347"/>
      <c r="K30" s="63"/>
      <c r="L30" s="43"/>
      <c r="M30" s="43"/>
      <c r="N30" s="139" t="s">
        <v>264</v>
      </c>
      <c r="O30" s="419">
        <v>187900</v>
      </c>
      <c r="P30" s="417">
        <v>45291</v>
      </c>
      <c r="Q30" s="62"/>
      <c r="T30" s="63"/>
      <c r="U30" s="43"/>
      <c r="V30" s="43"/>
      <c r="W30" s="430"/>
      <c r="X30" s="431"/>
      <c r="Y30" s="432"/>
      <c r="Z30" s="62"/>
      <c r="AB30" s="63"/>
      <c r="AC30" s="43"/>
      <c r="AD30" s="43"/>
      <c r="AE30" s="430"/>
      <c r="AF30" s="431"/>
      <c r="AG30" s="432"/>
      <c r="AH30" s="62"/>
    </row>
    <row r="31" spans="2:34" ht="14.5" thickBot="1" x14ac:dyDescent="0.35">
      <c r="B31" s="63"/>
      <c r="C31" s="43"/>
      <c r="D31" s="43"/>
      <c r="E31" s="444" t="s">
        <v>265</v>
      </c>
      <c r="F31" s="441">
        <f>SUM(F27:F30)</f>
        <v>1374583.3333333333</v>
      </c>
      <c r="G31" s="443"/>
      <c r="H31" s="62"/>
      <c r="J31" s="347"/>
      <c r="K31" s="63"/>
      <c r="L31" s="43"/>
      <c r="M31" s="43"/>
      <c r="N31" s="418" t="s">
        <v>265</v>
      </c>
      <c r="O31" s="352">
        <f>SUM(O27:O30)</f>
        <v>1687000</v>
      </c>
      <c r="P31" s="417"/>
      <c r="Q31" s="62"/>
      <c r="T31" s="63"/>
      <c r="U31" s="43"/>
      <c r="V31" s="43"/>
      <c r="W31" s="433"/>
      <c r="X31" s="429"/>
      <c r="Y31" s="432"/>
      <c r="Z31" s="62"/>
      <c r="AB31" s="63"/>
      <c r="AC31" s="43"/>
      <c r="AD31" s="43"/>
      <c r="AE31" s="433"/>
      <c r="AF31" s="429"/>
      <c r="AG31" s="432"/>
      <c r="AH31" s="62"/>
    </row>
    <row r="32" spans="2:34" ht="28.5" thickBot="1" x14ac:dyDescent="0.35">
      <c r="B32" s="63"/>
      <c r="C32" s="43"/>
      <c r="D32" s="43"/>
      <c r="E32" s="445" t="s">
        <v>266</v>
      </c>
      <c r="F32" s="442">
        <v>86164</v>
      </c>
      <c r="G32" s="443"/>
      <c r="H32" s="62"/>
      <c r="J32" s="347"/>
      <c r="K32" s="63"/>
      <c r="L32" s="43"/>
      <c r="M32" s="43"/>
      <c r="N32" s="445" t="s">
        <v>266</v>
      </c>
      <c r="O32" s="442">
        <v>55564</v>
      </c>
      <c r="P32" s="230"/>
      <c r="Q32" s="62"/>
      <c r="T32" s="63"/>
      <c r="U32" s="43"/>
      <c r="V32" s="43"/>
      <c r="W32" s="434"/>
      <c r="X32" s="416"/>
      <c r="Y32" s="430"/>
      <c r="Z32" s="62"/>
      <c r="AB32" s="63"/>
      <c r="AC32" s="43"/>
      <c r="AD32" s="43"/>
      <c r="AE32" s="434"/>
      <c r="AF32" s="416"/>
      <c r="AG32" s="430"/>
      <c r="AH32" s="62"/>
    </row>
    <row r="33" spans="2:34" ht="14.5" thickBot="1" x14ac:dyDescent="0.35">
      <c r="B33" s="63"/>
      <c r="C33" s="43"/>
      <c r="D33" s="43"/>
      <c r="E33" s="446" t="s">
        <v>267</v>
      </c>
      <c r="F33" s="441">
        <f>F31+F32</f>
        <v>1460747.3333333333</v>
      </c>
      <c r="G33" s="230"/>
      <c r="H33" s="62"/>
      <c r="J33" s="347"/>
      <c r="K33" s="63"/>
      <c r="L33" s="43"/>
      <c r="M33" s="43"/>
      <c r="N33" s="446" t="s">
        <v>267</v>
      </c>
      <c r="O33" s="441">
        <f>O31+O32</f>
        <v>1742564</v>
      </c>
      <c r="P33" s="230"/>
      <c r="Q33" s="62"/>
      <c r="T33" s="63"/>
      <c r="U33" s="43"/>
      <c r="V33" s="43"/>
      <c r="W33" s="435"/>
      <c r="X33" s="429"/>
      <c r="Y33" s="430"/>
      <c r="Z33" s="62"/>
      <c r="AB33" s="63"/>
      <c r="AC33" s="43"/>
      <c r="AD33" s="43"/>
      <c r="AE33" s="435"/>
      <c r="AF33" s="429"/>
      <c r="AG33" s="430"/>
      <c r="AH33" s="62"/>
    </row>
    <row r="34" spans="2:34" x14ac:dyDescent="0.3">
      <c r="B34" s="63"/>
      <c r="C34" s="43"/>
      <c r="D34" s="43"/>
      <c r="E34" s="64"/>
      <c r="F34" s="64"/>
      <c r="G34" s="64"/>
      <c r="H34" s="62"/>
      <c r="K34" s="63"/>
      <c r="L34" s="43"/>
      <c r="M34" s="43"/>
      <c r="N34" s="64"/>
      <c r="O34" s="64"/>
      <c r="P34" s="64"/>
      <c r="Q34" s="62"/>
      <c r="T34" s="63"/>
      <c r="U34" s="43"/>
      <c r="V34" s="43"/>
      <c r="W34" s="64"/>
      <c r="X34" s="64"/>
      <c r="Y34" s="64"/>
      <c r="Z34" s="62"/>
      <c r="AB34" s="63"/>
      <c r="AC34" s="43"/>
      <c r="AD34" s="43"/>
      <c r="AE34" s="64"/>
      <c r="AF34" s="64"/>
      <c r="AG34" s="64"/>
      <c r="AH34" s="62"/>
    </row>
    <row r="35" spans="2:34" ht="34.5" customHeight="1" thickBot="1" x14ac:dyDescent="0.35">
      <c r="B35" s="63"/>
      <c r="C35" s="537" t="s">
        <v>272</v>
      </c>
      <c r="D35" s="537"/>
      <c r="E35" s="537"/>
      <c r="F35" s="537"/>
      <c r="G35" s="141"/>
      <c r="H35" s="62"/>
      <c r="K35" s="63"/>
      <c r="L35" s="537" t="s">
        <v>272</v>
      </c>
      <c r="M35" s="537"/>
      <c r="N35" s="537"/>
      <c r="O35" s="537"/>
      <c r="P35" s="141"/>
      <c r="Q35" s="62"/>
      <c r="T35" s="63"/>
      <c r="U35" s="537" t="s">
        <v>272</v>
      </c>
      <c r="V35" s="537"/>
      <c r="W35" s="537"/>
      <c r="X35" s="537"/>
      <c r="Y35" s="141"/>
      <c r="Z35" s="62"/>
      <c r="AB35" s="63"/>
      <c r="AC35" s="537" t="s">
        <v>272</v>
      </c>
      <c r="AD35" s="537"/>
      <c r="AE35" s="537"/>
      <c r="AF35" s="537"/>
      <c r="AG35" s="141"/>
      <c r="AH35" s="62"/>
    </row>
    <row r="36" spans="2:34" ht="63.75" customHeight="1" thickBot="1" x14ac:dyDescent="0.35">
      <c r="B36" s="63"/>
      <c r="C36" s="537" t="s">
        <v>273</v>
      </c>
      <c r="D36" s="537"/>
      <c r="E36" s="542" t="s">
        <v>274</v>
      </c>
      <c r="F36" s="543"/>
      <c r="G36" s="64"/>
      <c r="H36" s="62"/>
      <c r="K36" s="63"/>
      <c r="L36" s="537" t="s">
        <v>273</v>
      </c>
      <c r="M36" s="537"/>
      <c r="N36" s="542" t="s">
        <v>275</v>
      </c>
      <c r="O36" s="543"/>
      <c r="P36" s="64"/>
      <c r="Q36" s="62"/>
      <c r="T36" s="63"/>
      <c r="U36" s="537" t="s">
        <v>273</v>
      </c>
      <c r="V36" s="537"/>
      <c r="W36" s="542"/>
      <c r="X36" s="543"/>
      <c r="Y36" s="64"/>
      <c r="Z36" s="62"/>
      <c r="AB36" s="63"/>
      <c r="AC36" s="537" t="s">
        <v>273</v>
      </c>
      <c r="AD36" s="537"/>
      <c r="AE36" s="542"/>
      <c r="AF36" s="543"/>
      <c r="AG36" s="64"/>
      <c r="AH36" s="62"/>
    </row>
    <row r="37" spans="2:34" ht="14.5" thickBot="1" x14ac:dyDescent="0.35">
      <c r="B37" s="63"/>
      <c r="C37" s="536"/>
      <c r="D37" s="536"/>
      <c r="E37" s="536"/>
      <c r="F37" s="536"/>
      <c r="G37" s="64"/>
      <c r="H37" s="62"/>
      <c r="K37" s="63"/>
      <c r="L37" s="536"/>
      <c r="M37" s="536"/>
      <c r="N37" s="536"/>
      <c r="O37" s="536"/>
      <c r="P37" s="64"/>
      <c r="Q37" s="62"/>
      <c r="T37" s="63"/>
      <c r="U37" s="536"/>
      <c r="V37" s="536"/>
      <c r="W37" s="536"/>
      <c r="X37" s="536"/>
      <c r="Y37" s="64"/>
      <c r="Z37" s="62"/>
      <c r="AB37" s="63"/>
      <c r="AC37" s="536"/>
      <c r="AD37" s="536"/>
      <c r="AE37" s="536"/>
      <c r="AF37" s="536"/>
      <c r="AG37" s="64"/>
      <c r="AH37" s="62"/>
    </row>
    <row r="38" spans="2:34" ht="59.25" customHeight="1" thickBot="1" x14ac:dyDescent="0.35">
      <c r="B38" s="63"/>
      <c r="C38" s="537" t="s">
        <v>276</v>
      </c>
      <c r="D38" s="537"/>
      <c r="E38" s="538"/>
      <c r="F38" s="539"/>
      <c r="G38" s="64"/>
      <c r="H38" s="62"/>
      <c r="K38" s="63"/>
      <c r="L38" s="537" t="s">
        <v>276</v>
      </c>
      <c r="M38" s="537"/>
      <c r="N38" s="538"/>
      <c r="O38" s="539"/>
      <c r="P38" s="64"/>
      <c r="Q38" s="62"/>
      <c r="T38" s="63"/>
      <c r="U38" s="537" t="s">
        <v>276</v>
      </c>
      <c r="V38" s="537"/>
      <c r="W38" s="538"/>
      <c r="X38" s="539"/>
      <c r="Y38" s="64"/>
      <c r="Z38" s="62"/>
      <c r="AB38" s="63"/>
      <c r="AC38" s="537" t="s">
        <v>276</v>
      </c>
      <c r="AD38" s="537"/>
      <c r="AE38" s="538"/>
      <c r="AF38" s="539"/>
      <c r="AG38" s="64"/>
      <c r="AH38" s="62"/>
    </row>
    <row r="39" spans="2:34" ht="100" customHeight="1" thickBot="1" x14ac:dyDescent="0.35">
      <c r="B39" s="63"/>
      <c r="C39" s="537" t="s">
        <v>277</v>
      </c>
      <c r="D39" s="537"/>
      <c r="E39" s="540"/>
      <c r="F39" s="541"/>
      <c r="G39" s="64"/>
      <c r="H39" s="62"/>
      <c r="K39" s="63"/>
      <c r="L39" s="537" t="s">
        <v>277</v>
      </c>
      <c r="M39" s="537"/>
      <c r="N39" s="540"/>
      <c r="O39" s="541"/>
      <c r="P39" s="64"/>
      <c r="Q39" s="62"/>
      <c r="T39" s="63"/>
      <c r="U39" s="537" t="s">
        <v>277</v>
      </c>
      <c r="V39" s="537"/>
      <c r="W39" s="540"/>
      <c r="X39" s="541"/>
      <c r="Y39" s="64"/>
      <c r="Z39" s="62"/>
      <c r="AB39" s="63"/>
      <c r="AC39" s="537" t="s">
        <v>277</v>
      </c>
      <c r="AD39" s="537"/>
      <c r="AE39" s="540"/>
      <c r="AF39" s="541"/>
      <c r="AG39" s="64"/>
      <c r="AH39" s="62"/>
    </row>
    <row r="40" spans="2:34" x14ac:dyDescent="0.3">
      <c r="B40" s="63"/>
      <c r="C40" s="43"/>
      <c r="D40" s="43"/>
      <c r="E40" s="64"/>
      <c r="F40" s="64"/>
      <c r="G40" s="64"/>
      <c r="H40" s="62"/>
      <c r="K40" s="63"/>
      <c r="L40" s="43"/>
      <c r="M40" s="43"/>
      <c r="N40" s="64"/>
      <c r="O40" s="64"/>
      <c r="P40" s="64"/>
      <c r="Q40" s="62"/>
      <c r="T40" s="63"/>
      <c r="U40" s="43"/>
      <c r="V40" s="43"/>
      <c r="W40" s="64"/>
      <c r="X40" s="64"/>
      <c r="Y40" s="64"/>
      <c r="Z40" s="62"/>
      <c r="AB40" s="63"/>
      <c r="AC40" s="43"/>
      <c r="AD40" s="43"/>
      <c r="AE40" s="64"/>
      <c r="AF40" s="64"/>
      <c r="AG40" s="64"/>
      <c r="AH40" s="62"/>
    </row>
    <row r="41" spans="2:34" ht="14.5" thickBot="1" x14ac:dyDescent="0.35">
      <c r="B41" s="65"/>
      <c r="C41" s="533"/>
      <c r="D41" s="533"/>
      <c r="E41" s="66"/>
      <c r="F41" s="48"/>
      <c r="G41" s="48"/>
      <c r="H41" s="67"/>
      <c r="K41" s="65"/>
      <c r="L41" s="533"/>
      <c r="M41" s="533"/>
      <c r="N41" s="66"/>
      <c r="O41" s="48"/>
      <c r="P41" s="48"/>
      <c r="Q41" s="67"/>
      <c r="T41" s="65"/>
      <c r="U41" s="533"/>
      <c r="V41" s="533"/>
      <c r="W41" s="66"/>
      <c r="X41" s="48"/>
      <c r="Y41" s="48"/>
      <c r="Z41" s="67"/>
      <c r="AB41" s="65"/>
      <c r="AC41" s="533"/>
      <c r="AD41" s="533"/>
      <c r="AE41" s="66"/>
      <c r="AF41" s="48"/>
      <c r="AG41" s="48"/>
      <c r="AH41" s="67"/>
    </row>
    <row r="42" spans="2:34" s="18" customFormat="1" ht="65.150000000000006" customHeight="1" x14ac:dyDescent="0.3">
      <c r="B42" s="17"/>
      <c r="C42" s="532"/>
      <c r="D42" s="532"/>
      <c r="E42" s="534"/>
      <c r="F42" s="534"/>
      <c r="G42" s="8"/>
      <c r="J42" s="349"/>
      <c r="K42" s="17"/>
      <c r="L42" s="532"/>
      <c r="M42" s="532"/>
      <c r="N42" s="534"/>
      <c r="O42" s="534"/>
      <c r="P42" s="8"/>
      <c r="T42" s="17"/>
      <c r="U42" s="532"/>
      <c r="V42" s="532"/>
      <c r="W42" s="534"/>
      <c r="X42" s="534"/>
      <c r="Y42" s="8"/>
      <c r="AB42" s="17"/>
      <c r="AC42" s="532"/>
      <c r="AD42" s="532"/>
      <c r="AE42" s="534"/>
      <c r="AF42" s="534"/>
      <c r="AG42" s="8"/>
    </row>
    <row r="43" spans="2:34" ht="59.25" customHeight="1" x14ac:dyDescent="0.3">
      <c r="B43" s="17"/>
      <c r="C43" s="19"/>
      <c r="D43" s="19"/>
      <c r="E43" s="16"/>
      <c r="F43" s="16"/>
      <c r="G43" s="8"/>
      <c r="K43" s="17"/>
      <c r="L43" s="19"/>
      <c r="M43" s="19"/>
      <c r="N43" s="16"/>
      <c r="O43" s="16"/>
      <c r="P43" s="8"/>
      <c r="T43" s="17"/>
      <c r="U43" s="19"/>
      <c r="V43" s="19"/>
      <c r="W43" s="16"/>
      <c r="X43" s="16"/>
      <c r="Y43" s="8"/>
      <c r="AB43" s="17"/>
      <c r="AC43" s="19"/>
      <c r="AD43" s="19"/>
      <c r="AE43" s="16"/>
      <c r="AF43" s="16"/>
      <c r="AG43" s="8"/>
    </row>
    <row r="44" spans="2:34" ht="50.15" customHeight="1" x14ac:dyDescent="0.3">
      <c r="B44" s="17"/>
      <c r="C44" s="530"/>
      <c r="D44" s="530"/>
      <c r="E44" s="535"/>
      <c r="F44" s="535"/>
      <c r="G44" s="8"/>
      <c r="K44" s="17"/>
      <c r="L44" s="530"/>
      <c r="M44" s="530"/>
      <c r="N44" s="535"/>
      <c r="O44" s="535"/>
      <c r="P44" s="8"/>
      <c r="T44" s="17"/>
      <c r="U44" s="530"/>
      <c r="V44" s="530"/>
      <c r="W44" s="535"/>
      <c r="X44" s="535"/>
      <c r="Y44" s="8"/>
      <c r="AB44" s="17"/>
      <c r="AC44" s="530"/>
      <c r="AD44" s="530"/>
      <c r="AE44" s="535"/>
      <c r="AF44" s="535"/>
      <c r="AG44" s="8"/>
    </row>
    <row r="45" spans="2:34" ht="100" customHeight="1" x14ac:dyDescent="0.3">
      <c r="B45" s="17"/>
      <c r="C45" s="530"/>
      <c r="D45" s="530"/>
      <c r="E45" s="531"/>
      <c r="F45" s="531"/>
      <c r="G45" s="8"/>
      <c r="K45" s="17"/>
      <c r="L45" s="530"/>
      <c r="M45" s="530"/>
      <c r="N45" s="531"/>
      <c r="O45" s="531"/>
      <c r="P45" s="8"/>
      <c r="T45" s="17"/>
      <c r="U45" s="530"/>
      <c r="V45" s="530"/>
      <c r="W45" s="531"/>
      <c r="X45" s="531"/>
      <c r="Y45" s="8"/>
      <c r="AB45" s="17"/>
      <c r="AC45" s="530"/>
      <c r="AD45" s="530"/>
      <c r="AE45" s="531"/>
      <c r="AF45" s="531"/>
      <c r="AG45" s="8"/>
    </row>
    <row r="46" spans="2:34" x14ac:dyDescent="0.3">
      <c r="B46" s="17"/>
      <c r="C46" s="17"/>
      <c r="D46" s="17"/>
      <c r="E46" s="8"/>
      <c r="F46" s="8"/>
      <c r="G46" s="8"/>
      <c r="K46" s="17"/>
      <c r="L46" s="17"/>
      <c r="M46" s="17"/>
      <c r="N46" s="8"/>
      <c r="O46" s="8"/>
      <c r="P46" s="8"/>
      <c r="T46" s="17"/>
      <c r="U46" s="17"/>
      <c r="V46" s="17"/>
      <c r="W46" s="8"/>
      <c r="X46" s="8"/>
      <c r="Y46" s="8"/>
      <c r="AB46" s="17"/>
      <c r="AC46" s="17"/>
      <c r="AD46" s="17"/>
      <c r="AE46" s="8"/>
      <c r="AF46" s="8"/>
      <c r="AG46" s="8"/>
    </row>
    <row r="47" spans="2:34" x14ac:dyDescent="0.3">
      <c r="B47" s="17"/>
      <c r="C47" s="532"/>
      <c r="D47" s="532"/>
      <c r="E47" s="8"/>
      <c r="F47" s="8"/>
      <c r="G47" s="8"/>
      <c r="K47" s="17"/>
      <c r="L47" s="532"/>
      <c r="M47" s="532"/>
      <c r="N47" s="8"/>
      <c r="O47" s="8"/>
      <c r="P47" s="8"/>
      <c r="T47" s="17"/>
      <c r="U47" s="532"/>
      <c r="V47" s="532"/>
      <c r="W47" s="8"/>
      <c r="X47" s="8"/>
      <c r="Y47" s="8"/>
      <c r="AB47" s="17"/>
      <c r="AC47" s="532"/>
      <c r="AD47" s="532"/>
      <c r="AE47" s="8"/>
      <c r="AF47" s="8"/>
      <c r="AG47" s="8"/>
    </row>
    <row r="48" spans="2:34" ht="50.15" customHeight="1" x14ac:dyDescent="0.3">
      <c r="B48" s="17"/>
      <c r="C48" s="532"/>
      <c r="D48" s="532"/>
      <c r="E48" s="531"/>
      <c r="F48" s="531"/>
      <c r="G48" s="8"/>
      <c r="K48" s="17"/>
      <c r="L48" s="532"/>
      <c r="M48" s="532"/>
      <c r="N48" s="531"/>
      <c r="O48" s="531"/>
      <c r="P48" s="8"/>
      <c r="T48" s="17"/>
      <c r="U48" s="532"/>
      <c r="V48" s="532"/>
      <c r="W48" s="531"/>
      <c r="X48" s="531"/>
      <c r="Y48" s="8"/>
      <c r="AB48" s="17"/>
      <c r="AC48" s="532"/>
      <c r="AD48" s="532"/>
      <c r="AE48" s="531"/>
      <c r="AF48" s="531"/>
      <c r="AG48" s="8"/>
    </row>
    <row r="49" spans="2:33" ht="100" customHeight="1" x14ac:dyDescent="0.3">
      <c r="B49" s="17"/>
      <c r="C49" s="530"/>
      <c r="D49" s="530"/>
      <c r="E49" s="531"/>
      <c r="F49" s="531"/>
      <c r="G49" s="8"/>
      <c r="K49" s="17"/>
      <c r="L49" s="530"/>
      <c r="M49" s="530"/>
      <c r="N49" s="531"/>
      <c r="O49" s="531"/>
      <c r="P49" s="8"/>
      <c r="T49" s="17"/>
      <c r="U49" s="530"/>
      <c r="V49" s="530"/>
      <c r="W49" s="531"/>
      <c r="X49" s="531"/>
      <c r="Y49" s="8"/>
      <c r="AB49" s="17"/>
      <c r="AC49" s="530"/>
      <c r="AD49" s="530"/>
      <c r="AE49" s="531"/>
      <c r="AF49" s="531"/>
      <c r="AG49" s="8"/>
    </row>
    <row r="50" spans="2:33" x14ac:dyDescent="0.3">
      <c r="B50" s="17"/>
      <c r="C50" s="20"/>
      <c r="D50" s="17"/>
      <c r="E50" s="2"/>
      <c r="F50" s="8"/>
      <c r="G50" s="8"/>
      <c r="K50" s="17"/>
      <c r="L50" s="20"/>
      <c r="M50" s="17"/>
      <c r="N50" s="2"/>
      <c r="O50" s="8"/>
      <c r="P50" s="8"/>
      <c r="T50" s="17"/>
      <c r="U50" s="20"/>
      <c r="V50" s="17"/>
      <c r="W50" s="2"/>
      <c r="X50" s="8"/>
      <c r="Y50" s="8"/>
      <c r="AB50" s="17"/>
      <c r="AC50" s="20"/>
      <c r="AD50" s="17"/>
      <c r="AE50" s="2"/>
      <c r="AF50" s="8"/>
      <c r="AG50" s="8"/>
    </row>
    <row r="51" spans="2:33" x14ac:dyDescent="0.3">
      <c r="B51" s="17"/>
      <c r="C51" s="20"/>
      <c r="D51" s="20"/>
      <c r="E51" s="2"/>
      <c r="F51" s="2"/>
      <c r="G51" s="2"/>
      <c r="K51" s="17"/>
      <c r="L51" s="20"/>
      <c r="M51" s="20"/>
      <c r="N51" s="2"/>
      <c r="O51" s="2"/>
      <c r="P51" s="2"/>
      <c r="T51" s="17"/>
      <c r="U51" s="20"/>
      <c r="V51" s="20"/>
      <c r="W51" s="2"/>
      <c r="X51" s="2"/>
      <c r="Y51" s="2"/>
      <c r="AB51" s="17"/>
      <c r="AC51" s="20"/>
      <c r="AD51" s="20"/>
      <c r="AE51" s="2"/>
      <c r="AF51" s="2"/>
      <c r="AG51" s="2"/>
    </row>
  </sheetData>
  <customSheetViews>
    <customSheetView guid="{8F0D285A-0224-4C31-92C2-6C61BAA6C63C}" topLeftCell="A22">
      <selection activeCell="C9" sqref="C9:D9"/>
      <pageMargins left="0" right="0" top="0" bottom="0" header="0" footer="0"/>
      <pageSetup orientation="portrait"/>
    </customSheetView>
  </customSheetViews>
  <mergeCells count="148">
    <mergeCell ref="C10:D10"/>
    <mergeCell ref="C25:D25"/>
    <mergeCell ref="C26:D26"/>
    <mergeCell ref="C36:D36"/>
    <mergeCell ref="E36:F36"/>
    <mergeCell ref="C5:F5"/>
    <mergeCell ref="B4:F4"/>
    <mergeCell ref="C16:D16"/>
    <mergeCell ref="C7:D7"/>
    <mergeCell ref="C15:D15"/>
    <mergeCell ref="C13:F13"/>
    <mergeCell ref="E12:F12"/>
    <mergeCell ref="E9:F9"/>
    <mergeCell ref="E10:F10"/>
    <mergeCell ref="C8:F8"/>
    <mergeCell ref="C12:D12"/>
    <mergeCell ref="C41:D41"/>
    <mergeCell ref="C42:D42"/>
    <mergeCell ref="E42:F42"/>
    <mergeCell ref="C35:F35"/>
    <mergeCell ref="C49:D49"/>
    <mergeCell ref="E48:F48"/>
    <mergeCell ref="E49:F49"/>
    <mergeCell ref="E45:F45"/>
    <mergeCell ref="E44:F44"/>
    <mergeCell ref="C44:D44"/>
    <mergeCell ref="C45:D45"/>
    <mergeCell ref="C48:D48"/>
    <mergeCell ref="C47:D47"/>
    <mergeCell ref="C37:F37"/>
    <mergeCell ref="C39:D39"/>
    <mergeCell ref="C38:D38"/>
    <mergeCell ref="E39:F39"/>
    <mergeCell ref="E38:F38"/>
    <mergeCell ref="L35:O35"/>
    <mergeCell ref="L36:M36"/>
    <mergeCell ref="N36:O36"/>
    <mergeCell ref="L37:O37"/>
    <mergeCell ref="L38:M38"/>
    <mergeCell ref="N38:O38"/>
    <mergeCell ref="L15:M15"/>
    <mergeCell ref="L16:M16"/>
    <mergeCell ref="L25:M25"/>
    <mergeCell ref="L26:M26"/>
    <mergeCell ref="C2:G2"/>
    <mergeCell ref="L2:P2"/>
    <mergeCell ref="L3:P3"/>
    <mergeCell ref="K4:O4"/>
    <mergeCell ref="L5:O5"/>
    <mergeCell ref="L7:M7"/>
    <mergeCell ref="L8:O8"/>
    <mergeCell ref="L9:M9"/>
    <mergeCell ref="N9:O9"/>
    <mergeCell ref="C3:G3"/>
    <mergeCell ref="C9:D9"/>
    <mergeCell ref="U2:Y2"/>
    <mergeCell ref="U3:Y3"/>
    <mergeCell ref="T4:X4"/>
    <mergeCell ref="U5:X5"/>
    <mergeCell ref="U7:V7"/>
    <mergeCell ref="L48:M48"/>
    <mergeCell ref="N48:O48"/>
    <mergeCell ref="L49:M49"/>
    <mergeCell ref="N49:O49"/>
    <mergeCell ref="L10:M10"/>
    <mergeCell ref="N10:O10"/>
    <mergeCell ref="L12:M12"/>
    <mergeCell ref="N12:O12"/>
    <mergeCell ref="L13:O13"/>
    <mergeCell ref="L44:M44"/>
    <mergeCell ref="N44:O44"/>
    <mergeCell ref="L45:M45"/>
    <mergeCell ref="N45:O45"/>
    <mergeCell ref="L47:M47"/>
    <mergeCell ref="L39:M39"/>
    <mergeCell ref="N39:O39"/>
    <mergeCell ref="L41:M41"/>
    <mergeCell ref="L42:M42"/>
    <mergeCell ref="N42:O42"/>
    <mergeCell ref="U12:V12"/>
    <mergeCell ref="W12:X12"/>
    <mergeCell ref="U13:X13"/>
    <mergeCell ref="U15:V15"/>
    <mergeCell ref="U16:V16"/>
    <mergeCell ref="U8:X8"/>
    <mergeCell ref="U9:V9"/>
    <mergeCell ref="W9:X9"/>
    <mergeCell ref="U10:V10"/>
    <mergeCell ref="W10:X10"/>
    <mergeCell ref="U44:V44"/>
    <mergeCell ref="W44:X44"/>
    <mergeCell ref="U37:X37"/>
    <mergeCell ref="U38:V38"/>
    <mergeCell ref="W38:X38"/>
    <mergeCell ref="U39:V39"/>
    <mergeCell ref="W39:X39"/>
    <mergeCell ref="U25:V25"/>
    <mergeCell ref="U26:V26"/>
    <mergeCell ref="U35:X35"/>
    <mergeCell ref="U36:V36"/>
    <mergeCell ref="W36:X36"/>
    <mergeCell ref="U49:V49"/>
    <mergeCell ref="W49:X49"/>
    <mergeCell ref="AC2:AG2"/>
    <mergeCell ref="AC3:AG3"/>
    <mergeCell ref="AB4:AF4"/>
    <mergeCell ref="AC5:AF5"/>
    <mergeCell ref="AC7:AD7"/>
    <mergeCell ref="AC8:AF8"/>
    <mergeCell ref="AC9:AD9"/>
    <mergeCell ref="AE9:AF9"/>
    <mergeCell ref="AC10:AD10"/>
    <mergeCell ref="AE10:AF10"/>
    <mergeCell ref="AC12:AD12"/>
    <mergeCell ref="AE12:AF12"/>
    <mergeCell ref="AC13:AF13"/>
    <mergeCell ref="AC15:AD15"/>
    <mergeCell ref="U45:V45"/>
    <mergeCell ref="W45:X45"/>
    <mergeCell ref="U47:V47"/>
    <mergeCell ref="U48:V48"/>
    <mergeCell ref="W48:X48"/>
    <mergeCell ref="U41:V41"/>
    <mergeCell ref="U42:V42"/>
    <mergeCell ref="W42:X42"/>
    <mergeCell ref="AC37:AF37"/>
    <mergeCell ref="AC38:AD38"/>
    <mergeCell ref="AE38:AF38"/>
    <mergeCell ref="AC39:AD39"/>
    <mergeCell ref="AE39:AF39"/>
    <mergeCell ref="AC16:AD16"/>
    <mergeCell ref="AC25:AD25"/>
    <mergeCell ref="AC26:AD26"/>
    <mergeCell ref="AC35:AF35"/>
    <mergeCell ref="AC36:AD36"/>
    <mergeCell ref="AE36:AF36"/>
    <mergeCell ref="AC49:AD49"/>
    <mergeCell ref="AE49:AF49"/>
    <mergeCell ref="AC45:AD45"/>
    <mergeCell ref="AE45:AF45"/>
    <mergeCell ref="AC47:AD47"/>
    <mergeCell ref="AC48:AD48"/>
    <mergeCell ref="AE48:AF48"/>
    <mergeCell ref="AC41:AD41"/>
    <mergeCell ref="AC42:AD42"/>
    <mergeCell ref="AE42:AF42"/>
    <mergeCell ref="AC44:AD44"/>
    <mergeCell ref="AE44:AF44"/>
  </mergeCells>
  <dataValidations count="2">
    <dataValidation type="whole" allowBlank="1" showInputMessage="1" showErrorMessage="1" sqref="E44 E38 N9 N44 N38 E9 W9 W44 W38 AE9 AE44 AE38" xr:uid="{00000000-0002-0000-0100-000000000000}">
      <formula1>-999999999</formula1>
      <formula2>999999999</formula2>
    </dataValidation>
    <dataValidation type="list" allowBlank="1" showInputMessage="1" showErrorMessage="1" sqref="E48 N48 W48 AE48" xr:uid="{00000000-0002-0000-0100-000001000000}">
      <formula1>$K$54:$K$55</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I58"/>
  <sheetViews>
    <sheetView topLeftCell="E12" zoomScale="118" workbookViewId="0">
      <selection activeCell="E15" sqref="E15:F15"/>
    </sheetView>
  </sheetViews>
  <sheetFormatPr defaultColWidth="8.81640625" defaultRowHeight="14.5" x14ac:dyDescent="0.35"/>
  <cols>
    <col min="1" max="2" width="1.81640625" customWidth="1"/>
    <col min="3" max="5" width="22.81640625" customWidth="1"/>
    <col min="6" max="6" width="40.453125" customWidth="1"/>
    <col min="7" max="7" width="2" customWidth="1"/>
    <col min="8" max="8" width="1.453125" customWidth="1"/>
    <col min="9" max="9" width="46.453125" customWidth="1"/>
  </cols>
  <sheetData>
    <row r="1" spans="2:9" ht="15" thickBot="1" x14ac:dyDescent="0.4"/>
    <row r="2" spans="2:9" ht="15" thickBot="1" x14ac:dyDescent="0.4">
      <c r="B2" s="79"/>
      <c r="C2" s="80"/>
      <c r="D2" s="80"/>
      <c r="E2" s="80"/>
      <c r="F2" s="80"/>
      <c r="G2" s="81"/>
    </row>
    <row r="3" spans="2:9" ht="20.5" thickBot="1" x14ac:dyDescent="0.45">
      <c r="B3" s="82"/>
      <c r="C3" s="545" t="s">
        <v>278</v>
      </c>
      <c r="D3" s="546"/>
      <c r="E3" s="546"/>
      <c r="F3" s="547"/>
      <c r="G3" s="50"/>
    </row>
    <row r="4" spans="2:9" x14ac:dyDescent="0.35">
      <c r="B4" s="568"/>
      <c r="C4" s="569"/>
      <c r="D4" s="569"/>
      <c r="E4" s="569"/>
      <c r="F4" s="569"/>
      <c r="G4" s="50"/>
    </row>
    <row r="5" spans="2:9" x14ac:dyDescent="0.35">
      <c r="B5" s="51"/>
      <c r="C5" s="580"/>
      <c r="D5" s="580"/>
      <c r="E5" s="580"/>
      <c r="F5" s="580"/>
      <c r="G5" s="50"/>
    </row>
    <row r="6" spans="2:9" x14ac:dyDescent="0.35">
      <c r="B6" s="51"/>
      <c r="C6" s="52"/>
      <c r="D6" s="53"/>
      <c r="E6" s="52"/>
      <c r="F6" s="53"/>
      <c r="G6" s="50"/>
    </row>
    <row r="7" spans="2:9" x14ac:dyDescent="0.35">
      <c r="B7" s="51"/>
      <c r="C7" s="567" t="s">
        <v>279</v>
      </c>
      <c r="D7" s="567"/>
      <c r="E7" s="54"/>
      <c r="F7" s="53"/>
      <c r="G7" s="50"/>
    </row>
    <row r="8" spans="2:9" ht="15" thickBot="1" x14ac:dyDescent="0.4">
      <c r="B8" s="51"/>
      <c r="C8" s="581" t="s">
        <v>280</v>
      </c>
      <c r="D8" s="581"/>
      <c r="E8" s="581"/>
      <c r="F8" s="581"/>
      <c r="G8" s="50"/>
    </row>
    <row r="9" spans="2:9" ht="54.65" customHeight="1" thickBot="1" x14ac:dyDescent="0.4">
      <c r="B9" s="51"/>
      <c r="C9" s="24" t="s">
        <v>281</v>
      </c>
      <c r="D9" s="25" t="s">
        <v>282</v>
      </c>
      <c r="E9" s="582" t="s">
        <v>283</v>
      </c>
      <c r="F9" s="583"/>
      <c r="G9" s="50"/>
    </row>
    <row r="10" spans="2:9" ht="75" customHeight="1" x14ac:dyDescent="0.35">
      <c r="B10" s="51"/>
      <c r="C10" s="26" t="s">
        <v>284</v>
      </c>
      <c r="D10" s="26" t="s">
        <v>285</v>
      </c>
      <c r="E10" s="574" t="s">
        <v>286</v>
      </c>
      <c r="F10" s="575"/>
      <c r="G10" s="50"/>
    </row>
    <row r="11" spans="2:9" ht="85.5" customHeight="1" x14ac:dyDescent="0.35">
      <c r="B11" s="51"/>
      <c r="C11" s="27" t="s">
        <v>287</v>
      </c>
      <c r="D11" s="27" t="s">
        <v>288</v>
      </c>
      <c r="E11" s="576" t="s">
        <v>289</v>
      </c>
      <c r="F11" s="577"/>
      <c r="G11" s="50"/>
      <c r="I11" s="335"/>
    </row>
    <row r="12" spans="2:9" ht="288" customHeight="1" x14ac:dyDescent="0.35">
      <c r="B12" s="51"/>
      <c r="C12" s="27" t="s">
        <v>290</v>
      </c>
      <c r="D12" s="27" t="s">
        <v>285</v>
      </c>
      <c r="E12" s="576" t="s">
        <v>291</v>
      </c>
      <c r="F12" s="577"/>
      <c r="G12" s="50"/>
    </row>
    <row r="13" spans="2:9" ht="155.15" customHeight="1" x14ac:dyDescent="0.35">
      <c r="B13" s="51"/>
      <c r="C13" s="27" t="s">
        <v>292</v>
      </c>
      <c r="D13" s="26" t="s">
        <v>285</v>
      </c>
      <c r="E13" s="576" t="s">
        <v>293</v>
      </c>
      <c r="F13" s="577"/>
      <c r="G13" s="50"/>
    </row>
    <row r="14" spans="2:9" ht="140.25" customHeight="1" x14ac:dyDescent="0.35">
      <c r="B14" s="51"/>
      <c r="C14" s="27" t="s">
        <v>294</v>
      </c>
      <c r="D14" s="26" t="s">
        <v>285</v>
      </c>
      <c r="E14" s="576" t="s">
        <v>295</v>
      </c>
      <c r="F14" s="577"/>
      <c r="G14" s="50"/>
    </row>
    <row r="15" spans="2:9" ht="245.15" customHeight="1" x14ac:dyDescent="0.35">
      <c r="B15" s="51"/>
      <c r="C15" s="27" t="s">
        <v>296</v>
      </c>
      <c r="D15" s="26" t="s">
        <v>297</v>
      </c>
      <c r="E15" s="576" t="s">
        <v>298</v>
      </c>
      <c r="F15" s="577"/>
      <c r="G15" s="50"/>
    </row>
    <row r="16" spans="2:9" ht="308.14999999999998" customHeight="1" x14ac:dyDescent="0.35">
      <c r="B16" s="51"/>
      <c r="C16" s="27" t="s">
        <v>299</v>
      </c>
      <c r="D16" s="26" t="s">
        <v>285</v>
      </c>
      <c r="E16" s="576" t="s">
        <v>300</v>
      </c>
      <c r="F16" s="577"/>
      <c r="G16" s="50"/>
    </row>
    <row r="17" spans="2:7" ht="30" customHeight="1" x14ac:dyDescent="0.35">
      <c r="B17" s="51"/>
      <c r="C17" s="27"/>
      <c r="D17" s="27"/>
      <c r="E17" s="570"/>
      <c r="F17" s="571"/>
      <c r="G17" s="50"/>
    </row>
    <row r="18" spans="2:7" ht="30" customHeight="1" x14ac:dyDescent="0.35">
      <c r="B18" s="51"/>
      <c r="C18" s="27"/>
      <c r="D18" s="27"/>
      <c r="E18" s="570"/>
      <c r="F18" s="571"/>
      <c r="G18" s="50"/>
    </row>
    <row r="19" spans="2:7" ht="30" customHeight="1" x14ac:dyDescent="0.35">
      <c r="B19" s="51"/>
      <c r="C19" s="27"/>
      <c r="D19" s="27"/>
      <c r="E19" s="570"/>
      <c r="F19" s="571"/>
      <c r="G19" s="50"/>
    </row>
    <row r="20" spans="2:7" ht="30" customHeight="1" thickBot="1" x14ac:dyDescent="0.4">
      <c r="B20" s="51"/>
      <c r="C20" s="28"/>
      <c r="D20" s="28"/>
      <c r="E20" s="572"/>
      <c r="F20" s="573"/>
      <c r="G20" s="50"/>
    </row>
    <row r="21" spans="2:7" x14ac:dyDescent="0.35">
      <c r="B21" s="51"/>
      <c r="C21" s="53"/>
      <c r="D21" s="53"/>
      <c r="E21" s="53"/>
      <c r="F21" s="53"/>
      <c r="G21" s="50"/>
    </row>
    <row r="22" spans="2:7" x14ac:dyDescent="0.35">
      <c r="B22" s="51"/>
      <c r="C22" s="585" t="s">
        <v>301</v>
      </c>
      <c r="D22" s="585"/>
      <c r="E22" s="585"/>
      <c r="F22" s="585"/>
      <c r="G22" s="50"/>
    </row>
    <row r="23" spans="2:7" ht="15" thickBot="1" x14ac:dyDescent="0.4">
      <c r="B23" s="51"/>
      <c r="C23" s="586" t="s">
        <v>302</v>
      </c>
      <c r="D23" s="586"/>
      <c r="E23" s="586"/>
      <c r="F23" s="586"/>
      <c r="G23" s="50"/>
    </row>
    <row r="24" spans="2:7" ht="15" thickBot="1" x14ac:dyDescent="0.4">
      <c r="B24" s="51"/>
      <c r="C24" s="24" t="s">
        <v>281</v>
      </c>
      <c r="D24" s="25" t="s">
        <v>282</v>
      </c>
      <c r="E24" s="582" t="s">
        <v>303</v>
      </c>
      <c r="F24" s="583"/>
      <c r="G24" s="50"/>
    </row>
    <row r="25" spans="2:7" ht="216" customHeight="1" x14ac:dyDescent="0.35">
      <c r="B25" s="51"/>
      <c r="C25" s="27" t="s">
        <v>304</v>
      </c>
      <c r="D25" s="26" t="s">
        <v>305</v>
      </c>
      <c r="E25" s="576" t="s">
        <v>306</v>
      </c>
      <c r="F25" s="577"/>
      <c r="G25" s="50"/>
    </row>
    <row r="26" spans="2:7" ht="40" customHeight="1" x14ac:dyDescent="0.35">
      <c r="B26" s="51"/>
      <c r="C26" s="27"/>
      <c r="D26" s="27"/>
      <c r="E26" s="570"/>
      <c r="F26" s="571"/>
      <c r="G26" s="50"/>
    </row>
    <row r="27" spans="2:7" x14ac:dyDescent="0.35">
      <c r="B27" s="51"/>
      <c r="C27" s="53"/>
      <c r="D27" s="53"/>
      <c r="E27" s="53"/>
      <c r="F27" s="53"/>
      <c r="G27" s="50"/>
    </row>
    <row r="28" spans="2:7" x14ac:dyDescent="0.35">
      <c r="B28" s="51"/>
      <c r="C28" s="53"/>
      <c r="D28" s="53"/>
      <c r="E28" s="53"/>
      <c r="F28" s="53"/>
      <c r="G28" s="50"/>
    </row>
    <row r="29" spans="2:7" ht="31.5" customHeight="1" x14ac:dyDescent="0.35">
      <c r="B29" s="51"/>
      <c r="C29" s="584" t="s">
        <v>307</v>
      </c>
      <c r="D29" s="584"/>
      <c r="E29" s="584"/>
      <c r="F29" s="584"/>
      <c r="G29" s="50"/>
    </row>
    <row r="30" spans="2:7" ht="34" customHeight="1" thickBot="1" x14ac:dyDescent="0.4">
      <c r="B30" s="51"/>
      <c r="C30" s="581" t="s">
        <v>308</v>
      </c>
      <c r="D30" s="581"/>
      <c r="E30" s="594"/>
      <c r="F30" s="594"/>
      <c r="G30" s="50"/>
    </row>
    <row r="31" spans="2:7" ht="130" customHeight="1" thickBot="1" x14ac:dyDescent="0.4">
      <c r="B31" s="51"/>
      <c r="C31" s="591" t="s">
        <v>309</v>
      </c>
      <c r="D31" s="592"/>
      <c r="E31" s="592"/>
      <c r="F31" s="593"/>
      <c r="G31" s="50"/>
    </row>
    <row r="32" spans="2:7" x14ac:dyDescent="0.35">
      <c r="B32" s="51"/>
      <c r="C32" s="53"/>
      <c r="D32" s="53"/>
      <c r="E32" s="53"/>
      <c r="F32" s="53"/>
      <c r="G32" s="50"/>
    </row>
    <row r="33" spans="2:7" x14ac:dyDescent="0.35">
      <c r="B33" s="51"/>
      <c r="C33" s="53"/>
      <c r="D33" s="53"/>
      <c r="E33" s="53"/>
      <c r="F33" s="53"/>
      <c r="G33" s="50"/>
    </row>
    <row r="34" spans="2:7" x14ac:dyDescent="0.35">
      <c r="B34" s="51"/>
      <c r="C34" s="53"/>
      <c r="D34" s="53"/>
      <c r="E34" s="53"/>
      <c r="F34" s="53"/>
      <c r="G34" s="50"/>
    </row>
    <row r="35" spans="2:7" ht="15" thickBot="1" x14ac:dyDescent="0.4">
      <c r="B35" s="55"/>
      <c r="C35" s="56"/>
      <c r="D35" s="56"/>
      <c r="E35" s="56"/>
      <c r="F35" s="56"/>
      <c r="G35" s="57"/>
    </row>
    <row r="36" spans="2:7" x14ac:dyDescent="0.35">
      <c r="B36" s="5"/>
      <c r="C36" s="5"/>
      <c r="D36" s="5"/>
      <c r="E36" s="5"/>
      <c r="F36" s="5"/>
      <c r="G36" s="5"/>
    </row>
    <row r="37" spans="2:7" x14ac:dyDescent="0.35">
      <c r="B37" s="5"/>
      <c r="C37" s="5"/>
      <c r="D37" s="5"/>
      <c r="E37" s="5"/>
      <c r="F37" s="5"/>
      <c r="G37" s="5"/>
    </row>
    <row r="38" spans="2:7" x14ac:dyDescent="0.35">
      <c r="B38" s="5"/>
      <c r="C38" s="5"/>
      <c r="D38" s="5"/>
      <c r="E38" s="5"/>
      <c r="F38" s="5"/>
      <c r="G38" s="5"/>
    </row>
    <row r="39" spans="2:7" x14ac:dyDescent="0.35">
      <c r="B39" s="5"/>
      <c r="C39" s="5"/>
      <c r="D39" s="5"/>
      <c r="E39" s="5"/>
      <c r="F39" s="5"/>
      <c r="G39" s="5"/>
    </row>
    <row r="40" spans="2:7" x14ac:dyDescent="0.35">
      <c r="B40" s="5"/>
      <c r="C40" s="5"/>
      <c r="D40" s="5"/>
      <c r="E40" s="5"/>
      <c r="F40" s="5"/>
      <c r="G40" s="5"/>
    </row>
    <row r="41" spans="2:7" x14ac:dyDescent="0.35">
      <c r="B41" s="5"/>
      <c r="C41" s="5"/>
      <c r="D41" s="5"/>
      <c r="E41" s="5"/>
      <c r="F41" s="5"/>
      <c r="G41" s="5"/>
    </row>
    <row r="42" spans="2:7" x14ac:dyDescent="0.35">
      <c r="B42" s="5"/>
      <c r="C42" s="588"/>
      <c r="D42" s="588"/>
      <c r="E42" s="4"/>
      <c r="F42" s="5"/>
      <c r="G42" s="5"/>
    </row>
    <row r="43" spans="2:7" x14ac:dyDescent="0.35">
      <c r="B43" s="5"/>
      <c r="C43" s="588"/>
      <c r="D43" s="588"/>
      <c r="E43" s="4"/>
      <c r="F43" s="5"/>
      <c r="G43" s="5"/>
    </row>
    <row r="44" spans="2:7" x14ac:dyDescent="0.35">
      <c r="B44" s="5"/>
      <c r="C44" s="589"/>
      <c r="D44" s="589"/>
      <c r="E44" s="589"/>
      <c r="F44" s="589"/>
      <c r="G44" s="5"/>
    </row>
    <row r="45" spans="2:7" x14ac:dyDescent="0.35">
      <c r="B45" s="5"/>
      <c r="C45" s="579"/>
      <c r="D45" s="579"/>
      <c r="E45" s="578"/>
      <c r="F45" s="578"/>
      <c r="G45" s="5"/>
    </row>
    <row r="46" spans="2:7" x14ac:dyDescent="0.35">
      <c r="B46" s="5"/>
      <c r="C46" s="579"/>
      <c r="D46" s="579"/>
      <c r="E46" s="587"/>
      <c r="F46" s="587"/>
      <c r="G46" s="5"/>
    </row>
    <row r="47" spans="2:7" x14ac:dyDescent="0.35">
      <c r="B47" s="5"/>
      <c r="C47" s="5"/>
      <c r="D47" s="5"/>
      <c r="E47" s="5"/>
      <c r="F47" s="5"/>
      <c r="G47" s="5"/>
    </row>
    <row r="48" spans="2:7" x14ac:dyDescent="0.35">
      <c r="B48" s="5"/>
      <c r="C48" s="588"/>
      <c r="D48" s="588"/>
      <c r="E48" s="4"/>
      <c r="F48" s="5"/>
      <c r="G48" s="5"/>
    </row>
    <row r="49" spans="2:7" x14ac:dyDescent="0.35">
      <c r="B49" s="5"/>
      <c r="C49" s="588"/>
      <c r="D49" s="588"/>
      <c r="E49" s="590"/>
      <c r="F49" s="590"/>
      <c r="G49" s="5"/>
    </row>
    <row r="50" spans="2:7" x14ac:dyDescent="0.35">
      <c r="B50" s="5"/>
      <c r="C50" s="4"/>
      <c r="D50" s="4"/>
      <c r="E50" s="4"/>
      <c r="F50" s="4"/>
      <c r="G50" s="5"/>
    </row>
    <row r="51" spans="2:7" x14ac:dyDescent="0.35">
      <c r="B51" s="5"/>
      <c r="C51" s="579"/>
      <c r="D51" s="579"/>
      <c r="E51" s="578"/>
      <c r="F51" s="578"/>
      <c r="G51" s="5"/>
    </row>
    <row r="52" spans="2:7" x14ac:dyDescent="0.35">
      <c r="B52" s="5"/>
      <c r="C52" s="579"/>
      <c r="D52" s="579"/>
      <c r="E52" s="587"/>
      <c r="F52" s="587"/>
      <c r="G52" s="5"/>
    </row>
    <row r="53" spans="2:7" x14ac:dyDescent="0.35">
      <c r="B53" s="5"/>
      <c r="C53" s="5"/>
      <c r="D53" s="5"/>
      <c r="E53" s="5"/>
      <c r="F53" s="5"/>
      <c r="G53" s="5"/>
    </row>
    <row r="54" spans="2:7" x14ac:dyDescent="0.35">
      <c r="B54" s="5"/>
      <c r="C54" s="588"/>
      <c r="D54" s="588"/>
      <c r="E54" s="5"/>
      <c r="F54" s="5"/>
      <c r="G54" s="5"/>
    </row>
    <row r="55" spans="2:7" x14ac:dyDescent="0.35">
      <c r="B55" s="5"/>
      <c r="C55" s="588"/>
      <c r="D55" s="588"/>
      <c r="E55" s="587"/>
      <c r="F55" s="587"/>
      <c r="G55" s="5"/>
    </row>
    <row r="56" spans="2:7" x14ac:dyDescent="0.35">
      <c r="B56" s="5"/>
      <c r="C56" s="579"/>
      <c r="D56" s="579"/>
      <c r="E56" s="587"/>
      <c r="F56" s="587"/>
      <c r="G56" s="5"/>
    </row>
    <row r="57" spans="2:7" x14ac:dyDescent="0.35">
      <c r="B57" s="5"/>
      <c r="C57" s="6"/>
      <c r="D57" s="5"/>
      <c r="E57" s="6"/>
      <c r="F57" s="5"/>
      <c r="G57" s="5"/>
    </row>
    <row r="58" spans="2:7" x14ac:dyDescent="0.35">
      <c r="B58" s="5"/>
      <c r="C58" s="6"/>
      <c r="D58" s="6"/>
      <c r="E58" s="6"/>
      <c r="F58" s="6"/>
      <c r="G58" s="6"/>
    </row>
  </sheetData>
  <customSheetViews>
    <customSheetView guid="{8F0D285A-0224-4C31-92C2-6C61BAA6C63C}">
      <selection activeCell="M16" sqref="M16"/>
      <pageMargins left="0" right="0" top="0" bottom="0" header="0" footer="0"/>
      <pageSetup orientation="portrait"/>
    </customSheetView>
  </customSheetViews>
  <mergeCells count="45">
    <mergeCell ref="C31:F31"/>
    <mergeCell ref="C30:D30"/>
    <mergeCell ref="E30:F30"/>
    <mergeCell ref="E24:F24"/>
    <mergeCell ref="E45:F45"/>
    <mergeCell ref="C56:D56"/>
    <mergeCell ref="E56:F56"/>
    <mergeCell ref="C52:D52"/>
    <mergeCell ref="E52:F52"/>
    <mergeCell ref="C42:D42"/>
    <mergeCell ref="C43:D43"/>
    <mergeCell ref="E46:F46"/>
    <mergeCell ref="C48:D48"/>
    <mergeCell ref="C44:F44"/>
    <mergeCell ref="C45:D45"/>
    <mergeCell ref="C54:D54"/>
    <mergeCell ref="C55:D55"/>
    <mergeCell ref="E55:F55"/>
    <mergeCell ref="C49:D49"/>
    <mergeCell ref="E49:F49"/>
    <mergeCell ref="C51:D51"/>
    <mergeCell ref="E51:F51"/>
    <mergeCell ref="C46:D46"/>
    <mergeCell ref="C3:F3"/>
    <mergeCell ref="B4:F4"/>
    <mergeCell ref="C5:F5"/>
    <mergeCell ref="C7:D7"/>
    <mergeCell ref="C8:F8"/>
    <mergeCell ref="E9:F9"/>
    <mergeCell ref="E13:F13"/>
    <mergeCell ref="E14:F14"/>
    <mergeCell ref="C29:F29"/>
    <mergeCell ref="C22:F22"/>
    <mergeCell ref="C23:F23"/>
    <mergeCell ref="E16:F16"/>
    <mergeCell ref="E17:F17"/>
    <mergeCell ref="E15:F15"/>
    <mergeCell ref="E19:F19"/>
    <mergeCell ref="E26:F26"/>
    <mergeCell ref="E20:F20"/>
    <mergeCell ref="E10:F10"/>
    <mergeCell ref="E11:F11"/>
    <mergeCell ref="E12:F12"/>
    <mergeCell ref="E25:F25"/>
    <mergeCell ref="E18:F18"/>
  </mergeCells>
  <dataValidations count="2">
    <dataValidation type="whole" allowBlank="1" showInputMessage="1" showErrorMessage="1" sqref="E51 E45" xr:uid="{00000000-0002-0000-0300-000000000000}">
      <formula1>-999999999</formula1>
      <formula2>999999999</formula2>
    </dataValidation>
    <dataValidation type="list" allowBlank="1" showInputMessage="1" showErrorMessage="1" sqref="E55" xr:uid="{00000000-0002-0000-0300-000001000000}">
      <formula1>$K$62:$K$63</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307"/>
  <sheetViews>
    <sheetView topLeftCell="A62" zoomScale="70" zoomScaleNormal="70" workbookViewId="0">
      <selection activeCell="C62" sqref="C62:C71"/>
    </sheetView>
  </sheetViews>
  <sheetFormatPr defaultColWidth="9.1796875" defaultRowHeight="14.5" x14ac:dyDescent="0.35"/>
  <cols>
    <col min="1" max="2" width="1.81640625" style="231" customWidth="1"/>
    <col min="3" max="3" width="11.54296875" style="231" customWidth="1"/>
    <col min="4" max="4" width="23.453125" style="231" customWidth="1"/>
    <col min="5" max="5" width="39.453125" style="231" customWidth="1"/>
    <col min="6" max="6" width="27.453125" style="231" customWidth="1"/>
    <col min="7" max="7" width="23.453125" style="231" customWidth="1"/>
    <col min="8" max="8" width="39.81640625" style="367" customWidth="1"/>
    <col min="9" max="9" width="113.54296875" style="231" customWidth="1"/>
    <col min="10" max="10" width="75" style="231" customWidth="1"/>
    <col min="11" max="11" width="13.453125" style="231" customWidth="1"/>
    <col min="12" max="12" width="8.54296875" style="231" customWidth="1"/>
    <col min="13" max="13" width="9" style="231" customWidth="1"/>
    <col min="14" max="14" width="11.453125" style="231" customWidth="1"/>
    <col min="15" max="16384" width="9.1796875" style="231"/>
  </cols>
  <sheetData>
    <row r="1" spans="1:19" ht="15" thickBot="1" x14ac:dyDescent="0.4"/>
    <row r="2" spans="1:19" ht="15" thickBot="1" x14ac:dyDescent="0.4">
      <c r="B2" s="273"/>
      <c r="C2" s="274"/>
      <c r="D2" s="274"/>
      <c r="E2" s="274"/>
      <c r="F2" s="274"/>
      <c r="G2" s="274"/>
      <c r="H2" s="368"/>
      <c r="I2" s="274"/>
      <c r="J2" s="274"/>
      <c r="K2" s="274"/>
      <c r="L2" s="274"/>
      <c r="M2" s="275"/>
      <c r="N2" s="258"/>
    </row>
    <row r="3" spans="1:19" customFormat="1" ht="20.5" thickBot="1" x14ac:dyDescent="0.45">
      <c r="B3" s="82"/>
      <c r="C3" s="649" t="s">
        <v>310</v>
      </c>
      <c r="D3" s="650"/>
      <c r="E3" s="650"/>
      <c r="F3" s="650"/>
      <c r="G3" s="651"/>
      <c r="H3" s="369"/>
      <c r="I3" s="263"/>
      <c r="J3" s="263"/>
      <c r="K3" s="263"/>
      <c r="L3" s="263"/>
      <c r="M3" s="276"/>
      <c r="N3" s="83"/>
    </row>
    <row r="4" spans="1:19" customFormat="1" x14ac:dyDescent="0.35">
      <c r="B4" s="82"/>
      <c r="C4" s="263"/>
      <c r="D4" s="263"/>
      <c r="E4" s="263"/>
      <c r="F4" s="263"/>
      <c r="G4" s="263"/>
      <c r="H4" s="369"/>
      <c r="I4" s="263"/>
      <c r="J4" s="263"/>
      <c r="K4" s="263"/>
      <c r="L4" s="263"/>
      <c r="M4" s="276"/>
      <c r="N4" s="83"/>
    </row>
    <row r="5" spans="1:19" customFormat="1" x14ac:dyDescent="0.35">
      <c r="B5" s="82"/>
      <c r="C5" s="263"/>
      <c r="D5" s="263"/>
      <c r="E5" s="263"/>
      <c r="F5" s="263"/>
      <c r="G5" s="263"/>
      <c r="H5" s="369"/>
      <c r="I5" s="263"/>
      <c r="J5" s="263"/>
      <c r="K5" s="263"/>
      <c r="L5" s="263"/>
      <c r="M5" s="276"/>
      <c r="N5" s="83"/>
    </row>
    <row r="6" spans="1:19" customFormat="1" x14ac:dyDescent="0.35">
      <c r="B6" s="82"/>
      <c r="C6" s="264" t="s">
        <v>311</v>
      </c>
      <c r="D6" s="263"/>
      <c r="E6" s="263"/>
      <c r="F6" s="263"/>
      <c r="G6" s="263"/>
      <c r="H6" s="369"/>
      <c r="I6" s="263"/>
      <c r="J6" s="263"/>
      <c r="K6" s="263"/>
      <c r="L6" s="263"/>
      <c r="M6" s="276"/>
      <c r="N6" s="83"/>
    </row>
    <row r="7" spans="1:19" s="236" customFormat="1" ht="15" thickBot="1" x14ac:dyDescent="0.4">
      <c r="A7"/>
      <c r="B7" s="82"/>
      <c r="C7" s="83"/>
      <c r="D7" s="263"/>
      <c r="E7" s="263"/>
      <c r="F7" s="263"/>
      <c r="G7" s="263"/>
      <c r="H7" s="369"/>
      <c r="I7" s="263"/>
      <c r="J7" s="263"/>
      <c r="K7" s="263"/>
      <c r="L7" s="263"/>
      <c r="M7" s="276"/>
      <c r="N7" s="83"/>
      <c r="O7"/>
      <c r="P7"/>
      <c r="Q7"/>
      <c r="R7"/>
      <c r="S7"/>
    </row>
    <row r="8" spans="1:19" customFormat="1" x14ac:dyDescent="0.35">
      <c r="B8" s="82"/>
      <c r="C8" s="290"/>
      <c r="D8" s="291" t="s">
        <v>312</v>
      </c>
      <c r="E8" s="291" t="s">
        <v>313</v>
      </c>
      <c r="F8" s="663" t="s">
        <v>314</v>
      </c>
      <c r="G8" s="664"/>
      <c r="H8" s="370"/>
      <c r="I8" s="265"/>
      <c r="J8" s="265"/>
      <c r="K8" s="265"/>
      <c r="L8" s="265"/>
      <c r="M8" s="276"/>
      <c r="N8" s="83"/>
    </row>
    <row r="9" spans="1:19" customFormat="1" ht="266.5" thickBot="1" x14ac:dyDescent="0.4">
      <c r="B9" s="82"/>
      <c r="C9" s="311" t="s">
        <v>315</v>
      </c>
      <c r="D9" s="292" t="s">
        <v>254</v>
      </c>
      <c r="E9" s="292"/>
      <c r="F9" s="665"/>
      <c r="G9" s="666"/>
      <c r="H9" s="370"/>
      <c r="I9" s="265"/>
      <c r="J9" s="265"/>
      <c r="K9" s="265"/>
      <c r="L9" s="265"/>
      <c r="M9" s="276"/>
      <c r="N9" s="83"/>
    </row>
    <row r="10" spans="1:19" customFormat="1" x14ac:dyDescent="0.35">
      <c r="B10" s="82"/>
      <c r="C10" s="265"/>
      <c r="D10" s="265"/>
      <c r="E10" s="265"/>
      <c r="F10" s="265"/>
      <c r="G10" s="265"/>
      <c r="H10" s="370"/>
      <c r="I10" s="265"/>
      <c r="J10" s="265"/>
      <c r="K10" s="265"/>
      <c r="L10" s="265"/>
      <c r="M10" s="276"/>
      <c r="N10" s="83"/>
    </row>
    <row r="11" spans="1:19" x14ac:dyDescent="0.35">
      <c r="B11" s="277"/>
      <c r="C11" s="250"/>
      <c r="D11" s="250"/>
      <c r="E11" s="250"/>
      <c r="F11" s="250"/>
      <c r="G11" s="250"/>
      <c r="H11" s="371"/>
      <c r="I11" s="250"/>
      <c r="J11" s="250"/>
      <c r="K11" s="250"/>
      <c r="L11" s="250"/>
      <c r="M11" s="278"/>
      <c r="N11" s="258"/>
    </row>
    <row r="12" spans="1:19" x14ac:dyDescent="0.35">
      <c r="B12" s="277"/>
      <c r="C12" s="247" t="s">
        <v>316</v>
      </c>
      <c r="D12" s="250"/>
      <c r="E12" s="250"/>
      <c r="F12" s="250"/>
      <c r="G12" s="250"/>
      <c r="H12" s="371"/>
      <c r="I12" s="250"/>
      <c r="J12" s="250"/>
      <c r="K12" s="250"/>
      <c r="L12" s="250"/>
      <c r="M12" s="278"/>
      <c r="N12" s="258"/>
    </row>
    <row r="13" spans="1:19" ht="15" thickBot="1" x14ac:dyDescent="0.4">
      <c r="B13" s="277"/>
      <c r="C13" s="250"/>
      <c r="D13" s="250"/>
      <c r="E13" s="250"/>
      <c r="F13" s="250"/>
      <c r="G13" s="250"/>
      <c r="H13" s="371"/>
      <c r="I13" s="250"/>
      <c r="J13" s="250"/>
      <c r="K13" s="250"/>
      <c r="L13" s="250"/>
      <c r="M13" s="278"/>
      <c r="N13" s="258"/>
    </row>
    <row r="14" spans="1:19" ht="51" customHeight="1" thickBot="1" x14ac:dyDescent="0.4">
      <c r="B14" s="277"/>
      <c r="C14" s="310" t="s">
        <v>317</v>
      </c>
      <c r="D14" s="607"/>
      <c r="E14" s="607"/>
      <c r="F14" s="607"/>
      <c r="G14" s="608"/>
      <c r="H14" s="371"/>
      <c r="I14" s="250"/>
      <c r="J14" s="250"/>
      <c r="K14" s="250"/>
      <c r="L14" s="250"/>
      <c r="M14" s="278"/>
      <c r="N14" s="258"/>
    </row>
    <row r="15" spans="1:19" ht="15" thickBot="1" x14ac:dyDescent="0.4">
      <c r="B15" s="277"/>
      <c r="C15" s="250"/>
      <c r="D15" s="250"/>
      <c r="E15" s="250"/>
      <c r="F15" s="250"/>
      <c r="G15" s="250"/>
      <c r="H15" s="371"/>
      <c r="I15" s="250"/>
      <c r="J15" s="250"/>
      <c r="K15" s="250"/>
      <c r="L15" s="250"/>
      <c r="M15" s="278"/>
      <c r="N15" s="258"/>
    </row>
    <row r="16" spans="1:19" s="394" customFormat="1" ht="154" x14ac:dyDescent="0.35">
      <c r="B16" s="395"/>
      <c r="C16" s="396" t="s">
        <v>318</v>
      </c>
      <c r="D16" s="397" t="s">
        <v>319</v>
      </c>
      <c r="E16" s="397" t="s">
        <v>320</v>
      </c>
      <c r="F16" s="397" t="s">
        <v>321</v>
      </c>
      <c r="G16" s="397" t="s">
        <v>322</v>
      </c>
      <c r="H16" s="398" t="s">
        <v>323</v>
      </c>
      <c r="I16" s="397" t="s">
        <v>324</v>
      </c>
      <c r="J16" s="397" t="s">
        <v>325</v>
      </c>
      <c r="K16" s="397" t="s">
        <v>326</v>
      </c>
      <c r="L16" s="399" t="s">
        <v>327</v>
      </c>
      <c r="M16" s="400"/>
      <c r="N16" s="401"/>
    </row>
    <row r="17" spans="2:14" ht="42" x14ac:dyDescent="0.35">
      <c r="B17" s="277"/>
      <c r="C17" s="295" t="s">
        <v>328</v>
      </c>
      <c r="D17" s="257"/>
      <c r="E17" s="257"/>
      <c r="F17" s="255"/>
      <c r="G17" s="255"/>
      <c r="H17" s="372"/>
      <c r="I17" s="255"/>
      <c r="J17" s="255"/>
      <c r="K17" s="255"/>
      <c r="L17" s="255"/>
      <c r="M17" s="279"/>
      <c r="N17" s="261"/>
    </row>
    <row r="18" spans="2:14" ht="217" customHeight="1" x14ac:dyDescent="0.35">
      <c r="B18" s="277"/>
      <c r="C18" s="295" t="s">
        <v>329</v>
      </c>
      <c r="D18" s="257"/>
      <c r="E18" s="257"/>
      <c r="F18" s="336" t="s">
        <v>330</v>
      </c>
      <c r="G18" s="338" t="s">
        <v>331</v>
      </c>
      <c r="H18" s="373" t="s">
        <v>332</v>
      </c>
      <c r="I18" s="383" t="s">
        <v>333</v>
      </c>
      <c r="J18" s="255" t="s">
        <v>334</v>
      </c>
      <c r="K18" s="255" t="s">
        <v>254</v>
      </c>
      <c r="L18" s="255" t="s">
        <v>254</v>
      </c>
      <c r="M18" s="279"/>
      <c r="N18" s="261"/>
    </row>
    <row r="19" spans="2:14" ht="372" x14ac:dyDescent="0.35">
      <c r="B19" s="277"/>
      <c r="C19" s="295" t="s">
        <v>335</v>
      </c>
      <c r="D19" s="257"/>
      <c r="E19" s="257"/>
      <c r="F19" s="336" t="s">
        <v>336</v>
      </c>
      <c r="G19" s="338" t="s">
        <v>331</v>
      </c>
      <c r="H19" s="373" t="s">
        <v>332</v>
      </c>
      <c r="I19" s="383" t="s">
        <v>333</v>
      </c>
      <c r="J19" s="255" t="s">
        <v>334</v>
      </c>
      <c r="K19" s="255" t="s">
        <v>254</v>
      </c>
      <c r="L19" s="255" t="s">
        <v>254</v>
      </c>
      <c r="M19" s="279"/>
      <c r="N19" s="261"/>
    </row>
    <row r="20" spans="2:14" ht="20.149999999999999" customHeight="1" x14ac:dyDescent="0.35">
      <c r="B20" s="277"/>
      <c r="C20" s="295" t="s">
        <v>337</v>
      </c>
      <c r="D20" s="257"/>
      <c r="E20" s="257"/>
      <c r="F20" s="255"/>
      <c r="G20" s="255"/>
      <c r="H20" s="372"/>
      <c r="I20" s="255"/>
      <c r="J20" s="255"/>
      <c r="K20" s="255"/>
      <c r="L20" s="255"/>
      <c r="M20" s="279"/>
      <c r="N20" s="261"/>
    </row>
    <row r="21" spans="2:14" ht="217" customHeight="1" x14ac:dyDescent="0.35">
      <c r="B21" s="277"/>
      <c r="C21" s="295" t="s">
        <v>338</v>
      </c>
      <c r="D21" s="257"/>
      <c r="E21" s="257"/>
      <c r="F21" s="344" t="s">
        <v>339</v>
      </c>
      <c r="G21" s="338" t="s">
        <v>331</v>
      </c>
      <c r="H21" s="373" t="s">
        <v>332</v>
      </c>
      <c r="I21" s="383" t="s">
        <v>333</v>
      </c>
      <c r="J21" s="255" t="s">
        <v>334</v>
      </c>
      <c r="K21" s="255" t="s">
        <v>254</v>
      </c>
      <c r="L21" s="255" t="s">
        <v>254</v>
      </c>
      <c r="M21" s="279"/>
      <c r="N21" s="261"/>
    </row>
    <row r="22" spans="2:14" ht="372" x14ac:dyDescent="0.35">
      <c r="B22" s="277"/>
      <c r="C22" s="295" t="s">
        <v>340</v>
      </c>
      <c r="D22" s="257"/>
      <c r="E22" s="257"/>
      <c r="F22" s="336" t="s">
        <v>341</v>
      </c>
      <c r="G22" s="338" t="s">
        <v>331</v>
      </c>
      <c r="H22" s="373" t="s">
        <v>332</v>
      </c>
      <c r="I22" s="383" t="s">
        <v>333</v>
      </c>
      <c r="J22" s="255" t="s">
        <v>334</v>
      </c>
      <c r="K22" s="255" t="s">
        <v>254</v>
      </c>
      <c r="L22" s="255" t="s">
        <v>254</v>
      </c>
      <c r="M22" s="279"/>
      <c r="N22" s="261"/>
    </row>
    <row r="23" spans="2:14" ht="208" customHeight="1" x14ac:dyDescent="0.35">
      <c r="B23" s="277"/>
      <c r="C23" s="295" t="s">
        <v>342</v>
      </c>
      <c r="D23" s="257"/>
      <c r="E23" s="257"/>
      <c r="F23" s="336" t="s">
        <v>343</v>
      </c>
      <c r="G23" s="338" t="s">
        <v>331</v>
      </c>
      <c r="H23" s="373" t="s">
        <v>332</v>
      </c>
      <c r="I23" s="383" t="s">
        <v>333</v>
      </c>
      <c r="J23" s="255" t="s">
        <v>334</v>
      </c>
      <c r="K23" s="255" t="s">
        <v>254</v>
      </c>
      <c r="L23" s="255" t="s">
        <v>254</v>
      </c>
      <c r="M23" s="279"/>
      <c r="N23" s="261"/>
    </row>
    <row r="24" spans="2:14" ht="20.149999999999999" customHeight="1" x14ac:dyDescent="0.35">
      <c r="B24" s="277"/>
      <c r="C24" s="295" t="s">
        <v>344</v>
      </c>
      <c r="D24" s="257"/>
      <c r="E24" s="257"/>
      <c r="F24" s="255"/>
      <c r="G24" s="255"/>
      <c r="H24" s="372"/>
      <c r="I24" s="255"/>
      <c r="J24" s="255"/>
      <c r="K24" s="255"/>
      <c r="L24" s="255"/>
      <c r="M24" s="279"/>
      <c r="N24" s="261"/>
    </row>
    <row r="25" spans="2:14" ht="372" x14ac:dyDescent="0.35">
      <c r="B25" s="277"/>
      <c r="C25" s="295" t="s">
        <v>345</v>
      </c>
      <c r="D25" s="257"/>
      <c r="E25" s="257"/>
      <c r="F25" s="336" t="s">
        <v>346</v>
      </c>
      <c r="G25" s="338" t="s">
        <v>331</v>
      </c>
      <c r="H25" s="373" t="s">
        <v>332</v>
      </c>
      <c r="I25" s="383" t="s">
        <v>333</v>
      </c>
      <c r="J25" s="255" t="s">
        <v>334</v>
      </c>
      <c r="K25" s="255" t="s">
        <v>254</v>
      </c>
      <c r="L25" s="255" t="s">
        <v>254</v>
      </c>
      <c r="M25" s="279"/>
      <c r="N25" s="261"/>
    </row>
    <row r="26" spans="2:14" ht="372" x14ac:dyDescent="0.35">
      <c r="B26" s="277"/>
      <c r="C26" s="295" t="s">
        <v>347</v>
      </c>
      <c r="D26" s="257"/>
      <c r="E26" s="257"/>
      <c r="F26" s="337" t="s">
        <v>348</v>
      </c>
      <c r="G26" s="338" t="s">
        <v>331</v>
      </c>
      <c r="H26" s="373" t="s">
        <v>332</v>
      </c>
      <c r="I26" s="383" t="s">
        <v>333</v>
      </c>
      <c r="J26" s="255" t="s">
        <v>334</v>
      </c>
      <c r="K26" s="255" t="s">
        <v>254</v>
      </c>
      <c r="L26" s="255" t="s">
        <v>254</v>
      </c>
      <c r="M26" s="279"/>
      <c r="N26" s="261"/>
    </row>
    <row r="27" spans="2:14" ht="20.149999999999999" customHeight="1" x14ac:dyDescent="0.35">
      <c r="B27" s="277"/>
      <c r="C27" s="295" t="s">
        <v>349</v>
      </c>
      <c r="D27" s="257"/>
      <c r="E27" s="257"/>
      <c r="F27" s="255"/>
      <c r="G27" s="255"/>
      <c r="H27" s="372"/>
      <c r="I27" s="255"/>
      <c r="J27" s="255"/>
      <c r="K27" s="255"/>
      <c r="L27" s="255"/>
      <c r="M27" s="279"/>
      <c r="N27" s="261"/>
    </row>
    <row r="28" spans="2:14" ht="20.149999999999999" customHeight="1" x14ac:dyDescent="0.35">
      <c r="B28" s="277"/>
      <c r="C28" s="295" t="s">
        <v>350</v>
      </c>
      <c r="D28" s="257"/>
      <c r="E28" s="257"/>
      <c r="F28" s="255"/>
      <c r="G28" s="255"/>
      <c r="H28" s="372"/>
      <c r="I28" s="255"/>
      <c r="J28" s="255"/>
      <c r="K28" s="255"/>
      <c r="L28" s="255"/>
      <c r="M28" s="279"/>
      <c r="N28" s="261"/>
    </row>
    <row r="29" spans="2:14" ht="372" x14ac:dyDescent="0.35">
      <c r="B29" s="277"/>
      <c r="C29" s="295" t="s">
        <v>351</v>
      </c>
      <c r="D29" s="257"/>
      <c r="E29" s="257"/>
      <c r="F29" s="336" t="s">
        <v>352</v>
      </c>
      <c r="G29" s="338" t="s">
        <v>331</v>
      </c>
      <c r="H29" s="373" t="s">
        <v>332</v>
      </c>
      <c r="I29" s="383" t="s">
        <v>333</v>
      </c>
      <c r="J29" s="255" t="s">
        <v>334</v>
      </c>
      <c r="K29" s="255" t="s">
        <v>254</v>
      </c>
      <c r="L29" s="255" t="s">
        <v>254</v>
      </c>
      <c r="M29" s="279"/>
      <c r="N29" s="261"/>
    </row>
    <row r="30" spans="2:14" ht="372" x14ac:dyDescent="0.35">
      <c r="B30" s="277"/>
      <c r="C30" s="295" t="s">
        <v>353</v>
      </c>
      <c r="D30" s="257"/>
      <c r="E30" s="257"/>
      <c r="F30" s="336" t="s">
        <v>354</v>
      </c>
      <c r="G30" s="338" t="s">
        <v>331</v>
      </c>
      <c r="H30" s="373" t="s">
        <v>332</v>
      </c>
      <c r="I30" s="383" t="s">
        <v>333</v>
      </c>
      <c r="J30" s="255" t="s">
        <v>334</v>
      </c>
      <c r="K30" s="255" t="s">
        <v>254</v>
      </c>
      <c r="L30" s="255" t="s">
        <v>254</v>
      </c>
      <c r="M30" s="279"/>
      <c r="N30" s="261"/>
    </row>
    <row r="31" spans="2:14" ht="20.149999999999999" customHeight="1" thickBot="1" x14ac:dyDescent="0.4">
      <c r="B31" s="277"/>
      <c r="C31" s="297" t="s">
        <v>355</v>
      </c>
      <c r="D31" s="298"/>
      <c r="E31" s="298"/>
      <c r="F31" s="299"/>
      <c r="G31" s="299"/>
      <c r="H31" s="374"/>
      <c r="I31" s="299"/>
      <c r="J31" s="299"/>
      <c r="K31" s="255"/>
      <c r="L31" s="255"/>
      <c r="M31" s="279"/>
      <c r="N31" s="261"/>
    </row>
    <row r="32" spans="2:14" x14ac:dyDescent="0.35">
      <c r="B32" s="277"/>
      <c r="C32" s="266"/>
      <c r="D32" s="266"/>
      <c r="E32" s="266"/>
      <c r="F32" s="266"/>
      <c r="G32" s="266"/>
      <c r="H32" s="375"/>
      <c r="I32" s="266"/>
      <c r="J32" s="266"/>
      <c r="K32" s="266"/>
      <c r="L32" s="266"/>
      <c r="M32" s="278"/>
      <c r="N32" s="258"/>
    </row>
    <row r="33" spans="2:19" x14ac:dyDescent="0.35">
      <c r="B33" s="277"/>
      <c r="C33" s="266"/>
      <c r="D33" s="266"/>
      <c r="E33" s="266"/>
      <c r="F33" s="266"/>
      <c r="G33" s="266"/>
      <c r="H33" s="375"/>
      <c r="I33" s="266"/>
      <c r="J33" s="266"/>
      <c r="K33" s="266"/>
      <c r="L33" s="266"/>
      <c r="M33" s="278"/>
      <c r="N33" s="258"/>
    </row>
    <row r="34" spans="2:19" x14ac:dyDescent="0.35">
      <c r="B34" s="277"/>
      <c r="C34" s="247" t="s">
        <v>356</v>
      </c>
      <c r="D34" s="266"/>
      <c r="E34" s="266"/>
      <c r="F34" s="266"/>
      <c r="G34" s="266"/>
      <c r="H34" s="375"/>
      <c r="I34" s="266"/>
      <c r="J34" s="266"/>
      <c r="K34" s="266"/>
      <c r="L34" s="266"/>
      <c r="M34" s="278"/>
      <c r="N34" s="258"/>
    </row>
    <row r="35" spans="2:19" ht="15" thickBot="1" x14ac:dyDescent="0.4">
      <c r="B35" s="277"/>
      <c r="C35" s="247"/>
      <c r="D35" s="266"/>
      <c r="E35" s="266"/>
      <c r="F35" s="266"/>
      <c r="G35" s="266"/>
      <c r="H35" s="375"/>
      <c r="I35" s="266"/>
      <c r="J35" s="266"/>
      <c r="K35" s="266"/>
      <c r="L35" s="266"/>
      <c r="M35" s="278"/>
      <c r="N35" s="258"/>
    </row>
    <row r="36" spans="2:19" s="235" customFormat="1" ht="40" customHeight="1" x14ac:dyDescent="0.35">
      <c r="B36" s="280"/>
      <c r="C36" s="643" t="s">
        <v>357</v>
      </c>
      <c r="D36" s="644"/>
      <c r="E36" s="656" t="s">
        <v>358</v>
      </c>
      <c r="F36" s="657"/>
      <c r="G36" s="658"/>
      <c r="H36" s="371"/>
      <c r="I36" s="250"/>
      <c r="J36" s="250"/>
      <c r="K36" s="250"/>
      <c r="L36" s="250"/>
      <c r="M36" s="281"/>
      <c r="N36" s="259"/>
    </row>
    <row r="37" spans="2:19" s="235" customFormat="1" ht="40" customHeight="1" x14ac:dyDescent="0.35">
      <c r="B37" s="280"/>
      <c r="C37" s="652" t="s">
        <v>359</v>
      </c>
      <c r="D37" s="653"/>
      <c r="E37" s="659" t="s">
        <v>360</v>
      </c>
      <c r="F37" s="659"/>
      <c r="G37" s="660"/>
      <c r="H37" s="371"/>
      <c r="I37" s="250"/>
      <c r="J37" s="250"/>
      <c r="K37" s="250"/>
      <c r="L37" s="250"/>
      <c r="M37" s="281"/>
      <c r="N37" s="259"/>
    </row>
    <row r="38" spans="2:19" s="235" customFormat="1" ht="40" customHeight="1" thickBot="1" x14ac:dyDescent="0.4">
      <c r="B38" s="280"/>
      <c r="C38" s="654" t="s">
        <v>361</v>
      </c>
      <c r="D38" s="655"/>
      <c r="E38" s="661" t="s">
        <v>254</v>
      </c>
      <c r="F38" s="661"/>
      <c r="G38" s="662"/>
      <c r="H38" s="371"/>
      <c r="I38" s="250"/>
      <c r="J38" s="250"/>
      <c r="K38" s="250"/>
      <c r="L38" s="250"/>
      <c r="M38" s="281"/>
      <c r="N38" s="259"/>
    </row>
    <row r="39" spans="2:19" s="235" customFormat="1" ht="14" x14ac:dyDescent="0.35">
      <c r="B39" s="280"/>
      <c r="C39" s="249"/>
      <c r="D39" s="250"/>
      <c r="E39" s="250"/>
      <c r="F39" s="250"/>
      <c r="G39" s="250"/>
      <c r="H39" s="371"/>
      <c r="I39" s="250"/>
      <c r="J39" s="250"/>
      <c r="K39" s="250"/>
      <c r="L39" s="250"/>
      <c r="M39" s="281"/>
      <c r="N39" s="259"/>
    </row>
    <row r="40" spans="2:19" x14ac:dyDescent="0.35">
      <c r="B40" s="277"/>
      <c r="C40" s="249"/>
      <c r="D40" s="266"/>
      <c r="E40" s="266"/>
      <c r="F40" s="266"/>
      <c r="G40" s="266"/>
      <c r="H40" s="375"/>
      <c r="I40" s="266"/>
      <c r="J40" s="266"/>
      <c r="K40" s="266"/>
      <c r="L40" s="266"/>
      <c r="M40" s="278"/>
      <c r="N40" s="258"/>
    </row>
    <row r="41" spans="2:19" x14ac:dyDescent="0.35">
      <c r="B41" s="277"/>
      <c r="C41" s="634" t="s">
        <v>362</v>
      </c>
      <c r="D41" s="634"/>
      <c r="E41" s="267"/>
      <c r="F41" s="267"/>
      <c r="G41" s="267"/>
      <c r="H41" s="376"/>
      <c r="I41" s="267"/>
      <c r="J41" s="267"/>
      <c r="K41" s="267"/>
      <c r="L41" s="267"/>
      <c r="M41" s="282"/>
      <c r="N41" s="260"/>
      <c r="O41" s="234"/>
      <c r="P41" s="234"/>
      <c r="Q41" s="234"/>
      <c r="R41" s="234"/>
      <c r="S41" s="234"/>
    </row>
    <row r="42" spans="2:19" ht="15" thickBot="1" x14ac:dyDescent="0.4">
      <c r="B42" s="277"/>
      <c r="C42" s="246"/>
      <c r="D42" s="267"/>
      <c r="E42" s="267"/>
      <c r="F42" s="267"/>
      <c r="G42" s="267"/>
      <c r="H42" s="376"/>
      <c r="I42" s="267"/>
      <c r="J42" s="267"/>
      <c r="K42" s="267"/>
      <c r="L42" s="267"/>
      <c r="M42" s="282"/>
      <c r="N42" s="260"/>
      <c r="O42" s="234"/>
      <c r="P42" s="234"/>
      <c r="Q42" s="234"/>
      <c r="R42" s="234"/>
      <c r="S42" s="234"/>
    </row>
    <row r="43" spans="2:19" ht="40" customHeight="1" x14ac:dyDescent="0.35">
      <c r="B43" s="277"/>
      <c r="C43" s="643" t="s">
        <v>363</v>
      </c>
      <c r="D43" s="644"/>
      <c r="E43" s="647"/>
      <c r="F43" s="647"/>
      <c r="G43" s="648"/>
      <c r="H43" s="375"/>
      <c r="I43" s="266"/>
      <c r="J43" s="266"/>
      <c r="K43" s="266"/>
      <c r="L43" s="266"/>
      <c r="M43" s="278"/>
      <c r="N43" s="258"/>
    </row>
    <row r="44" spans="2:19" ht="40" customHeight="1" thickBot="1" x14ac:dyDescent="0.4">
      <c r="B44" s="277"/>
      <c r="C44" s="632" t="s">
        <v>364</v>
      </c>
      <c r="D44" s="633"/>
      <c r="E44" s="645"/>
      <c r="F44" s="645"/>
      <c r="G44" s="646"/>
      <c r="H44" s="375"/>
      <c r="I44" s="266"/>
      <c r="J44" s="266"/>
      <c r="K44" s="266"/>
      <c r="L44" s="266"/>
      <c r="M44" s="278"/>
      <c r="N44" s="258"/>
    </row>
    <row r="45" spans="2:19" x14ac:dyDescent="0.35">
      <c r="B45" s="277"/>
      <c r="C45" s="249"/>
      <c r="D45" s="266"/>
      <c r="E45" s="266"/>
      <c r="F45" s="266"/>
      <c r="G45" s="266"/>
      <c r="H45" s="375"/>
      <c r="I45" s="266"/>
      <c r="J45" s="266"/>
      <c r="K45" s="266"/>
      <c r="L45" s="266"/>
      <c r="M45" s="278"/>
      <c r="N45" s="258"/>
    </row>
    <row r="46" spans="2:19" x14ac:dyDescent="0.35">
      <c r="B46" s="277"/>
      <c r="C46" s="249"/>
      <c r="D46" s="266"/>
      <c r="E46" s="266"/>
      <c r="F46" s="266"/>
      <c r="G46" s="266"/>
      <c r="H46" s="375"/>
      <c r="I46" s="266"/>
      <c r="J46" s="266"/>
      <c r="K46" s="266"/>
      <c r="L46" s="266"/>
      <c r="M46" s="278"/>
      <c r="N46" s="258"/>
    </row>
    <row r="47" spans="2:19" ht="15" customHeight="1" x14ac:dyDescent="0.35">
      <c r="B47" s="277"/>
      <c r="C47" s="634" t="s">
        <v>365</v>
      </c>
      <c r="D47" s="634"/>
      <c r="E47" s="268"/>
      <c r="F47" s="268"/>
      <c r="G47" s="268"/>
      <c r="H47" s="377"/>
      <c r="I47" s="268"/>
      <c r="J47" s="268"/>
      <c r="K47" s="268"/>
      <c r="L47" s="268"/>
      <c r="M47" s="283"/>
      <c r="N47" s="262"/>
      <c r="O47" s="233"/>
      <c r="P47" s="233"/>
      <c r="Q47" s="233"/>
      <c r="R47" s="233"/>
      <c r="S47" s="233"/>
    </row>
    <row r="48" spans="2:19" ht="15" thickBot="1" x14ac:dyDescent="0.4">
      <c r="B48" s="277"/>
      <c r="C48" s="246"/>
      <c r="D48" s="268"/>
      <c r="E48" s="268"/>
      <c r="F48" s="268"/>
      <c r="G48" s="268"/>
      <c r="H48" s="377"/>
      <c r="I48" s="268"/>
      <c r="J48" s="268"/>
      <c r="K48" s="268"/>
      <c r="L48" s="268"/>
      <c r="M48" s="283"/>
      <c r="N48" s="262"/>
      <c r="O48" s="233"/>
      <c r="P48" s="233"/>
      <c r="Q48" s="233"/>
      <c r="R48" s="233"/>
      <c r="S48" s="233"/>
    </row>
    <row r="49" spans="2:21" s="7" customFormat="1" ht="110.15" customHeight="1" x14ac:dyDescent="0.35">
      <c r="B49" s="284"/>
      <c r="C49" s="635" t="s">
        <v>366</v>
      </c>
      <c r="D49" s="636"/>
      <c r="E49" s="639" t="s">
        <v>367</v>
      </c>
      <c r="F49" s="639"/>
      <c r="G49" s="640"/>
      <c r="H49" s="378"/>
      <c r="I49" s="269"/>
      <c r="J49" s="269"/>
      <c r="K49" s="269"/>
      <c r="L49" s="269"/>
      <c r="M49" s="285"/>
      <c r="N49" s="104"/>
    </row>
    <row r="50" spans="2:21" s="7" customFormat="1" ht="39" customHeight="1" x14ac:dyDescent="0.35">
      <c r="B50" s="284"/>
      <c r="C50" s="637" t="s">
        <v>368</v>
      </c>
      <c r="D50" s="638"/>
      <c r="E50" s="641" t="s">
        <v>369</v>
      </c>
      <c r="F50" s="641"/>
      <c r="G50" s="642"/>
      <c r="H50" s="378"/>
      <c r="I50" s="269"/>
      <c r="J50" s="269"/>
      <c r="K50" s="269"/>
      <c r="L50" s="269"/>
      <c r="M50" s="285"/>
      <c r="N50" s="104"/>
    </row>
    <row r="51" spans="2:21" s="7" customFormat="1" ht="40" customHeight="1" thickBot="1" x14ac:dyDescent="0.4">
      <c r="B51" s="284"/>
      <c r="C51" s="632" t="s">
        <v>370</v>
      </c>
      <c r="D51" s="633"/>
      <c r="E51" s="641" t="s">
        <v>371</v>
      </c>
      <c r="F51" s="641"/>
      <c r="G51" s="642"/>
      <c r="H51" s="378"/>
      <c r="I51" s="269"/>
      <c r="J51" s="269"/>
      <c r="K51" s="269"/>
      <c r="L51" s="269"/>
      <c r="M51" s="285"/>
      <c r="N51" s="104"/>
    </row>
    <row r="52" spans="2:21" s="7" customFormat="1" ht="40" customHeight="1" thickBot="1" x14ac:dyDescent="0.4">
      <c r="B52" s="284"/>
      <c r="C52" s="632" t="s">
        <v>372</v>
      </c>
      <c r="D52" s="633"/>
      <c r="E52" s="641" t="s">
        <v>371</v>
      </c>
      <c r="F52" s="641"/>
      <c r="G52" s="642"/>
      <c r="H52" s="378"/>
      <c r="I52" s="269"/>
      <c r="J52" s="269"/>
      <c r="K52" s="269"/>
      <c r="L52" s="269"/>
      <c r="M52" s="285"/>
      <c r="N52" s="104"/>
    </row>
    <row r="53" spans="2:21" x14ac:dyDescent="0.35">
      <c r="B53" s="277"/>
      <c r="C53" s="270"/>
      <c r="D53" s="266"/>
      <c r="E53" s="266"/>
      <c r="F53" s="266"/>
      <c r="G53" s="266"/>
      <c r="H53" s="375"/>
      <c r="I53" s="266"/>
      <c r="J53" s="266"/>
      <c r="K53" s="266"/>
      <c r="L53" s="266"/>
      <c r="M53" s="278"/>
      <c r="N53" s="258"/>
    </row>
    <row r="54" spans="2:21" x14ac:dyDescent="0.35">
      <c r="B54" s="277"/>
      <c r="C54" s="266"/>
      <c r="D54" s="266"/>
      <c r="E54" s="266"/>
      <c r="F54" s="266"/>
      <c r="G54" s="266"/>
      <c r="H54" s="375"/>
      <c r="I54" s="266"/>
      <c r="J54" s="266"/>
      <c r="K54" s="266"/>
      <c r="L54" s="266"/>
      <c r="M54" s="278"/>
      <c r="N54" s="258"/>
    </row>
    <row r="55" spans="2:21" x14ac:dyDescent="0.35">
      <c r="B55" s="277"/>
      <c r="C55" s="247" t="s">
        <v>373</v>
      </c>
      <c r="D55" s="266"/>
      <c r="E55" s="266"/>
      <c r="F55" s="266"/>
      <c r="G55" s="266"/>
      <c r="H55" s="375"/>
      <c r="I55" s="266"/>
      <c r="J55" s="266"/>
      <c r="K55" s="266"/>
      <c r="L55" s="266"/>
      <c r="M55" s="278"/>
      <c r="N55" s="258"/>
    </row>
    <row r="56" spans="2:21" ht="15" thickBot="1" x14ac:dyDescent="0.4">
      <c r="B56" s="277"/>
      <c r="C56" s="266"/>
      <c r="D56" s="270"/>
      <c r="E56" s="266"/>
      <c r="F56" s="266"/>
      <c r="G56" s="266"/>
      <c r="H56" s="375"/>
      <c r="I56" s="266"/>
      <c r="J56" s="266"/>
      <c r="K56" s="266"/>
      <c r="L56" s="266"/>
      <c r="M56" s="278"/>
      <c r="N56" s="258"/>
    </row>
    <row r="57" spans="2:21" ht="50.15" customHeight="1" x14ac:dyDescent="0.35">
      <c r="B57" s="277"/>
      <c r="C57" s="635" t="s">
        <v>374</v>
      </c>
      <c r="D57" s="636"/>
      <c r="E57" s="630"/>
      <c r="F57" s="630"/>
      <c r="G57" s="631"/>
      <c r="H57" s="379"/>
      <c r="I57" s="249"/>
      <c r="J57" s="249"/>
      <c r="K57" s="270"/>
      <c r="L57" s="270"/>
      <c r="M57" s="279"/>
      <c r="N57" s="261"/>
      <c r="O57" s="232"/>
      <c r="P57" s="232"/>
      <c r="Q57" s="232"/>
      <c r="R57" s="232"/>
      <c r="S57" s="232"/>
      <c r="T57" s="232"/>
      <c r="U57" s="232"/>
    </row>
    <row r="58" spans="2:21" ht="154" customHeight="1" x14ac:dyDescent="0.35">
      <c r="B58" s="277"/>
      <c r="C58" s="637" t="s">
        <v>375</v>
      </c>
      <c r="D58" s="638"/>
      <c r="E58" s="626" t="s">
        <v>376</v>
      </c>
      <c r="F58" s="626"/>
      <c r="G58" s="627"/>
      <c r="H58" s="379"/>
      <c r="I58" s="249"/>
      <c r="J58" s="249"/>
      <c r="K58" s="270"/>
      <c r="L58" s="270"/>
      <c r="M58" s="279"/>
      <c r="N58" s="261"/>
      <c r="O58" s="232"/>
      <c r="P58" s="232"/>
      <c r="Q58" s="232"/>
      <c r="R58" s="232"/>
      <c r="S58" s="232"/>
      <c r="T58" s="232"/>
      <c r="U58" s="232"/>
    </row>
    <row r="59" spans="2:21" ht="191.15" customHeight="1" thickBot="1" x14ac:dyDescent="0.4">
      <c r="B59" s="277"/>
      <c r="C59" s="632" t="s">
        <v>377</v>
      </c>
      <c r="D59" s="633"/>
      <c r="E59" s="628" t="s">
        <v>378</v>
      </c>
      <c r="F59" s="628"/>
      <c r="G59" s="629"/>
      <c r="H59" s="379"/>
      <c r="I59" s="249"/>
      <c r="J59" s="249"/>
      <c r="K59" s="270"/>
      <c r="L59" s="270"/>
      <c r="M59" s="279"/>
      <c r="N59" s="261"/>
      <c r="O59" s="232"/>
      <c r="P59" s="232"/>
      <c r="Q59" s="232"/>
      <c r="R59" s="232"/>
      <c r="S59" s="232"/>
      <c r="T59" s="232"/>
      <c r="U59" s="232"/>
    </row>
    <row r="60" spans="2:21" customFormat="1" ht="15" customHeight="1" thickBot="1" x14ac:dyDescent="0.4">
      <c r="B60" s="82"/>
      <c r="C60" s="83"/>
      <c r="D60" s="83"/>
      <c r="E60" s="83"/>
      <c r="F60" s="83"/>
      <c r="G60" s="83"/>
      <c r="H60" s="380"/>
      <c r="I60" s="83"/>
      <c r="J60" s="83"/>
      <c r="K60" s="83"/>
      <c r="L60" s="83"/>
      <c r="M60" s="85"/>
      <c r="N60" s="83"/>
    </row>
    <row r="61" spans="2:21" s="234" customFormat="1" ht="87.75" customHeight="1" x14ac:dyDescent="0.35">
      <c r="B61" s="286"/>
      <c r="C61" s="293" t="s">
        <v>379</v>
      </c>
      <c r="D61" s="392" t="s">
        <v>380</v>
      </c>
      <c r="E61" s="392" t="s">
        <v>381</v>
      </c>
      <c r="F61" s="392" t="s">
        <v>382</v>
      </c>
      <c r="G61" s="392" t="s">
        <v>383</v>
      </c>
      <c r="H61" s="393" t="s">
        <v>384</v>
      </c>
      <c r="I61" s="392" t="s">
        <v>385</v>
      </c>
      <c r="J61" s="294" t="s">
        <v>386</v>
      </c>
      <c r="K61" s="268"/>
      <c r="L61" s="268"/>
      <c r="M61" s="283"/>
      <c r="N61" s="262"/>
      <c r="O61" s="233"/>
      <c r="P61" s="233"/>
      <c r="Q61" s="233"/>
      <c r="R61" s="233"/>
      <c r="S61" s="233"/>
      <c r="T61" s="233"/>
      <c r="U61" s="233"/>
    </row>
    <row r="62" spans="2:21" ht="84" x14ac:dyDescent="0.35">
      <c r="B62" s="277"/>
      <c r="C62" s="597" t="s">
        <v>387</v>
      </c>
      <c r="D62" s="670" t="s">
        <v>19</v>
      </c>
      <c r="E62" s="391" t="s">
        <v>388</v>
      </c>
      <c r="F62" s="670" t="s">
        <v>19</v>
      </c>
      <c r="G62" s="670" t="s">
        <v>19</v>
      </c>
      <c r="H62" s="667" t="s">
        <v>19</v>
      </c>
      <c r="I62" s="391" t="s">
        <v>389</v>
      </c>
      <c r="J62" s="296"/>
      <c r="K62" s="270"/>
      <c r="L62" s="270"/>
      <c r="M62" s="279"/>
      <c r="N62" s="261"/>
      <c r="O62" s="232"/>
      <c r="P62" s="232"/>
      <c r="Q62" s="232"/>
      <c r="R62" s="232"/>
      <c r="S62" s="232"/>
      <c r="T62" s="232"/>
      <c r="U62" s="232"/>
    </row>
    <row r="63" spans="2:21" ht="63" x14ac:dyDescent="0.35">
      <c r="B63" s="277"/>
      <c r="C63" s="598"/>
      <c r="D63" s="671"/>
      <c r="E63" s="391" t="s">
        <v>390</v>
      </c>
      <c r="F63" s="671"/>
      <c r="G63" s="671"/>
      <c r="H63" s="668"/>
      <c r="I63" s="391" t="s">
        <v>391</v>
      </c>
      <c r="J63" s="296"/>
      <c r="K63" s="270"/>
      <c r="L63" s="270"/>
      <c r="M63" s="279"/>
      <c r="N63" s="261"/>
      <c r="O63" s="232"/>
      <c r="P63" s="232"/>
      <c r="Q63" s="232"/>
      <c r="R63" s="232"/>
      <c r="S63" s="232"/>
      <c r="T63" s="232"/>
      <c r="U63" s="232"/>
    </row>
    <row r="64" spans="2:21" ht="105" x14ac:dyDescent="0.35">
      <c r="B64" s="277"/>
      <c r="C64" s="598"/>
      <c r="D64" s="671"/>
      <c r="E64" s="391" t="s">
        <v>392</v>
      </c>
      <c r="F64" s="671"/>
      <c r="G64" s="671"/>
      <c r="H64" s="668"/>
      <c r="I64" s="391" t="s">
        <v>393</v>
      </c>
      <c r="J64" s="296"/>
      <c r="K64" s="270"/>
      <c r="L64" s="270"/>
      <c r="M64" s="279"/>
      <c r="N64" s="261"/>
      <c r="O64" s="232"/>
      <c r="P64" s="232"/>
      <c r="Q64" s="232"/>
      <c r="R64" s="232"/>
      <c r="S64" s="232"/>
      <c r="T64" s="232"/>
      <c r="U64" s="232"/>
    </row>
    <row r="65" spans="2:21" ht="105" x14ac:dyDescent="0.35">
      <c r="B65" s="277"/>
      <c r="C65" s="598"/>
      <c r="D65" s="671"/>
      <c r="E65" s="391" t="s">
        <v>394</v>
      </c>
      <c r="F65" s="671"/>
      <c r="G65" s="671"/>
      <c r="H65" s="668"/>
      <c r="I65" s="391" t="s">
        <v>395</v>
      </c>
      <c r="J65" s="296"/>
      <c r="K65" s="270"/>
      <c r="L65" s="270"/>
      <c r="M65" s="279"/>
      <c r="N65" s="261"/>
      <c r="O65" s="232"/>
      <c r="P65" s="232"/>
      <c r="Q65" s="232"/>
      <c r="R65" s="232"/>
      <c r="S65" s="232"/>
      <c r="T65" s="232"/>
      <c r="U65" s="232"/>
    </row>
    <row r="66" spans="2:21" ht="115.5" x14ac:dyDescent="0.35">
      <c r="B66" s="277"/>
      <c r="C66" s="598"/>
      <c r="D66" s="671"/>
      <c r="E66" s="391" t="s">
        <v>396</v>
      </c>
      <c r="F66" s="671"/>
      <c r="G66" s="671"/>
      <c r="H66" s="668"/>
      <c r="I66" s="391" t="s">
        <v>397</v>
      </c>
      <c r="J66" s="296"/>
      <c r="K66" s="270"/>
      <c r="L66" s="270"/>
      <c r="M66" s="279"/>
      <c r="N66" s="261"/>
      <c r="O66" s="232"/>
      <c r="P66" s="232"/>
      <c r="Q66" s="232"/>
      <c r="R66" s="232"/>
      <c r="S66" s="232"/>
      <c r="T66" s="232"/>
      <c r="U66" s="232"/>
    </row>
    <row r="67" spans="2:21" ht="94.5" x14ac:dyDescent="0.35">
      <c r="B67" s="277"/>
      <c r="C67" s="598"/>
      <c r="D67" s="671"/>
      <c r="E67" s="391" t="s">
        <v>398</v>
      </c>
      <c r="F67" s="671"/>
      <c r="G67" s="671"/>
      <c r="H67" s="668"/>
      <c r="I67" s="391" t="s">
        <v>399</v>
      </c>
      <c r="J67" s="296"/>
      <c r="K67" s="270"/>
      <c r="L67" s="270"/>
      <c r="M67" s="279"/>
      <c r="N67" s="261"/>
      <c r="O67" s="232"/>
      <c r="P67" s="232"/>
      <c r="Q67" s="232"/>
      <c r="R67" s="232"/>
      <c r="S67" s="232"/>
      <c r="T67" s="232"/>
      <c r="U67" s="232"/>
    </row>
    <row r="68" spans="2:21" ht="136.5" x14ac:dyDescent="0.35">
      <c r="B68" s="277"/>
      <c r="C68" s="598"/>
      <c r="D68" s="671"/>
      <c r="E68" s="391" t="s">
        <v>400</v>
      </c>
      <c r="F68" s="671"/>
      <c r="G68" s="671"/>
      <c r="H68" s="668"/>
      <c r="I68" s="391" t="s">
        <v>401</v>
      </c>
      <c r="J68" s="296"/>
      <c r="K68" s="270"/>
      <c r="L68" s="270"/>
      <c r="M68" s="279"/>
      <c r="N68" s="261"/>
      <c r="O68" s="232"/>
      <c r="P68" s="232"/>
      <c r="Q68" s="232"/>
      <c r="R68" s="232"/>
      <c r="S68" s="232"/>
      <c r="T68" s="232"/>
      <c r="U68" s="232"/>
    </row>
    <row r="69" spans="2:21" ht="94.5" x14ac:dyDescent="0.35">
      <c r="B69" s="277"/>
      <c r="C69" s="598"/>
      <c r="D69" s="671"/>
      <c r="E69" s="391" t="s">
        <v>402</v>
      </c>
      <c r="F69" s="671"/>
      <c r="G69" s="671"/>
      <c r="H69" s="668"/>
      <c r="I69" s="391" t="s">
        <v>399</v>
      </c>
      <c r="J69" s="296"/>
      <c r="K69" s="270"/>
      <c r="L69" s="270"/>
      <c r="M69" s="279"/>
      <c r="N69" s="261"/>
      <c r="O69" s="232"/>
      <c r="P69" s="232"/>
      <c r="Q69" s="232"/>
      <c r="R69" s="232"/>
      <c r="S69" s="232"/>
      <c r="T69" s="232"/>
      <c r="U69" s="232"/>
    </row>
    <row r="70" spans="2:21" ht="126" x14ac:dyDescent="0.35">
      <c r="B70" s="277"/>
      <c r="C70" s="598"/>
      <c r="D70" s="671"/>
      <c r="E70" s="391" t="s">
        <v>403</v>
      </c>
      <c r="F70" s="671"/>
      <c r="G70" s="671"/>
      <c r="H70" s="668"/>
      <c r="I70" s="391" t="s">
        <v>404</v>
      </c>
      <c r="J70" s="296"/>
      <c r="K70" s="270"/>
      <c r="L70" s="270"/>
      <c r="M70" s="279"/>
      <c r="N70" s="261"/>
      <c r="O70" s="232"/>
      <c r="P70" s="232"/>
      <c r="Q70" s="232"/>
      <c r="R70" s="232"/>
      <c r="S70" s="232"/>
      <c r="T70" s="232"/>
      <c r="U70" s="232"/>
    </row>
    <row r="71" spans="2:21" ht="156.75" customHeight="1" x14ac:dyDescent="0.35">
      <c r="B71" s="277"/>
      <c r="C71" s="599"/>
      <c r="D71" s="672"/>
      <c r="E71" s="391" t="s">
        <v>405</v>
      </c>
      <c r="F71" s="672"/>
      <c r="G71" s="672"/>
      <c r="H71" s="669"/>
      <c r="I71" s="391" t="s">
        <v>406</v>
      </c>
      <c r="J71" s="296"/>
      <c r="K71" s="270"/>
      <c r="L71" s="270"/>
      <c r="M71" s="279"/>
      <c r="N71" s="261"/>
      <c r="O71" s="232"/>
      <c r="P71" s="232"/>
      <c r="Q71" s="232"/>
      <c r="R71" s="232"/>
      <c r="S71" s="232"/>
      <c r="T71" s="232"/>
      <c r="U71" s="232"/>
    </row>
    <row r="72" spans="2:21" ht="84" x14ac:dyDescent="0.35">
      <c r="B72" s="277"/>
      <c r="C72" s="680" t="s">
        <v>407</v>
      </c>
      <c r="D72" s="670" t="s">
        <v>19</v>
      </c>
      <c r="E72" s="391" t="s">
        <v>388</v>
      </c>
      <c r="F72" s="673" t="s">
        <v>19</v>
      </c>
      <c r="G72" s="670" t="s">
        <v>19</v>
      </c>
      <c r="H72" s="676" t="s">
        <v>19</v>
      </c>
      <c r="I72" s="391" t="s">
        <v>408</v>
      </c>
      <c r="J72" s="296"/>
      <c r="K72" s="270"/>
      <c r="L72" s="270"/>
      <c r="M72" s="279"/>
      <c r="N72" s="261"/>
      <c r="O72" s="232"/>
      <c r="P72" s="232"/>
      <c r="Q72" s="232"/>
      <c r="R72" s="232"/>
      <c r="S72" s="232"/>
      <c r="T72" s="232"/>
      <c r="U72" s="232"/>
    </row>
    <row r="73" spans="2:21" ht="63" x14ac:dyDescent="0.35">
      <c r="B73" s="277"/>
      <c r="C73" s="681"/>
      <c r="D73" s="671"/>
      <c r="E73" s="391" t="s">
        <v>390</v>
      </c>
      <c r="F73" s="674"/>
      <c r="G73" s="671"/>
      <c r="H73" s="677"/>
      <c r="I73" s="391" t="s">
        <v>391</v>
      </c>
      <c r="J73" s="296"/>
      <c r="K73" s="270"/>
      <c r="L73" s="270"/>
      <c r="M73" s="279"/>
      <c r="N73" s="261"/>
      <c r="O73" s="232"/>
      <c r="P73" s="232"/>
      <c r="Q73" s="232"/>
      <c r="R73" s="232"/>
      <c r="S73" s="232"/>
      <c r="T73" s="232"/>
      <c r="U73" s="232"/>
    </row>
    <row r="74" spans="2:21" ht="105" x14ac:dyDescent="0.35">
      <c r="B74" s="277"/>
      <c r="C74" s="681"/>
      <c r="D74" s="671"/>
      <c r="E74" s="391" t="s">
        <v>392</v>
      </c>
      <c r="F74" s="674"/>
      <c r="G74" s="671"/>
      <c r="H74" s="677"/>
      <c r="I74" s="391" t="s">
        <v>393</v>
      </c>
      <c r="J74" s="296"/>
      <c r="K74" s="270"/>
      <c r="L74" s="270"/>
      <c r="M74" s="279"/>
      <c r="N74" s="261"/>
      <c r="O74" s="232"/>
      <c r="P74" s="232"/>
      <c r="Q74" s="232"/>
      <c r="R74" s="232"/>
      <c r="S74" s="232"/>
      <c r="T74" s="232"/>
      <c r="U74" s="232"/>
    </row>
    <row r="75" spans="2:21" ht="115.5" x14ac:dyDescent="0.35">
      <c r="B75" s="277"/>
      <c r="C75" s="681"/>
      <c r="D75" s="671"/>
      <c r="E75" s="391" t="s">
        <v>396</v>
      </c>
      <c r="F75" s="674"/>
      <c r="G75" s="671"/>
      <c r="H75" s="677"/>
      <c r="I75" s="391" t="s">
        <v>397</v>
      </c>
      <c r="J75" s="296"/>
      <c r="K75" s="270"/>
      <c r="L75" s="270"/>
      <c r="M75" s="279"/>
      <c r="N75" s="261"/>
      <c r="O75" s="232"/>
      <c r="P75" s="232"/>
      <c r="Q75" s="232"/>
      <c r="R75" s="232"/>
      <c r="S75" s="232"/>
      <c r="T75" s="232"/>
      <c r="U75" s="232"/>
    </row>
    <row r="76" spans="2:21" ht="94.5" x14ac:dyDescent="0.35">
      <c r="B76" s="277"/>
      <c r="C76" s="681"/>
      <c r="D76" s="671"/>
      <c r="E76" s="391" t="s">
        <v>398</v>
      </c>
      <c r="F76" s="674"/>
      <c r="G76" s="671"/>
      <c r="H76" s="677"/>
      <c r="I76" s="391" t="s">
        <v>399</v>
      </c>
      <c r="J76" s="296"/>
      <c r="K76" s="270"/>
      <c r="L76" s="270"/>
      <c r="M76" s="279"/>
      <c r="N76" s="261"/>
      <c r="O76" s="232"/>
      <c r="P76" s="232"/>
      <c r="Q76" s="232"/>
      <c r="R76" s="232"/>
      <c r="S76" s="232"/>
      <c r="T76" s="232"/>
      <c r="U76" s="232"/>
    </row>
    <row r="77" spans="2:21" ht="154.5" customHeight="1" x14ac:dyDescent="0.35">
      <c r="B77" s="277"/>
      <c r="C77" s="681"/>
      <c r="D77" s="671"/>
      <c r="E77" s="391" t="s">
        <v>400</v>
      </c>
      <c r="F77" s="674"/>
      <c r="G77" s="671"/>
      <c r="H77" s="677"/>
      <c r="I77" s="391" t="s">
        <v>401</v>
      </c>
      <c r="J77" s="296"/>
      <c r="K77" s="270"/>
      <c r="L77" s="270"/>
      <c r="M77" s="279"/>
      <c r="N77" s="261"/>
      <c r="O77" s="232"/>
      <c r="P77" s="232"/>
      <c r="Q77" s="232"/>
      <c r="R77" s="232"/>
      <c r="S77" s="232"/>
      <c r="T77" s="232"/>
      <c r="U77" s="232"/>
    </row>
    <row r="78" spans="2:21" ht="137.25" customHeight="1" x14ac:dyDescent="0.35">
      <c r="B78" s="277"/>
      <c r="C78" s="681"/>
      <c r="D78" s="671"/>
      <c r="E78" s="391" t="s">
        <v>402</v>
      </c>
      <c r="F78" s="674"/>
      <c r="G78" s="671"/>
      <c r="H78" s="677"/>
      <c r="I78" s="391" t="s">
        <v>399</v>
      </c>
      <c r="J78" s="296"/>
      <c r="K78" s="270"/>
      <c r="L78" s="270"/>
      <c r="M78" s="279"/>
      <c r="N78" s="261"/>
      <c r="O78" s="232"/>
      <c r="P78" s="232"/>
      <c r="Q78" s="232"/>
      <c r="R78" s="232"/>
      <c r="S78" s="232"/>
      <c r="T78" s="232"/>
      <c r="U78" s="232"/>
    </row>
    <row r="79" spans="2:21" ht="147.75" customHeight="1" x14ac:dyDescent="0.35">
      <c r="B79" s="277"/>
      <c r="C79" s="681"/>
      <c r="D79" s="672"/>
      <c r="E79" s="391" t="s">
        <v>405</v>
      </c>
      <c r="F79" s="675"/>
      <c r="G79" s="672"/>
      <c r="H79" s="678"/>
      <c r="I79" s="391" t="s">
        <v>409</v>
      </c>
      <c r="J79" s="296"/>
      <c r="K79" s="270"/>
      <c r="L79" s="270"/>
      <c r="M79" s="279"/>
      <c r="N79" s="261"/>
      <c r="O79" s="232"/>
      <c r="P79" s="232"/>
      <c r="Q79" s="232"/>
      <c r="R79" s="232"/>
      <c r="S79" s="232"/>
      <c r="T79" s="232"/>
      <c r="U79" s="232"/>
    </row>
    <row r="80" spans="2:21" ht="84" x14ac:dyDescent="0.35">
      <c r="B80" s="277"/>
      <c r="C80" s="595" t="s">
        <v>410</v>
      </c>
      <c r="D80" s="670" t="s">
        <v>19</v>
      </c>
      <c r="E80" s="391" t="s">
        <v>388</v>
      </c>
      <c r="F80" s="670" t="s">
        <v>19</v>
      </c>
      <c r="G80" s="670" t="s">
        <v>19</v>
      </c>
      <c r="H80" s="670" t="s">
        <v>19</v>
      </c>
      <c r="I80" s="391" t="s">
        <v>408</v>
      </c>
      <c r="J80" s="296"/>
      <c r="K80" s="270"/>
      <c r="L80" s="270"/>
      <c r="M80" s="279"/>
      <c r="N80" s="261"/>
      <c r="O80" s="232"/>
      <c r="P80" s="232"/>
      <c r="Q80" s="232"/>
      <c r="R80" s="232"/>
      <c r="S80" s="232"/>
      <c r="T80" s="232"/>
      <c r="U80" s="232"/>
    </row>
    <row r="81" spans="2:21" ht="63" x14ac:dyDescent="0.35">
      <c r="B81" s="277"/>
      <c r="C81" s="596"/>
      <c r="D81" s="671"/>
      <c r="E81" s="391" t="s">
        <v>390</v>
      </c>
      <c r="F81" s="671"/>
      <c r="G81" s="671"/>
      <c r="H81" s="671"/>
      <c r="I81" s="391" t="s">
        <v>391</v>
      </c>
      <c r="J81" s="296"/>
      <c r="K81" s="270"/>
      <c r="L81" s="270"/>
      <c r="M81" s="279"/>
      <c r="N81" s="261"/>
      <c r="O81" s="232"/>
      <c r="P81" s="232"/>
      <c r="Q81" s="232"/>
      <c r="R81" s="232"/>
      <c r="S81" s="232"/>
      <c r="T81" s="232"/>
      <c r="U81" s="232"/>
    </row>
    <row r="82" spans="2:21" ht="105" x14ac:dyDescent="0.35">
      <c r="B82" s="277"/>
      <c r="C82" s="596"/>
      <c r="D82" s="671"/>
      <c r="E82" s="391" t="s">
        <v>411</v>
      </c>
      <c r="F82" s="671"/>
      <c r="G82" s="671"/>
      <c r="H82" s="671"/>
      <c r="I82" s="391" t="s">
        <v>393</v>
      </c>
      <c r="J82" s="296"/>
      <c r="K82" s="270"/>
      <c r="L82" s="270"/>
      <c r="M82" s="279"/>
      <c r="N82" s="261"/>
      <c r="O82" s="232"/>
      <c r="P82" s="232"/>
      <c r="Q82" s="232"/>
      <c r="R82" s="232"/>
      <c r="S82" s="232"/>
      <c r="T82" s="232"/>
      <c r="U82" s="232"/>
    </row>
    <row r="83" spans="2:21" ht="115.5" x14ac:dyDescent="0.35">
      <c r="B83" s="277"/>
      <c r="C83" s="596"/>
      <c r="D83" s="671"/>
      <c r="E83" s="391" t="s">
        <v>412</v>
      </c>
      <c r="F83" s="671"/>
      <c r="G83" s="671"/>
      <c r="H83" s="671"/>
      <c r="I83" s="391" t="s">
        <v>413</v>
      </c>
      <c r="J83" s="296"/>
      <c r="K83" s="270"/>
      <c r="L83" s="270"/>
      <c r="M83" s="279"/>
      <c r="N83" s="261"/>
      <c r="O83" s="232"/>
      <c r="P83" s="232"/>
      <c r="Q83" s="232"/>
      <c r="R83" s="232"/>
      <c r="S83" s="232"/>
      <c r="T83" s="232"/>
      <c r="U83" s="232"/>
    </row>
    <row r="84" spans="2:21" ht="115.5" x14ac:dyDescent="0.35">
      <c r="B84" s="277"/>
      <c r="C84" s="596"/>
      <c r="D84" s="671"/>
      <c r="E84" s="391" t="s">
        <v>414</v>
      </c>
      <c r="F84" s="671"/>
      <c r="G84" s="671"/>
      <c r="H84" s="671"/>
      <c r="I84" s="391" t="s">
        <v>415</v>
      </c>
      <c r="J84" s="296"/>
      <c r="K84" s="270"/>
      <c r="L84" s="270"/>
      <c r="M84" s="279"/>
      <c r="N84" s="261"/>
      <c r="O84" s="232"/>
      <c r="P84" s="232"/>
      <c r="Q84" s="232"/>
      <c r="R84" s="232"/>
      <c r="S84" s="232"/>
      <c r="T84" s="232"/>
      <c r="U84" s="232"/>
    </row>
    <row r="85" spans="2:21" ht="105" x14ac:dyDescent="0.35">
      <c r="B85" s="277"/>
      <c r="C85" s="596"/>
      <c r="D85" s="671"/>
      <c r="E85" s="391" t="s">
        <v>416</v>
      </c>
      <c r="F85" s="671"/>
      <c r="G85" s="671"/>
      <c r="H85" s="671"/>
      <c r="I85" s="391" t="s">
        <v>417</v>
      </c>
      <c r="J85" s="296"/>
      <c r="K85" s="270"/>
      <c r="L85" s="270"/>
      <c r="M85" s="279"/>
      <c r="N85" s="261"/>
      <c r="O85" s="232"/>
      <c r="P85" s="232"/>
      <c r="Q85" s="232"/>
      <c r="R85" s="232"/>
      <c r="S85" s="232"/>
      <c r="T85" s="232"/>
      <c r="U85" s="232"/>
    </row>
    <row r="86" spans="2:21" ht="115.5" x14ac:dyDescent="0.35">
      <c r="B86" s="277"/>
      <c r="C86" s="596"/>
      <c r="D86" s="671"/>
      <c r="E86" s="391" t="s">
        <v>418</v>
      </c>
      <c r="F86" s="671"/>
      <c r="G86" s="671"/>
      <c r="H86" s="671"/>
      <c r="I86" s="391" t="s">
        <v>419</v>
      </c>
      <c r="J86" s="296"/>
      <c r="K86" s="270"/>
      <c r="L86" s="270"/>
      <c r="M86" s="279"/>
      <c r="N86" s="261"/>
      <c r="O86" s="232"/>
      <c r="P86" s="232"/>
      <c r="Q86" s="232"/>
      <c r="R86" s="232"/>
      <c r="S86" s="232"/>
      <c r="T86" s="232"/>
      <c r="U86" s="232"/>
    </row>
    <row r="87" spans="2:21" ht="115.5" x14ac:dyDescent="0.35">
      <c r="B87" s="277"/>
      <c r="C87" s="596"/>
      <c r="D87" s="671"/>
      <c r="E87" s="391" t="s">
        <v>396</v>
      </c>
      <c r="F87" s="671"/>
      <c r="G87" s="671"/>
      <c r="H87" s="671"/>
      <c r="I87" s="391" t="s">
        <v>397</v>
      </c>
      <c r="J87" s="296"/>
      <c r="K87" s="270"/>
      <c r="L87" s="270"/>
      <c r="M87" s="279"/>
      <c r="N87" s="261"/>
      <c r="O87" s="232"/>
      <c r="P87" s="232"/>
      <c r="Q87" s="232"/>
      <c r="R87" s="232"/>
      <c r="S87" s="232"/>
      <c r="T87" s="232"/>
      <c r="U87" s="232"/>
    </row>
    <row r="88" spans="2:21" s="402" customFormat="1" ht="94.5" x14ac:dyDescent="0.35">
      <c r="B88" s="403"/>
      <c r="C88" s="596"/>
      <c r="D88" s="671"/>
      <c r="E88" s="391" t="s">
        <v>420</v>
      </c>
      <c r="F88" s="671"/>
      <c r="G88" s="671"/>
      <c r="H88" s="671"/>
      <c r="I88" s="391" t="s">
        <v>399</v>
      </c>
      <c r="J88" s="404"/>
      <c r="K88" s="405"/>
      <c r="L88" s="405"/>
      <c r="M88" s="406"/>
      <c r="N88" s="407"/>
      <c r="O88" s="408"/>
      <c r="P88" s="408"/>
      <c r="Q88" s="408"/>
      <c r="R88" s="408"/>
      <c r="S88" s="408"/>
      <c r="T88" s="408"/>
      <c r="U88" s="408"/>
    </row>
    <row r="89" spans="2:21" ht="83.25" customHeight="1" x14ac:dyDescent="0.35">
      <c r="B89" s="277"/>
      <c r="C89" s="596"/>
      <c r="D89" s="671"/>
      <c r="E89" s="391" t="s">
        <v>400</v>
      </c>
      <c r="F89" s="671"/>
      <c r="G89" s="671"/>
      <c r="H89" s="671"/>
      <c r="I89" s="391" t="s">
        <v>401</v>
      </c>
      <c r="J89" s="296"/>
      <c r="K89" s="270"/>
      <c r="L89" s="270"/>
      <c r="M89" s="279"/>
      <c r="N89" s="261"/>
      <c r="O89" s="232"/>
      <c r="P89" s="232"/>
      <c r="Q89" s="232"/>
      <c r="R89" s="232"/>
      <c r="S89" s="232"/>
      <c r="T89" s="232"/>
      <c r="U89" s="232"/>
    </row>
    <row r="90" spans="2:21" ht="83.25" customHeight="1" x14ac:dyDescent="0.35">
      <c r="B90" s="277"/>
      <c r="C90" s="596"/>
      <c r="D90" s="671"/>
      <c r="E90" s="391" t="s">
        <v>421</v>
      </c>
      <c r="F90" s="671"/>
      <c r="G90" s="671"/>
      <c r="H90" s="671"/>
      <c r="I90" s="391" t="s">
        <v>422</v>
      </c>
      <c r="J90" s="296"/>
      <c r="K90" s="270"/>
      <c r="L90" s="270"/>
      <c r="M90" s="279"/>
      <c r="N90" s="261"/>
      <c r="O90" s="232"/>
      <c r="P90" s="232"/>
      <c r="Q90" s="232"/>
      <c r="R90" s="232"/>
      <c r="S90" s="232"/>
      <c r="T90" s="232"/>
      <c r="U90" s="232"/>
    </row>
    <row r="91" spans="2:21" ht="83.25" customHeight="1" x14ac:dyDescent="0.35">
      <c r="B91" s="277"/>
      <c r="C91" s="596"/>
      <c r="D91" s="671"/>
      <c r="E91" s="391" t="s">
        <v>403</v>
      </c>
      <c r="F91" s="671"/>
      <c r="G91" s="671"/>
      <c r="H91" s="671"/>
      <c r="I91" s="391" t="s">
        <v>423</v>
      </c>
      <c r="J91" s="296"/>
      <c r="K91" s="270"/>
      <c r="L91" s="270"/>
      <c r="M91" s="279"/>
      <c r="N91" s="261"/>
      <c r="O91" s="232"/>
      <c r="P91" s="232"/>
      <c r="Q91" s="232"/>
      <c r="R91" s="232"/>
      <c r="S91" s="232"/>
      <c r="T91" s="232"/>
      <c r="U91" s="232"/>
    </row>
    <row r="92" spans="2:21" ht="83.25" customHeight="1" x14ac:dyDescent="0.35">
      <c r="B92" s="277"/>
      <c r="C92" s="596"/>
      <c r="D92" s="671"/>
      <c r="E92" s="391" t="s">
        <v>405</v>
      </c>
      <c r="F92" s="671"/>
      <c r="G92" s="671"/>
      <c r="H92" s="671"/>
      <c r="I92" s="391" t="s">
        <v>424</v>
      </c>
      <c r="J92" s="296"/>
      <c r="K92" s="270"/>
      <c r="L92" s="270"/>
      <c r="M92" s="279"/>
      <c r="N92" s="261"/>
      <c r="O92" s="232"/>
      <c r="P92" s="232"/>
      <c r="Q92" s="232"/>
      <c r="R92" s="232"/>
      <c r="S92" s="232"/>
      <c r="T92" s="232"/>
      <c r="U92" s="232"/>
    </row>
    <row r="93" spans="2:21" ht="83.25" customHeight="1" x14ac:dyDescent="0.35">
      <c r="B93" s="277"/>
      <c r="C93" s="596"/>
      <c r="D93" s="671"/>
      <c r="E93" s="391" t="s">
        <v>425</v>
      </c>
      <c r="F93" s="671"/>
      <c r="G93" s="671"/>
      <c r="H93" s="671"/>
      <c r="I93" s="391" t="s">
        <v>426</v>
      </c>
      <c r="J93" s="296"/>
      <c r="K93" s="270"/>
      <c r="L93" s="270"/>
      <c r="M93" s="279"/>
      <c r="N93" s="261"/>
      <c r="O93" s="232"/>
      <c r="P93" s="232"/>
      <c r="Q93" s="232"/>
      <c r="R93" s="232"/>
      <c r="S93" s="232"/>
      <c r="T93" s="232"/>
      <c r="U93" s="232"/>
    </row>
    <row r="94" spans="2:21" ht="83.25" customHeight="1" x14ac:dyDescent="0.35">
      <c r="B94" s="277"/>
      <c r="C94" s="596"/>
      <c r="D94" s="671"/>
      <c r="E94" s="391" t="s">
        <v>427</v>
      </c>
      <c r="F94" s="671"/>
      <c r="G94" s="671"/>
      <c r="H94" s="671"/>
      <c r="I94" s="391" t="s">
        <v>428</v>
      </c>
      <c r="J94" s="296"/>
      <c r="K94" s="270"/>
      <c r="L94" s="270"/>
      <c r="M94" s="279"/>
      <c r="N94" s="261"/>
      <c r="O94" s="232"/>
      <c r="P94" s="232"/>
      <c r="Q94" s="232"/>
      <c r="R94" s="232"/>
      <c r="S94" s="232"/>
      <c r="T94" s="232"/>
      <c r="U94" s="232"/>
    </row>
    <row r="95" spans="2:21" ht="83.25" customHeight="1" x14ac:dyDescent="0.35">
      <c r="B95" s="277"/>
      <c r="C95" s="596"/>
      <c r="D95" s="671"/>
      <c r="E95" s="391" t="s">
        <v>429</v>
      </c>
      <c r="F95" s="671"/>
      <c r="G95" s="671"/>
      <c r="H95" s="671"/>
      <c r="I95" s="391" t="s">
        <v>430</v>
      </c>
      <c r="J95" s="296"/>
      <c r="K95" s="270"/>
      <c r="L95" s="270"/>
      <c r="M95" s="279"/>
      <c r="N95" s="261"/>
      <c r="O95" s="232"/>
      <c r="P95" s="232"/>
      <c r="Q95" s="232"/>
      <c r="R95" s="232"/>
      <c r="S95" s="232"/>
      <c r="T95" s="232"/>
      <c r="U95" s="232"/>
    </row>
    <row r="96" spans="2:21" ht="129.75" customHeight="1" x14ac:dyDescent="0.35">
      <c r="B96" s="277"/>
      <c r="C96" s="596"/>
      <c r="D96" s="672"/>
      <c r="E96" s="391" t="s">
        <v>431</v>
      </c>
      <c r="F96" s="672"/>
      <c r="G96" s="672"/>
      <c r="H96" s="672"/>
      <c r="I96" s="391" t="s">
        <v>432</v>
      </c>
      <c r="J96" s="296"/>
      <c r="K96" s="270"/>
      <c r="L96" s="270"/>
      <c r="M96" s="279"/>
      <c r="N96" s="261"/>
      <c r="O96" s="232"/>
      <c r="P96" s="232"/>
      <c r="Q96" s="232"/>
      <c r="R96" s="232"/>
      <c r="S96" s="232"/>
      <c r="T96" s="232"/>
      <c r="U96" s="232"/>
    </row>
    <row r="97" spans="2:21" ht="83.25" customHeight="1" x14ac:dyDescent="0.35">
      <c r="B97" s="277"/>
      <c r="C97" s="595" t="s">
        <v>433</v>
      </c>
      <c r="D97" s="670" t="s">
        <v>19</v>
      </c>
      <c r="E97" s="391" t="s">
        <v>388</v>
      </c>
      <c r="F97" s="670" t="s">
        <v>19</v>
      </c>
      <c r="G97" s="670" t="s">
        <v>19</v>
      </c>
      <c r="H97" s="670" t="s">
        <v>19</v>
      </c>
      <c r="I97" s="391" t="s">
        <v>408</v>
      </c>
      <c r="J97" s="296"/>
      <c r="K97" s="270"/>
      <c r="L97" s="270"/>
      <c r="M97" s="279"/>
      <c r="N97" s="261"/>
      <c r="O97" s="232"/>
      <c r="P97" s="232"/>
      <c r="Q97" s="232"/>
      <c r="R97" s="232"/>
      <c r="S97" s="232"/>
      <c r="T97" s="232"/>
      <c r="U97" s="232"/>
    </row>
    <row r="98" spans="2:21" ht="83.25" customHeight="1" x14ac:dyDescent="0.35">
      <c r="B98" s="277"/>
      <c r="C98" s="596"/>
      <c r="D98" s="671"/>
      <c r="E98" s="391" t="s">
        <v>390</v>
      </c>
      <c r="F98" s="671"/>
      <c r="G98" s="671"/>
      <c r="H98" s="671"/>
      <c r="I98" s="391" t="s">
        <v>391</v>
      </c>
      <c r="J98" s="296"/>
      <c r="K98" s="270"/>
      <c r="L98" s="270"/>
      <c r="M98" s="279"/>
      <c r="N98" s="261"/>
      <c r="O98" s="232"/>
      <c r="P98" s="232"/>
      <c r="Q98" s="232"/>
      <c r="R98" s="232"/>
      <c r="S98" s="232"/>
      <c r="T98" s="232"/>
      <c r="U98" s="232"/>
    </row>
    <row r="99" spans="2:21" ht="83.25" customHeight="1" x14ac:dyDescent="0.35">
      <c r="B99" s="277"/>
      <c r="C99" s="596"/>
      <c r="D99" s="671"/>
      <c r="E99" s="391" t="s">
        <v>434</v>
      </c>
      <c r="F99" s="671"/>
      <c r="G99" s="671"/>
      <c r="H99" s="671"/>
      <c r="I99" s="391" t="s">
        <v>393</v>
      </c>
      <c r="J99" s="296"/>
      <c r="K99" s="270"/>
      <c r="L99" s="270"/>
      <c r="M99" s="279"/>
      <c r="N99" s="261"/>
      <c r="O99" s="232"/>
      <c r="P99" s="232"/>
      <c r="Q99" s="232"/>
      <c r="R99" s="232"/>
      <c r="S99" s="232"/>
      <c r="T99" s="232"/>
      <c r="U99" s="232"/>
    </row>
    <row r="100" spans="2:21" ht="83.25" customHeight="1" x14ac:dyDescent="0.35">
      <c r="B100" s="277"/>
      <c r="C100" s="596"/>
      <c r="D100" s="671"/>
      <c r="E100" s="391" t="s">
        <v>435</v>
      </c>
      <c r="F100" s="671"/>
      <c r="G100" s="671"/>
      <c r="H100" s="671"/>
      <c r="I100" s="391" t="s">
        <v>436</v>
      </c>
      <c r="J100" s="296"/>
      <c r="K100" s="270"/>
      <c r="L100" s="270"/>
      <c r="M100" s="279"/>
      <c r="N100" s="261"/>
      <c r="O100" s="232"/>
      <c r="P100" s="232"/>
      <c r="Q100" s="232"/>
      <c r="R100" s="232"/>
      <c r="S100" s="232"/>
      <c r="T100" s="232"/>
      <c r="U100" s="232"/>
    </row>
    <row r="101" spans="2:21" ht="83.25" customHeight="1" x14ac:dyDescent="0.35">
      <c r="B101" s="277"/>
      <c r="C101" s="596"/>
      <c r="D101" s="671"/>
      <c r="E101" s="391" t="s">
        <v>396</v>
      </c>
      <c r="F101" s="671"/>
      <c r="G101" s="671"/>
      <c r="H101" s="671"/>
      <c r="I101" s="391" t="s">
        <v>397</v>
      </c>
      <c r="J101" s="296"/>
      <c r="K101" s="270"/>
      <c r="L101" s="270"/>
      <c r="M101" s="279"/>
      <c r="N101" s="261"/>
      <c r="O101" s="232"/>
      <c r="P101" s="232"/>
      <c r="Q101" s="232"/>
      <c r="R101" s="232"/>
      <c r="S101" s="232"/>
      <c r="T101" s="232"/>
      <c r="U101" s="232"/>
    </row>
    <row r="102" spans="2:21" ht="83.25" customHeight="1" x14ac:dyDescent="0.35">
      <c r="B102" s="277"/>
      <c r="C102" s="596"/>
      <c r="D102" s="671"/>
      <c r="E102" s="391" t="s">
        <v>398</v>
      </c>
      <c r="F102" s="671"/>
      <c r="G102" s="671"/>
      <c r="H102" s="671"/>
      <c r="I102" s="391" t="s">
        <v>399</v>
      </c>
      <c r="J102" s="296"/>
      <c r="K102" s="270"/>
      <c r="L102" s="270"/>
      <c r="M102" s="279"/>
      <c r="N102" s="261"/>
      <c r="O102" s="232"/>
      <c r="P102" s="232"/>
      <c r="Q102" s="232"/>
      <c r="R102" s="232"/>
      <c r="S102" s="232"/>
      <c r="T102" s="232"/>
      <c r="U102" s="232"/>
    </row>
    <row r="103" spans="2:21" ht="83.25" customHeight="1" x14ac:dyDescent="0.35">
      <c r="B103" s="277"/>
      <c r="C103" s="596"/>
      <c r="D103" s="671"/>
      <c r="E103" s="391" t="s">
        <v>400</v>
      </c>
      <c r="F103" s="671"/>
      <c r="G103" s="671"/>
      <c r="H103" s="671"/>
      <c r="I103" s="391" t="s">
        <v>401</v>
      </c>
      <c r="J103" s="296"/>
      <c r="K103" s="270"/>
      <c r="L103" s="270"/>
      <c r="M103" s="279"/>
      <c r="N103" s="261"/>
      <c r="O103" s="232"/>
      <c r="P103" s="232"/>
      <c r="Q103" s="232"/>
      <c r="R103" s="232"/>
      <c r="S103" s="232"/>
      <c r="T103" s="232"/>
      <c r="U103" s="232"/>
    </row>
    <row r="104" spans="2:21" ht="83.25" customHeight="1" x14ac:dyDescent="0.35">
      <c r="B104" s="277"/>
      <c r="C104" s="596"/>
      <c r="D104" s="671"/>
      <c r="E104" s="391" t="s">
        <v>437</v>
      </c>
      <c r="F104" s="671"/>
      <c r="G104" s="671"/>
      <c r="H104" s="671"/>
      <c r="I104" s="391" t="s">
        <v>399</v>
      </c>
      <c r="J104" s="296"/>
      <c r="K104" s="270"/>
      <c r="L104" s="270"/>
      <c r="M104" s="279"/>
      <c r="N104" s="261"/>
      <c r="O104" s="232"/>
      <c r="P104" s="232"/>
      <c r="Q104" s="232"/>
      <c r="R104" s="232"/>
      <c r="S104" s="232"/>
      <c r="T104" s="232"/>
      <c r="U104" s="232"/>
    </row>
    <row r="105" spans="2:21" ht="83.25" customHeight="1" x14ac:dyDescent="0.35">
      <c r="B105" s="277"/>
      <c r="C105" s="596"/>
      <c r="D105" s="672"/>
      <c r="E105" s="391" t="s">
        <v>405</v>
      </c>
      <c r="F105" s="672"/>
      <c r="G105" s="672"/>
      <c r="H105" s="672"/>
      <c r="I105" s="391" t="s">
        <v>406</v>
      </c>
      <c r="J105" s="296"/>
      <c r="K105" s="270"/>
      <c r="L105" s="270"/>
      <c r="M105" s="279"/>
      <c r="N105" s="261"/>
      <c r="O105" s="232"/>
      <c r="P105" s="232"/>
      <c r="Q105" s="232"/>
      <c r="R105" s="232"/>
      <c r="S105" s="232"/>
      <c r="T105" s="232"/>
      <c r="U105" s="232"/>
    </row>
    <row r="106" spans="2:21" ht="83.25" customHeight="1" x14ac:dyDescent="0.35">
      <c r="B106" s="277"/>
      <c r="C106" s="595" t="s">
        <v>438</v>
      </c>
      <c r="D106" s="670" t="s">
        <v>19</v>
      </c>
      <c r="E106" s="391" t="s">
        <v>388</v>
      </c>
      <c r="F106" s="670" t="s">
        <v>19</v>
      </c>
      <c r="G106" s="670" t="s">
        <v>19</v>
      </c>
      <c r="H106" s="670" t="s">
        <v>19</v>
      </c>
      <c r="I106" s="391" t="s">
        <v>408</v>
      </c>
      <c r="J106" s="296"/>
      <c r="K106" s="270"/>
      <c r="L106" s="270"/>
      <c r="M106" s="279"/>
      <c r="N106" s="261"/>
      <c r="O106" s="232"/>
      <c r="P106" s="232"/>
      <c r="Q106" s="232"/>
      <c r="R106" s="232"/>
      <c r="S106" s="232"/>
      <c r="T106" s="232"/>
      <c r="U106" s="232"/>
    </row>
    <row r="107" spans="2:21" ht="83.25" customHeight="1" x14ac:dyDescent="0.35">
      <c r="B107" s="277"/>
      <c r="C107" s="596"/>
      <c r="D107" s="671"/>
      <c r="E107" s="391" t="s">
        <v>390</v>
      </c>
      <c r="F107" s="671"/>
      <c r="G107" s="671"/>
      <c r="H107" s="671"/>
      <c r="I107" s="391" t="s">
        <v>391</v>
      </c>
      <c r="J107" s="296"/>
      <c r="K107" s="270"/>
      <c r="L107" s="270"/>
      <c r="M107" s="279"/>
      <c r="N107" s="261"/>
      <c r="O107" s="232"/>
      <c r="P107" s="232"/>
      <c r="Q107" s="232"/>
      <c r="R107" s="232"/>
      <c r="S107" s="232"/>
      <c r="T107" s="232"/>
      <c r="U107" s="232"/>
    </row>
    <row r="108" spans="2:21" ht="83.25" customHeight="1" x14ac:dyDescent="0.35">
      <c r="B108" s="277"/>
      <c r="C108" s="596"/>
      <c r="D108" s="671"/>
      <c r="E108" s="391" t="s">
        <v>392</v>
      </c>
      <c r="F108" s="671"/>
      <c r="G108" s="671"/>
      <c r="H108" s="671"/>
      <c r="I108" s="391" t="s">
        <v>393</v>
      </c>
      <c r="J108" s="296"/>
      <c r="K108" s="270"/>
      <c r="L108" s="270"/>
      <c r="M108" s="279"/>
      <c r="N108" s="261"/>
      <c r="O108" s="232"/>
      <c r="P108" s="232"/>
      <c r="Q108" s="232"/>
      <c r="R108" s="232"/>
      <c r="S108" s="232"/>
      <c r="T108" s="232"/>
      <c r="U108" s="232"/>
    </row>
    <row r="109" spans="2:21" ht="83.25" customHeight="1" x14ac:dyDescent="0.35">
      <c r="B109" s="277"/>
      <c r="C109" s="596"/>
      <c r="D109" s="671"/>
      <c r="E109" s="391" t="s">
        <v>394</v>
      </c>
      <c r="F109" s="671"/>
      <c r="G109" s="671"/>
      <c r="H109" s="671"/>
      <c r="I109" s="391" t="s">
        <v>439</v>
      </c>
      <c r="J109" s="296"/>
      <c r="K109" s="270"/>
      <c r="L109" s="270"/>
      <c r="M109" s="279"/>
      <c r="N109" s="261"/>
      <c r="O109" s="232"/>
      <c r="P109" s="232"/>
      <c r="Q109" s="232"/>
      <c r="R109" s="232"/>
      <c r="S109" s="232"/>
      <c r="T109" s="232"/>
      <c r="U109" s="232"/>
    </row>
    <row r="110" spans="2:21" ht="83.25" customHeight="1" x14ac:dyDescent="0.35">
      <c r="B110" s="277"/>
      <c r="C110" s="596"/>
      <c r="D110" s="671"/>
      <c r="E110" s="391" t="s">
        <v>396</v>
      </c>
      <c r="F110" s="671"/>
      <c r="G110" s="671"/>
      <c r="H110" s="671"/>
      <c r="I110" s="391" t="s">
        <v>397</v>
      </c>
      <c r="J110" s="296"/>
      <c r="K110" s="270"/>
      <c r="L110" s="270"/>
      <c r="M110" s="279"/>
      <c r="N110" s="261"/>
      <c r="O110" s="232"/>
      <c r="P110" s="232"/>
      <c r="Q110" s="232"/>
      <c r="R110" s="232"/>
      <c r="S110" s="232"/>
      <c r="T110" s="232"/>
      <c r="U110" s="232"/>
    </row>
    <row r="111" spans="2:21" ht="83.25" customHeight="1" x14ac:dyDescent="0.35">
      <c r="B111" s="277"/>
      <c r="C111" s="596"/>
      <c r="D111" s="671"/>
      <c r="E111" s="391" t="s">
        <v>440</v>
      </c>
      <c r="F111" s="671"/>
      <c r="G111" s="671"/>
      <c r="H111" s="671"/>
      <c r="I111" s="391" t="s">
        <v>441</v>
      </c>
      <c r="J111" s="296"/>
      <c r="K111" s="270"/>
      <c r="L111" s="270"/>
      <c r="M111" s="279"/>
      <c r="N111" s="261"/>
      <c r="O111" s="232"/>
      <c r="P111" s="232"/>
      <c r="Q111" s="232"/>
      <c r="R111" s="232"/>
      <c r="S111" s="232"/>
      <c r="T111" s="232"/>
      <c r="U111" s="232"/>
    </row>
    <row r="112" spans="2:21" ht="83.25" customHeight="1" x14ac:dyDescent="0.35">
      <c r="B112" s="277"/>
      <c r="C112" s="596"/>
      <c r="D112" s="671"/>
      <c r="E112" s="391" t="s">
        <v>398</v>
      </c>
      <c r="F112" s="671"/>
      <c r="G112" s="671"/>
      <c r="H112" s="671"/>
      <c r="I112" s="391" t="s">
        <v>399</v>
      </c>
      <c r="J112" s="296"/>
      <c r="K112" s="270"/>
      <c r="L112" s="270"/>
      <c r="M112" s="279"/>
      <c r="N112" s="261"/>
      <c r="O112" s="232"/>
      <c r="P112" s="232"/>
      <c r="Q112" s="232"/>
      <c r="R112" s="232"/>
      <c r="S112" s="232"/>
      <c r="T112" s="232"/>
      <c r="U112" s="232"/>
    </row>
    <row r="113" spans="2:21" ht="83.25" customHeight="1" x14ac:dyDescent="0.35">
      <c r="B113" s="277"/>
      <c r="C113" s="596"/>
      <c r="D113" s="671"/>
      <c r="E113" s="391" t="s">
        <v>400</v>
      </c>
      <c r="F113" s="671"/>
      <c r="G113" s="671"/>
      <c r="H113" s="671"/>
      <c r="I113" s="391" t="s">
        <v>401</v>
      </c>
      <c r="J113" s="296"/>
      <c r="K113" s="270"/>
      <c r="L113" s="270"/>
      <c r="M113" s="279"/>
      <c r="N113" s="261"/>
      <c r="O113" s="232"/>
      <c r="P113" s="232"/>
      <c r="Q113" s="232"/>
      <c r="R113" s="232"/>
      <c r="S113" s="232"/>
      <c r="T113" s="232"/>
      <c r="U113" s="232"/>
    </row>
    <row r="114" spans="2:21" ht="83.25" customHeight="1" x14ac:dyDescent="0.35">
      <c r="B114" s="277"/>
      <c r="C114" s="596"/>
      <c r="D114" s="671"/>
      <c r="E114" s="391" t="s">
        <v>442</v>
      </c>
      <c r="F114" s="671"/>
      <c r="G114" s="671"/>
      <c r="H114" s="671"/>
      <c r="I114" s="391" t="s">
        <v>399</v>
      </c>
      <c r="J114" s="296"/>
      <c r="K114" s="270"/>
      <c r="L114" s="270"/>
      <c r="M114" s="279"/>
      <c r="N114" s="261"/>
      <c r="O114" s="232"/>
      <c r="P114" s="232"/>
      <c r="Q114" s="232"/>
      <c r="R114" s="232"/>
      <c r="S114" s="232"/>
      <c r="T114" s="232"/>
      <c r="U114" s="232"/>
    </row>
    <row r="115" spans="2:21" ht="83.25" customHeight="1" x14ac:dyDescent="0.35">
      <c r="B115" s="277"/>
      <c r="C115" s="596"/>
      <c r="D115" s="671"/>
      <c r="E115" s="391" t="s">
        <v>405</v>
      </c>
      <c r="F115" s="671"/>
      <c r="G115" s="671"/>
      <c r="H115" s="671"/>
      <c r="I115" s="391" t="s">
        <v>409</v>
      </c>
      <c r="J115" s="296"/>
      <c r="K115" s="270"/>
      <c r="L115" s="270"/>
      <c r="M115" s="279"/>
      <c r="N115" s="261"/>
      <c r="O115" s="232"/>
      <c r="P115" s="232"/>
      <c r="Q115" s="232"/>
      <c r="R115" s="232"/>
      <c r="S115" s="232"/>
      <c r="T115" s="232"/>
      <c r="U115" s="232"/>
    </row>
    <row r="116" spans="2:21" ht="164.25" customHeight="1" x14ac:dyDescent="0.35">
      <c r="B116" s="277"/>
      <c r="C116" s="596"/>
      <c r="D116" s="672"/>
      <c r="E116" s="391" t="s">
        <v>425</v>
      </c>
      <c r="F116" s="672"/>
      <c r="G116" s="672"/>
      <c r="H116" s="672"/>
      <c r="I116" s="391" t="s">
        <v>443</v>
      </c>
      <c r="J116" s="296"/>
      <c r="K116" s="270"/>
      <c r="L116" s="270"/>
      <c r="M116" s="279"/>
      <c r="N116" s="261"/>
      <c r="O116" s="232"/>
      <c r="P116" s="232"/>
      <c r="Q116" s="232"/>
      <c r="R116" s="232"/>
      <c r="S116" s="232"/>
      <c r="T116" s="232"/>
      <c r="U116" s="232"/>
    </row>
    <row r="117" spans="2:21" ht="84" x14ac:dyDescent="0.35">
      <c r="B117" s="277"/>
      <c r="C117" s="595" t="s">
        <v>444</v>
      </c>
      <c r="D117" s="620" t="s">
        <v>19</v>
      </c>
      <c r="E117" s="391" t="s">
        <v>388</v>
      </c>
      <c r="F117" s="620" t="s">
        <v>19</v>
      </c>
      <c r="G117" s="620" t="s">
        <v>19</v>
      </c>
      <c r="H117" s="620" t="s">
        <v>19</v>
      </c>
      <c r="I117" s="391" t="s">
        <v>408</v>
      </c>
      <c r="J117" s="389"/>
      <c r="K117" s="270"/>
      <c r="L117" s="270"/>
      <c r="M117" s="279"/>
      <c r="N117" s="261"/>
      <c r="O117" s="232"/>
      <c r="P117" s="232"/>
      <c r="Q117" s="232"/>
      <c r="R117" s="232"/>
      <c r="S117" s="232"/>
      <c r="T117" s="232"/>
      <c r="U117" s="232"/>
    </row>
    <row r="118" spans="2:21" ht="63" x14ac:dyDescent="0.35">
      <c r="B118" s="277"/>
      <c r="C118" s="596"/>
      <c r="D118" s="621"/>
      <c r="E118" s="391" t="s">
        <v>390</v>
      </c>
      <c r="F118" s="621"/>
      <c r="G118" s="621"/>
      <c r="H118" s="621"/>
      <c r="I118" s="391" t="s">
        <v>391</v>
      </c>
      <c r="J118" s="389"/>
      <c r="K118" s="270"/>
      <c r="L118" s="270"/>
      <c r="M118" s="279"/>
      <c r="N118" s="261"/>
      <c r="O118" s="232"/>
      <c r="P118" s="232"/>
      <c r="Q118" s="232"/>
      <c r="R118" s="232"/>
      <c r="S118" s="232"/>
      <c r="T118" s="232"/>
      <c r="U118" s="232"/>
    </row>
    <row r="119" spans="2:21" ht="105" x14ac:dyDescent="0.35">
      <c r="B119" s="277"/>
      <c r="C119" s="596"/>
      <c r="D119" s="621"/>
      <c r="E119" s="391" t="s">
        <v>392</v>
      </c>
      <c r="F119" s="621"/>
      <c r="G119" s="621"/>
      <c r="H119" s="621"/>
      <c r="I119" s="391" t="s">
        <v>393</v>
      </c>
      <c r="J119" s="389"/>
      <c r="K119" s="270"/>
      <c r="L119" s="270"/>
      <c r="M119" s="279"/>
      <c r="N119" s="261"/>
      <c r="O119" s="232"/>
      <c r="P119" s="232"/>
      <c r="Q119" s="232"/>
      <c r="R119" s="232"/>
      <c r="S119" s="232"/>
      <c r="T119" s="232"/>
      <c r="U119" s="232"/>
    </row>
    <row r="120" spans="2:21" ht="105" x14ac:dyDescent="0.35">
      <c r="B120" s="277"/>
      <c r="C120" s="596"/>
      <c r="D120" s="621"/>
      <c r="E120" s="391" t="s">
        <v>445</v>
      </c>
      <c r="F120" s="621"/>
      <c r="G120" s="621"/>
      <c r="H120" s="621"/>
      <c r="I120" s="391" t="s">
        <v>446</v>
      </c>
      <c r="J120" s="389"/>
      <c r="K120" s="270"/>
      <c r="L120" s="270"/>
      <c r="M120" s="279"/>
      <c r="N120" s="261"/>
      <c r="O120" s="232"/>
      <c r="P120" s="232"/>
      <c r="Q120" s="232"/>
      <c r="R120" s="232"/>
      <c r="S120" s="232"/>
      <c r="T120" s="232"/>
      <c r="U120" s="232"/>
    </row>
    <row r="121" spans="2:21" ht="115.5" x14ac:dyDescent="0.35">
      <c r="B121" s="277"/>
      <c r="C121" s="596"/>
      <c r="D121" s="621"/>
      <c r="E121" s="391" t="s">
        <v>396</v>
      </c>
      <c r="F121" s="621"/>
      <c r="G121" s="621"/>
      <c r="H121" s="621"/>
      <c r="I121" s="391" t="s">
        <v>397</v>
      </c>
      <c r="J121" s="389"/>
      <c r="K121" s="270"/>
      <c r="L121" s="270"/>
      <c r="M121" s="279"/>
      <c r="N121" s="261"/>
      <c r="O121" s="232"/>
      <c r="P121" s="232"/>
      <c r="Q121" s="232"/>
      <c r="R121" s="232"/>
      <c r="S121" s="232"/>
      <c r="T121" s="232"/>
      <c r="U121" s="232"/>
    </row>
    <row r="122" spans="2:21" ht="138" customHeight="1" x14ac:dyDescent="0.35">
      <c r="B122" s="277"/>
      <c r="C122" s="596"/>
      <c r="D122" s="621"/>
      <c r="E122" s="391" t="s">
        <v>398</v>
      </c>
      <c r="F122" s="621"/>
      <c r="G122" s="621"/>
      <c r="H122" s="621"/>
      <c r="I122" s="391" t="s">
        <v>399</v>
      </c>
      <c r="J122" s="389"/>
      <c r="K122" s="270"/>
      <c r="L122" s="270"/>
      <c r="M122" s="279"/>
      <c r="N122" s="261"/>
      <c r="O122" s="232"/>
      <c r="P122" s="232"/>
      <c r="Q122" s="232"/>
      <c r="R122" s="232"/>
      <c r="S122" s="232"/>
      <c r="T122" s="232"/>
      <c r="U122" s="232"/>
    </row>
    <row r="123" spans="2:21" ht="136.5" x14ac:dyDescent="0.35">
      <c r="B123" s="277"/>
      <c r="C123" s="596"/>
      <c r="D123" s="621"/>
      <c r="E123" s="391" t="s">
        <v>400</v>
      </c>
      <c r="F123" s="621"/>
      <c r="G123" s="621"/>
      <c r="H123" s="621"/>
      <c r="I123" s="391" t="s">
        <v>401</v>
      </c>
      <c r="J123" s="389"/>
      <c r="K123" s="270"/>
      <c r="L123" s="270"/>
      <c r="M123" s="279"/>
      <c r="N123" s="261"/>
      <c r="O123" s="232"/>
      <c r="P123" s="232"/>
      <c r="Q123" s="232"/>
      <c r="R123" s="232"/>
      <c r="S123" s="232"/>
      <c r="T123" s="232"/>
      <c r="U123" s="232"/>
    </row>
    <row r="124" spans="2:21" ht="94.5" x14ac:dyDescent="0.35">
      <c r="B124" s="277"/>
      <c r="C124" s="596"/>
      <c r="D124" s="621"/>
      <c r="E124" s="391" t="s">
        <v>447</v>
      </c>
      <c r="F124" s="621"/>
      <c r="G124" s="621"/>
      <c r="H124" s="621"/>
      <c r="I124" s="391" t="s">
        <v>399</v>
      </c>
      <c r="J124" s="389"/>
      <c r="K124" s="270"/>
      <c r="L124" s="270"/>
      <c r="M124" s="279"/>
      <c r="N124" s="261"/>
      <c r="O124" s="232"/>
      <c r="P124" s="232"/>
      <c r="Q124" s="232"/>
      <c r="R124" s="232"/>
      <c r="S124" s="232"/>
      <c r="T124" s="232"/>
      <c r="U124" s="232"/>
    </row>
    <row r="125" spans="2:21" ht="94.5" x14ac:dyDescent="0.35">
      <c r="B125" s="277"/>
      <c r="C125" s="596"/>
      <c r="D125" s="621"/>
      <c r="E125" s="391" t="s">
        <v>448</v>
      </c>
      <c r="F125" s="621"/>
      <c r="G125" s="621"/>
      <c r="H125" s="621"/>
      <c r="I125" s="391" t="s">
        <v>449</v>
      </c>
      <c r="J125" s="389"/>
      <c r="K125" s="270"/>
      <c r="L125" s="270"/>
      <c r="M125" s="279"/>
      <c r="N125" s="261"/>
      <c r="O125" s="232"/>
      <c r="P125" s="232"/>
      <c r="Q125" s="232"/>
      <c r="R125" s="232"/>
      <c r="S125" s="232"/>
      <c r="T125" s="232"/>
      <c r="U125" s="232"/>
    </row>
    <row r="126" spans="2:21" ht="150" customHeight="1" x14ac:dyDescent="0.35">
      <c r="B126" s="277"/>
      <c r="C126" s="596"/>
      <c r="D126" s="621"/>
      <c r="E126" s="391" t="s">
        <v>403</v>
      </c>
      <c r="F126" s="621"/>
      <c r="G126" s="621"/>
      <c r="H126" s="621"/>
      <c r="I126" s="391" t="s">
        <v>409</v>
      </c>
      <c r="J126" s="389"/>
      <c r="K126" s="270"/>
      <c r="L126" s="270"/>
      <c r="M126" s="279"/>
      <c r="N126" s="261"/>
      <c r="O126" s="232"/>
      <c r="P126" s="232"/>
      <c r="Q126" s="232"/>
      <c r="R126" s="232"/>
      <c r="S126" s="232"/>
      <c r="T126" s="232"/>
      <c r="U126" s="232"/>
    </row>
    <row r="127" spans="2:21" ht="126" x14ac:dyDescent="0.35">
      <c r="B127" s="277"/>
      <c r="C127" s="596"/>
      <c r="D127" s="622"/>
      <c r="E127" s="391" t="s">
        <v>429</v>
      </c>
      <c r="F127" s="622"/>
      <c r="G127" s="622"/>
      <c r="H127" s="622"/>
      <c r="I127" s="391" t="s">
        <v>450</v>
      </c>
      <c r="J127" s="389"/>
      <c r="K127" s="270"/>
      <c r="L127" s="270"/>
      <c r="M127" s="279"/>
      <c r="N127" s="261"/>
      <c r="O127" s="232"/>
      <c r="P127" s="232"/>
      <c r="Q127" s="232"/>
      <c r="R127" s="232"/>
      <c r="S127" s="232"/>
      <c r="T127" s="232"/>
      <c r="U127" s="232"/>
    </row>
    <row r="128" spans="2:21" ht="118.5" customHeight="1" x14ac:dyDescent="0.35">
      <c r="B128" s="277"/>
      <c r="C128" s="597" t="s">
        <v>451</v>
      </c>
      <c r="D128" s="620" t="s">
        <v>19</v>
      </c>
      <c r="E128" s="390" t="s">
        <v>452</v>
      </c>
      <c r="F128" s="620" t="s">
        <v>19</v>
      </c>
      <c r="G128" s="620" t="s">
        <v>19</v>
      </c>
      <c r="H128" s="620" t="s">
        <v>19</v>
      </c>
      <c r="I128" s="391" t="s">
        <v>453</v>
      </c>
      <c r="J128" s="389"/>
      <c r="K128" s="270"/>
      <c r="L128" s="270"/>
      <c r="M128" s="279"/>
      <c r="N128" s="261"/>
      <c r="O128" s="232"/>
      <c r="P128" s="232"/>
      <c r="Q128" s="232"/>
      <c r="R128" s="232"/>
      <c r="S128" s="232"/>
      <c r="T128" s="232"/>
      <c r="U128" s="232"/>
    </row>
    <row r="129" spans="2:21" ht="105" x14ac:dyDescent="0.35">
      <c r="B129" s="277"/>
      <c r="C129" s="598"/>
      <c r="D129" s="621"/>
      <c r="E129" s="390" t="s">
        <v>454</v>
      </c>
      <c r="F129" s="621"/>
      <c r="G129" s="621"/>
      <c r="H129" s="621"/>
      <c r="I129" s="391" t="s">
        <v>455</v>
      </c>
      <c r="J129" s="389"/>
      <c r="K129" s="270"/>
      <c r="L129" s="270"/>
      <c r="M129" s="279"/>
      <c r="N129" s="261"/>
      <c r="O129" s="232"/>
      <c r="P129" s="232"/>
      <c r="Q129" s="232"/>
      <c r="R129" s="232"/>
      <c r="S129" s="232"/>
      <c r="T129" s="232"/>
      <c r="U129" s="232"/>
    </row>
    <row r="130" spans="2:21" ht="105" x14ac:dyDescent="0.35">
      <c r="B130" s="277"/>
      <c r="C130" s="598"/>
      <c r="D130" s="621"/>
      <c r="E130" s="390" t="s">
        <v>456</v>
      </c>
      <c r="F130" s="621"/>
      <c r="G130" s="621"/>
      <c r="H130" s="621"/>
      <c r="I130" s="390" t="s">
        <v>457</v>
      </c>
      <c r="J130" s="389"/>
      <c r="K130" s="270"/>
      <c r="L130" s="270"/>
      <c r="M130" s="279"/>
      <c r="N130" s="261"/>
      <c r="O130" s="232"/>
      <c r="P130" s="232"/>
      <c r="Q130" s="232"/>
      <c r="R130" s="232"/>
      <c r="S130" s="232"/>
      <c r="T130" s="232"/>
      <c r="U130" s="232"/>
    </row>
    <row r="131" spans="2:21" ht="105" x14ac:dyDescent="0.35">
      <c r="B131" s="277"/>
      <c r="C131" s="598"/>
      <c r="D131" s="621"/>
      <c r="E131" s="390" t="s">
        <v>458</v>
      </c>
      <c r="F131" s="621"/>
      <c r="G131" s="621"/>
      <c r="H131" s="621"/>
      <c r="I131" s="390" t="s">
        <v>459</v>
      </c>
      <c r="J131" s="389"/>
      <c r="K131" s="270"/>
      <c r="L131" s="270"/>
      <c r="M131" s="279"/>
      <c r="N131" s="261"/>
      <c r="O131" s="232"/>
      <c r="P131" s="232"/>
      <c r="Q131" s="232"/>
      <c r="R131" s="232"/>
      <c r="S131" s="232"/>
      <c r="T131" s="232"/>
      <c r="U131" s="232"/>
    </row>
    <row r="132" spans="2:21" ht="105" x14ac:dyDescent="0.35">
      <c r="B132" s="277"/>
      <c r="C132" s="598"/>
      <c r="D132" s="621"/>
      <c r="E132" s="390" t="s">
        <v>460</v>
      </c>
      <c r="F132" s="621"/>
      <c r="G132" s="621"/>
      <c r="H132" s="621"/>
      <c r="I132" s="390" t="s">
        <v>461</v>
      </c>
      <c r="J132" s="389"/>
      <c r="K132" s="270"/>
      <c r="L132" s="270"/>
      <c r="M132" s="279"/>
      <c r="N132" s="261"/>
      <c r="O132" s="232"/>
      <c r="P132" s="232"/>
      <c r="Q132" s="232"/>
      <c r="R132" s="232"/>
      <c r="S132" s="232"/>
      <c r="T132" s="232"/>
      <c r="U132" s="232"/>
    </row>
    <row r="133" spans="2:21" ht="105" x14ac:dyDescent="0.35">
      <c r="B133" s="277"/>
      <c r="C133" s="598"/>
      <c r="D133" s="621"/>
      <c r="E133" s="390" t="s">
        <v>462</v>
      </c>
      <c r="F133" s="621"/>
      <c r="G133" s="621"/>
      <c r="H133" s="621"/>
      <c r="I133" s="390" t="s">
        <v>463</v>
      </c>
      <c r="J133" s="389"/>
      <c r="K133" s="270"/>
      <c r="L133" s="270"/>
      <c r="M133" s="279"/>
      <c r="N133" s="261"/>
      <c r="O133" s="232"/>
      <c r="P133" s="232"/>
      <c r="Q133" s="232"/>
      <c r="R133" s="232"/>
      <c r="S133" s="232"/>
      <c r="T133" s="232"/>
      <c r="U133" s="232"/>
    </row>
    <row r="134" spans="2:21" ht="105" x14ac:dyDescent="0.35">
      <c r="B134" s="277"/>
      <c r="C134" s="598"/>
      <c r="D134" s="621"/>
      <c r="E134" s="390" t="s">
        <v>464</v>
      </c>
      <c r="F134" s="621"/>
      <c r="G134" s="621"/>
      <c r="H134" s="621"/>
      <c r="I134" s="390" t="s">
        <v>465</v>
      </c>
      <c r="J134" s="389"/>
      <c r="K134" s="270"/>
      <c r="L134" s="270"/>
      <c r="M134" s="279"/>
      <c r="N134" s="261"/>
      <c r="O134" s="232"/>
      <c r="P134" s="232"/>
      <c r="Q134" s="232"/>
      <c r="R134" s="232"/>
      <c r="S134" s="232"/>
      <c r="T134" s="232"/>
      <c r="U134" s="232"/>
    </row>
    <row r="135" spans="2:21" ht="105" x14ac:dyDescent="0.35">
      <c r="B135" s="277"/>
      <c r="C135" s="598"/>
      <c r="D135" s="621"/>
      <c r="E135" s="390" t="s">
        <v>466</v>
      </c>
      <c r="F135" s="621"/>
      <c r="G135" s="621"/>
      <c r="H135" s="621"/>
      <c r="I135" s="390" t="s">
        <v>467</v>
      </c>
      <c r="J135" s="389"/>
      <c r="K135" s="270"/>
      <c r="L135" s="270"/>
      <c r="M135" s="279"/>
      <c r="N135" s="261"/>
      <c r="O135" s="232"/>
      <c r="P135" s="232"/>
      <c r="Q135" s="232"/>
      <c r="R135" s="232"/>
      <c r="S135" s="232"/>
      <c r="T135" s="232"/>
      <c r="U135" s="232"/>
    </row>
    <row r="136" spans="2:21" ht="105" x14ac:dyDescent="0.35">
      <c r="B136" s="277"/>
      <c r="C136" s="598"/>
      <c r="D136" s="621"/>
      <c r="E136" s="390" t="s">
        <v>468</v>
      </c>
      <c r="F136" s="621"/>
      <c r="G136" s="621"/>
      <c r="H136" s="621"/>
      <c r="I136" s="390" t="s">
        <v>469</v>
      </c>
      <c r="J136" s="389"/>
      <c r="K136" s="270"/>
      <c r="L136" s="270"/>
      <c r="M136" s="279"/>
      <c r="N136" s="261"/>
      <c r="O136" s="232"/>
      <c r="P136" s="232"/>
      <c r="Q136" s="232"/>
      <c r="R136" s="232"/>
      <c r="S136" s="232"/>
      <c r="T136" s="232"/>
      <c r="U136" s="232"/>
    </row>
    <row r="137" spans="2:21" ht="105" x14ac:dyDescent="0.35">
      <c r="B137" s="277"/>
      <c r="C137" s="598"/>
      <c r="D137" s="621"/>
      <c r="E137" s="390" t="s">
        <v>470</v>
      </c>
      <c r="F137" s="621"/>
      <c r="G137" s="621"/>
      <c r="H137" s="621"/>
      <c r="I137" s="390" t="s">
        <v>471</v>
      </c>
      <c r="J137" s="389"/>
      <c r="K137" s="270"/>
      <c r="L137" s="270"/>
      <c r="M137" s="279"/>
      <c r="N137" s="261"/>
      <c r="O137" s="232"/>
      <c r="P137" s="232"/>
      <c r="Q137" s="232"/>
      <c r="R137" s="232"/>
      <c r="S137" s="232"/>
      <c r="T137" s="232"/>
      <c r="U137" s="232"/>
    </row>
    <row r="138" spans="2:21" ht="105" x14ac:dyDescent="0.35">
      <c r="B138" s="277"/>
      <c r="C138" s="598"/>
      <c r="D138" s="621"/>
      <c r="E138" s="390" t="s">
        <v>472</v>
      </c>
      <c r="F138" s="621"/>
      <c r="G138" s="621"/>
      <c r="H138" s="621"/>
      <c r="I138" s="390" t="s">
        <v>473</v>
      </c>
      <c r="J138" s="389"/>
      <c r="K138" s="270"/>
      <c r="L138" s="270"/>
      <c r="M138" s="279"/>
      <c r="N138" s="261"/>
      <c r="O138" s="232"/>
      <c r="P138" s="232"/>
      <c r="Q138" s="232"/>
      <c r="R138" s="232"/>
      <c r="S138" s="232"/>
      <c r="T138" s="232"/>
      <c r="U138" s="232"/>
    </row>
    <row r="139" spans="2:21" ht="136.5" x14ac:dyDescent="0.35">
      <c r="B139" s="277"/>
      <c r="C139" s="598"/>
      <c r="D139" s="621"/>
      <c r="E139" s="390" t="s">
        <v>474</v>
      </c>
      <c r="F139" s="621"/>
      <c r="G139" s="621"/>
      <c r="H139" s="621"/>
      <c r="I139" s="390" t="s">
        <v>475</v>
      </c>
      <c r="J139" s="389"/>
      <c r="K139" s="270"/>
      <c r="L139" s="270"/>
      <c r="M139" s="279"/>
      <c r="N139" s="261"/>
      <c r="O139" s="232"/>
      <c r="P139" s="232"/>
      <c r="Q139" s="232"/>
      <c r="R139" s="232"/>
      <c r="S139" s="232"/>
      <c r="T139" s="232"/>
      <c r="U139" s="232"/>
    </row>
    <row r="140" spans="2:21" ht="105" x14ac:dyDescent="0.35">
      <c r="B140" s="277"/>
      <c r="C140" s="598"/>
      <c r="D140" s="621"/>
      <c r="E140" s="390" t="s">
        <v>476</v>
      </c>
      <c r="F140" s="621"/>
      <c r="G140" s="621"/>
      <c r="H140" s="621"/>
      <c r="I140" s="390" t="s">
        <v>473</v>
      </c>
      <c r="J140" s="389"/>
      <c r="K140" s="270"/>
      <c r="L140" s="270"/>
      <c r="M140" s="279"/>
      <c r="N140" s="261"/>
      <c r="O140" s="232"/>
      <c r="P140" s="232"/>
      <c r="Q140" s="232"/>
      <c r="R140" s="232"/>
      <c r="S140" s="232"/>
      <c r="T140" s="232"/>
      <c r="U140" s="232"/>
    </row>
    <row r="141" spans="2:21" ht="105" x14ac:dyDescent="0.35">
      <c r="B141" s="277"/>
      <c r="C141" s="598"/>
      <c r="D141" s="621"/>
      <c r="E141" s="390" t="s">
        <v>477</v>
      </c>
      <c r="F141" s="621"/>
      <c r="G141" s="621"/>
      <c r="H141" s="621"/>
      <c r="I141" s="390" t="s">
        <v>478</v>
      </c>
      <c r="J141" s="389"/>
      <c r="K141" s="270"/>
      <c r="L141" s="270"/>
      <c r="M141" s="279"/>
      <c r="N141" s="261"/>
      <c r="O141" s="232"/>
      <c r="P141" s="232"/>
      <c r="Q141" s="232"/>
      <c r="R141" s="232"/>
      <c r="S141" s="232"/>
      <c r="T141" s="232"/>
      <c r="U141" s="232"/>
    </row>
    <row r="142" spans="2:21" ht="105" x14ac:dyDescent="0.35">
      <c r="B142" s="277"/>
      <c r="C142" s="598"/>
      <c r="D142" s="621"/>
      <c r="E142" s="390" t="s">
        <v>479</v>
      </c>
      <c r="F142" s="621"/>
      <c r="G142" s="621"/>
      <c r="H142" s="621"/>
      <c r="I142" s="390" t="s">
        <v>480</v>
      </c>
      <c r="J142" s="389"/>
      <c r="K142" s="270"/>
      <c r="L142" s="270"/>
      <c r="M142" s="279"/>
      <c r="N142" s="261"/>
      <c r="O142" s="232"/>
      <c r="P142" s="232"/>
      <c r="Q142" s="232"/>
      <c r="R142" s="232"/>
      <c r="S142" s="232"/>
      <c r="T142" s="232"/>
      <c r="U142" s="232"/>
    </row>
    <row r="143" spans="2:21" ht="126" x14ac:dyDescent="0.35">
      <c r="B143" s="277"/>
      <c r="C143" s="599"/>
      <c r="D143" s="622"/>
      <c r="E143" s="390" t="s">
        <v>481</v>
      </c>
      <c r="F143" s="622"/>
      <c r="G143" s="622"/>
      <c r="H143" s="622"/>
      <c r="I143" s="390" t="s">
        <v>482</v>
      </c>
      <c r="J143" s="389"/>
      <c r="K143" s="270"/>
      <c r="L143" s="270"/>
      <c r="M143" s="279"/>
      <c r="N143" s="261"/>
      <c r="O143" s="232"/>
      <c r="P143" s="232"/>
      <c r="Q143" s="232"/>
      <c r="R143" s="232"/>
      <c r="S143" s="232"/>
      <c r="T143" s="232"/>
      <c r="U143" s="232"/>
    </row>
    <row r="144" spans="2:21" ht="114" customHeight="1" x14ac:dyDescent="0.35">
      <c r="B144" s="277"/>
      <c r="C144" s="600" t="s">
        <v>483</v>
      </c>
      <c r="D144" s="620" t="s">
        <v>19</v>
      </c>
      <c r="E144" s="390" t="s">
        <v>388</v>
      </c>
      <c r="F144" s="620" t="s">
        <v>19</v>
      </c>
      <c r="G144" s="620" t="s">
        <v>19</v>
      </c>
      <c r="H144" s="620" t="s">
        <v>19</v>
      </c>
      <c r="I144" s="390" t="s">
        <v>408</v>
      </c>
      <c r="J144" s="389"/>
      <c r="K144" s="270"/>
      <c r="L144" s="270"/>
      <c r="M144" s="279"/>
      <c r="N144" s="261"/>
      <c r="O144" s="232"/>
      <c r="P144" s="232"/>
      <c r="Q144" s="232"/>
      <c r="R144" s="232"/>
      <c r="S144" s="232"/>
      <c r="T144" s="232"/>
      <c r="U144" s="232"/>
    </row>
    <row r="145" spans="2:21" ht="63" x14ac:dyDescent="0.35">
      <c r="B145" s="277"/>
      <c r="C145" s="601"/>
      <c r="D145" s="621"/>
      <c r="E145" s="390" t="s">
        <v>390</v>
      </c>
      <c r="F145" s="621"/>
      <c r="G145" s="621"/>
      <c r="H145" s="621"/>
      <c r="I145" s="390" t="s">
        <v>391</v>
      </c>
      <c r="J145" s="389"/>
      <c r="K145" s="270"/>
      <c r="L145" s="270"/>
      <c r="M145" s="279"/>
      <c r="N145" s="261"/>
      <c r="O145" s="232"/>
      <c r="P145" s="232"/>
      <c r="Q145" s="232"/>
      <c r="R145" s="232"/>
      <c r="S145" s="232"/>
      <c r="T145" s="232"/>
      <c r="U145" s="232"/>
    </row>
    <row r="146" spans="2:21" ht="115.5" x14ac:dyDescent="0.35">
      <c r="B146" s="277"/>
      <c r="C146" s="601"/>
      <c r="D146" s="621"/>
      <c r="E146" s="390" t="s">
        <v>392</v>
      </c>
      <c r="F146" s="621"/>
      <c r="G146" s="621"/>
      <c r="H146" s="621"/>
      <c r="I146" s="390" t="s">
        <v>393</v>
      </c>
      <c r="J146" s="389"/>
      <c r="K146" s="270"/>
      <c r="L146" s="270"/>
      <c r="M146" s="279"/>
      <c r="N146" s="261"/>
      <c r="O146" s="232"/>
      <c r="P146" s="232"/>
      <c r="Q146" s="232"/>
      <c r="R146" s="232"/>
      <c r="S146" s="232"/>
      <c r="T146" s="232"/>
      <c r="U146" s="232"/>
    </row>
    <row r="147" spans="2:21" ht="152.25" customHeight="1" x14ac:dyDescent="0.35">
      <c r="B147" s="277"/>
      <c r="C147" s="601"/>
      <c r="D147" s="621"/>
      <c r="E147" s="390" t="s">
        <v>398</v>
      </c>
      <c r="F147" s="621"/>
      <c r="G147" s="621"/>
      <c r="H147" s="621"/>
      <c r="I147" s="390" t="s">
        <v>399</v>
      </c>
      <c r="J147" s="389"/>
      <c r="K147" s="270"/>
      <c r="L147" s="270"/>
      <c r="M147" s="279"/>
      <c r="N147" s="261"/>
      <c r="O147" s="232"/>
      <c r="P147" s="232"/>
      <c r="Q147" s="232"/>
      <c r="R147" s="232"/>
      <c r="S147" s="232"/>
      <c r="T147" s="232"/>
      <c r="U147" s="232"/>
    </row>
    <row r="148" spans="2:21" ht="178.5" customHeight="1" x14ac:dyDescent="0.35">
      <c r="B148" s="277"/>
      <c r="C148" s="601"/>
      <c r="D148" s="621"/>
      <c r="E148" s="390" t="s">
        <v>400</v>
      </c>
      <c r="F148" s="621"/>
      <c r="G148" s="621"/>
      <c r="H148" s="621"/>
      <c r="I148" s="390" t="s">
        <v>401</v>
      </c>
      <c r="J148" s="389"/>
      <c r="K148" s="270"/>
      <c r="L148" s="270"/>
      <c r="M148" s="279"/>
      <c r="N148" s="261"/>
      <c r="O148" s="232"/>
      <c r="P148" s="232"/>
      <c r="Q148" s="232"/>
      <c r="R148" s="232"/>
      <c r="S148" s="232"/>
      <c r="T148" s="232"/>
      <c r="U148" s="232"/>
    </row>
    <row r="149" spans="2:21" ht="135" customHeight="1" x14ac:dyDescent="0.35">
      <c r="B149" s="277"/>
      <c r="C149" s="601"/>
      <c r="D149" s="622"/>
      <c r="E149" s="390" t="s">
        <v>402</v>
      </c>
      <c r="F149" s="622"/>
      <c r="G149" s="622"/>
      <c r="H149" s="622"/>
      <c r="I149" s="390" t="s">
        <v>399</v>
      </c>
      <c r="J149" s="389"/>
      <c r="K149" s="270"/>
      <c r="L149" s="270"/>
      <c r="M149" s="279"/>
      <c r="N149" s="261"/>
      <c r="O149" s="232"/>
      <c r="P149" s="232"/>
      <c r="Q149" s="232"/>
      <c r="R149" s="232"/>
      <c r="S149" s="232"/>
      <c r="T149" s="232"/>
      <c r="U149" s="232"/>
    </row>
    <row r="150" spans="2:21" ht="63" x14ac:dyDescent="0.35">
      <c r="B150" s="277"/>
      <c r="C150" s="601" t="s">
        <v>484</v>
      </c>
      <c r="D150" s="620" t="s">
        <v>19</v>
      </c>
      <c r="E150" s="390" t="s">
        <v>485</v>
      </c>
      <c r="F150" s="620" t="s">
        <v>19</v>
      </c>
      <c r="G150" s="620" t="s">
        <v>19</v>
      </c>
      <c r="H150" s="620" t="s">
        <v>19</v>
      </c>
      <c r="I150" s="390" t="s">
        <v>486</v>
      </c>
      <c r="J150" s="389"/>
      <c r="K150" s="270"/>
      <c r="L150" s="270"/>
      <c r="M150" s="279"/>
      <c r="N150" s="261"/>
      <c r="O150" s="232"/>
      <c r="P150" s="232"/>
      <c r="Q150" s="232"/>
      <c r="R150" s="232"/>
      <c r="S150" s="232"/>
      <c r="T150" s="232"/>
      <c r="U150" s="232"/>
    </row>
    <row r="151" spans="2:21" ht="84" x14ac:dyDescent="0.35">
      <c r="B151" s="277"/>
      <c r="C151" s="601"/>
      <c r="D151" s="621"/>
      <c r="E151" s="390" t="s">
        <v>388</v>
      </c>
      <c r="F151" s="621"/>
      <c r="G151" s="621"/>
      <c r="H151" s="621"/>
      <c r="I151" s="390" t="s">
        <v>408</v>
      </c>
      <c r="J151" s="389"/>
      <c r="K151" s="270"/>
      <c r="L151" s="270"/>
      <c r="M151" s="279"/>
      <c r="N151" s="261"/>
      <c r="O151" s="232"/>
      <c r="P151" s="232"/>
      <c r="Q151" s="232"/>
      <c r="R151" s="232"/>
      <c r="S151" s="232"/>
      <c r="T151" s="232"/>
      <c r="U151" s="232"/>
    </row>
    <row r="152" spans="2:21" ht="63" x14ac:dyDescent="0.35">
      <c r="B152" s="277"/>
      <c r="C152" s="601"/>
      <c r="D152" s="621"/>
      <c r="E152" s="390" t="s">
        <v>390</v>
      </c>
      <c r="F152" s="621"/>
      <c r="G152" s="621"/>
      <c r="H152" s="621"/>
      <c r="I152" s="390" t="s">
        <v>391</v>
      </c>
      <c r="J152" s="389"/>
      <c r="K152" s="270"/>
      <c r="L152" s="270"/>
      <c r="M152" s="279"/>
      <c r="N152" s="261"/>
      <c r="O152" s="232"/>
      <c r="P152" s="232"/>
      <c r="Q152" s="232"/>
      <c r="R152" s="232"/>
      <c r="S152" s="232"/>
      <c r="T152" s="232"/>
      <c r="U152" s="232"/>
    </row>
    <row r="153" spans="2:21" ht="115.5" x14ac:dyDescent="0.35">
      <c r="B153" s="277"/>
      <c r="C153" s="601"/>
      <c r="D153" s="621"/>
      <c r="E153" s="390" t="s">
        <v>392</v>
      </c>
      <c r="F153" s="621"/>
      <c r="G153" s="621"/>
      <c r="H153" s="621"/>
      <c r="I153" s="390" t="s">
        <v>393</v>
      </c>
      <c r="J153" s="389"/>
      <c r="K153" s="270"/>
      <c r="L153" s="270"/>
      <c r="M153" s="279"/>
      <c r="N153" s="261"/>
      <c r="O153" s="232"/>
      <c r="P153" s="232"/>
      <c r="Q153" s="232"/>
      <c r="R153" s="232"/>
      <c r="S153" s="232"/>
      <c r="T153" s="232"/>
      <c r="U153" s="232"/>
    </row>
    <row r="154" spans="2:21" ht="115.5" x14ac:dyDescent="0.35">
      <c r="B154" s="277"/>
      <c r="C154" s="601"/>
      <c r="D154" s="621"/>
      <c r="E154" s="390" t="s">
        <v>487</v>
      </c>
      <c r="F154" s="621"/>
      <c r="G154" s="621"/>
      <c r="H154" s="621"/>
      <c r="I154" s="390" t="s">
        <v>488</v>
      </c>
      <c r="J154" s="389"/>
      <c r="K154" s="270"/>
      <c r="L154" s="270"/>
      <c r="M154" s="279"/>
      <c r="N154" s="261"/>
      <c r="O154" s="232"/>
      <c r="P154" s="232"/>
      <c r="Q154" s="232"/>
      <c r="R154" s="232"/>
      <c r="S154" s="232"/>
      <c r="T154" s="232"/>
      <c r="U154" s="232"/>
    </row>
    <row r="155" spans="2:21" ht="115.5" x14ac:dyDescent="0.35">
      <c r="B155" s="277"/>
      <c r="C155" s="601"/>
      <c r="D155" s="621"/>
      <c r="E155" s="390" t="s">
        <v>396</v>
      </c>
      <c r="F155" s="621"/>
      <c r="G155" s="621"/>
      <c r="H155" s="621"/>
      <c r="I155" s="390" t="s">
        <v>397</v>
      </c>
      <c r="J155" s="389"/>
      <c r="K155" s="270"/>
      <c r="L155" s="270"/>
      <c r="M155" s="279"/>
      <c r="N155" s="261"/>
      <c r="O155" s="232"/>
      <c r="P155" s="232"/>
      <c r="Q155" s="232"/>
      <c r="R155" s="232"/>
      <c r="S155" s="232"/>
      <c r="T155" s="232"/>
      <c r="U155" s="232"/>
    </row>
    <row r="156" spans="2:21" ht="115.5" x14ac:dyDescent="0.35">
      <c r="B156" s="277"/>
      <c r="C156" s="601"/>
      <c r="D156" s="621"/>
      <c r="E156" s="390" t="s">
        <v>487</v>
      </c>
      <c r="F156" s="621"/>
      <c r="G156" s="621"/>
      <c r="H156" s="621"/>
      <c r="I156" s="390" t="s">
        <v>488</v>
      </c>
      <c r="J156" s="389"/>
      <c r="K156" s="270"/>
      <c r="L156" s="270"/>
      <c r="M156" s="279"/>
      <c r="N156" s="261"/>
      <c r="O156" s="232"/>
      <c r="P156" s="232"/>
      <c r="Q156" s="232"/>
      <c r="R156" s="232"/>
      <c r="S156" s="232"/>
      <c r="T156" s="232"/>
      <c r="U156" s="232"/>
    </row>
    <row r="157" spans="2:21" ht="115.5" x14ac:dyDescent="0.35">
      <c r="B157" s="277"/>
      <c r="C157" s="601"/>
      <c r="D157" s="621"/>
      <c r="E157" s="390" t="s">
        <v>396</v>
      </c>
      <c r="F157" s="621"/>
      <c r="G157" s="621"/>
      <c r="H157" s="621"/>
      <c r="I157" s="390" t="s">
        <v>397</v>
      </c>
      <c r="J157" s="389"/>
      <c r="K157" s="270"/>
      <c r="L157" s="270"/>
      <c r="M157" s="279"/>
      <c r="N157" s="261"/>
      <c r="O157" s="232"/>
      <c r="P157" s="232"/>
      <c r="Q157" s="232"/>
      <c r="R157" s="232"/>
      <c r="S157" s="232"/>
      <c r="T157" s="232"/>
      <c r="U157" s="232"/>
    </row>
    <row r="158" spans="2:21" ht="115.5" x14ac:dyDescent="0.35">
      <c r="B158" s="277"/>
      <c r="C158" s="601"/>
      <c r="D158" s="621"/>
      <c r="E158" s="390" t="s">
        <v>440</v>
      </c>
      <c r="F158" s="621"/>
      <c r="G158" s="621"/>
      <c r="H158" s="621"/>
      <c r="I158" s="390" t="s">
        <v>489</v>
      </c>
      <c r="J158" s="389"/>
      <c r="K158" s="270"/>
      <c r="L158" s="270"/>
      <c r="M158" s="279"/>
      <c r="N158" s="261"/>
      <c r="O158" s="232"/>
      <c r="P158" s="232"/>
      <c r="Q158" s="232"/>
      <c r="R158" s="232"/>
      <c r="S158" s="232"/>
      <c r="T158" s="232"/>
      <c r="U158" s="232"/>
    </row>
    <row r="159" spans="2:21" ht="115.5" x14ac:dyDescent="0.35">
      <c r="B159" s="277"/>
      <c r="C159" s="601"/>
      <c r="D159" s="621"/>
      <c r="E159" s="390" t="s">
        <v>490</v>
      </c>
      <c r="F159" s="621"/>
      <c r="G159" s="621"/>
      <c r="H159" s="621"/>
      <c r="I159" s="390" t="s">
        <v>491</v>
      </c>
      <c r="J159" s="389"/>
      <c r="K159" s="270"/>
      <c r="L159" s="270"/>
      <c r="M159" s="279"/>
      <c r="N159" s="261"/>
      <c r="O159" s="232"/>
      <c r="P159" s="232"/>
      <c r="Q159" s="232"/>
      <c r="R159" s="232"/>
      <c r="S159" s="232"/>
      <c r="T159" s="232"/>
      <c r="U159" s="232"/>
    </row>
    <row r="160" spans="2:21" ht="105" x14ac:dyDescent="0.35">
      <c r="B160" s="277"/>
      <c r="C160" s="601"/>
      <c r="D160" s="621"/>
      <c r="E160" s="390" t="s">
        <v>398</v>
      </c>
      <c r="F160" s="621"/>
      <c r="G160" s="621"/>
      <c r="H160" s="621"/>
      <c r="I160" s="390" t="s">
        <v>399</v>
      </c>
      <c r="J160" s="389"/>
      <c r="K160" s="270"/>
      <c r="L160" s="270"/>
      <c r="M160" s="279"/>
      <c r="N160" s="261"/>
      <c r="O160" s="232"/>
      <c r="P160" s="232"/>
      <c r="Q160" s="232"/>
      <c r="R160" s="232"/>
      <c r="S160" s="232"/>
      <c r="T160" s="232"/>
      <c r="U160" s="232"/>
    </row>
    <row r="161" spans="2:21" ht="136.5" x14ac:dyDescent="0.35">
      <c r="B161" s="277"/>
      <c r="C161" s="601"/>
      <c r="D161" s="621"/>
      <c r="E161" s="390" t="s">
        <v>400</v>
      </c>
      <c r="F161" s="621"/>
      <c r="G161" s="621"/>
      <c r="H161" s="621"/>
      <c r="I161" s="390" t="s">
        <v>401</v>
      </c>
      <c r="J161" s="389"/>
      <c r="K161" s="270"/>
      <c r="L161" s="270"/>
      <c r="M161" s="279"/>
      <c r="N161" s="261"/>
      <c r="O161" s="232"/>
      <c r="P161" s="232"/>
      <c r="Q161" s="232"/>
      <c r="R161" s="232"/>
      <c r="S161" s="232"/>
      <c r="T161" s="232"/>
      <c r="U161" s="232"/>
    </row>
    <row r="162" spans="2:21" ht="105" x14ac:dyDescent="0.35">
      <c r="B162" s="277"/>
      <c r="C162" s="601"/>
      <c r="D162" s="621"/>
      <c r="E162" s="390" t="s">
        <v>402</v>
      </c>
      <c r="F162" s="621"/>
      <c r="G162" s="621"/>
      <c r="H162" s="621"/>
      <c r="I162" s="390" t="s">
        <v>399</v>
      </c>
      <c r="J162" s="389"/>
      <c r="K162" s="270"/>
      <c r="L162" s="270"/>
      <c r="M162" s="279"/>
      <c r="N162" s="261"/>
      <c r="O162" s="232"/>
      <c r="P162" s="232"/>
      <c r="Q162" s="232"/>
      <c r="R162" s="232"/>
      <c r="S162" s="232"/>
      <c r="T162" s="232"/>
      <c r="U162" s="232"/>
    </row>
    <row r="163" spans="2:21" ht="105" x14ac:dyDescent="0.35">
      <c r="B163" s="277"/>
      <c r="C163" s="601"/>
      <c r="D163" s="621"/>
      <c r="E163" s="390" t="s">
        <v>492</v>
      </c>
      <c r="F163" s="621"/>
      <c r="G163" s="621"/>
      <c r="H163" s="621"/>
      <c r="I163" s="390" t="s">
        <v>493</v>
      </c>
      <c r="J163" s="389"/>
      <c r="K163" s="270"/>
      <c r="L163" s="270"/>
      <c r="M163" s="279"/>
      <c r="N163" s="261"/>
      <c r="O163" s="232"/>
      <c r="P163" s="232"/>
      <c r="Q163" s="232"/>
      <c r="R163" s="232"/>
      <c r="S163" s="232"/>
      <c r="T163" s="232"/>
      <c r="U163" s="232"/>
    </row>
    <row r="164" spans="2:21" ht="126" x14ac:dyDescent="0.35">
      <c r="B164" s="277"/>
      <c r="C164" s="601"/>
      <c r="D164" s="621"/>
      <c r="E164" s="390" t="s">
        <v>403</v>
      </c>
      <c r="F164" s="621"/>
      <c r="G164" s="621"/>
      <c r="H164" s="621"/>
      <c r="I164" s="390" t="s">
        <v>404</v>
      </c>
      <c r="J164" s="389"/>
      <c r="K164" s="270"/>
      <c r="L164" s="270"/>
      <c r="M164" s="279"/>
      <c r="N164" s="261"/>
      <c r="O164" s="232"/>
      <c r="P164" s="232"/>
      <c r="Q164" s="232"/>
      <c r="R164" s="232"/>
      <c r="S164" s="232"/>
      <c r="T164" s="232"/>
      <c r="U164" s="232"/>
    </row>
    <row r="165" spans="2:21" ht="126" x14ac:dyDescent="0.35">
      <c r="B165" s="277"/>
      <c r="C165" s="601"/>
      <c r="D165" s="622"/>
      <c r="E165" s="390" t="s">
        <v>405</v>
      </c>
      <c r="F165" s="622"/>
      <c r="G165" s="622"/>
      <c r="H165" s="622"/>
      <c r="I165" s="390" t="s">
        <v>494</v>
      </c>
      <c r="J165" s="389"/>
      <c r="K165" s="270"/>
      <c r="L165" s="270"/>
      <c r="M165" s="279"/>
      <c r="N165" s="261"/>
      <c r="O165" s="232"/>
      <c r="P165" s="232"/>
      <c r="Q165" s="232"/>
      <c r="R165" s="232"/>
      <c r="S165" s="232"/>
      <c r="T165" s="232"/>
      <c r="U165" s="232"/>
    </row>
    <row r="166" spans="2:21" ht="84" x14ac:dyDescent="0.35">
      <c r="B166" s="277"/>
      <c r="C166" s="601" t="s">
        <v>495</v>
      </c>
      <c r="D166" s="620" t="s">
        <v>19</v>
      </c>
      <c r="E166" s="390" t="s">
        <v>388</v>
      </c>
      <c r="F166" s="620" t="s">
        <v>19</v>
      </c>
      <c r="G166" s="620" t="s">
        <v>19</v>
      </c>
      <c r="H166" s="620" t="s">
        <v>19</v>
      </c>
      <c r="I166" s="390" t="s">
        <v>408</v>
      </c>
      <c r="J166" s="389"/>
      <c r="K166" s="270"/>
      <c r="L166" s="270"/>
      <c r="M166" s="279"/>
      <c r="N166" s="261"/>
      <c r="O166" s="232"/>
      <c r="P166" s="232"/>
      <c r="Q166" s="232"/>
      <c r="R166" s="232"/>
      <c r="S166" s="232"/>
      <c r="T166" s="232"/>
      <c r="U166" s="232"/>
    </row>
    <row r="167" spans="2:21" ht="63" x14ac:dyDescent="0.35">
      <c r="B167" s="277"/>
      <c r="C167" s="601"/>
      <c r="D167" s="621"/>
      <c r="E167" s="390" t="s">
        <v>390</v>
      </c>
      <c r="F167" s="621"/>
      <c r="G167" s="621"/>
      <c r="H167" s="621"/>
      <c r="I167" s="390" t="s">
        <v>391</v>
      </c>
      <c r="J167" s="389"/>
      <c r="K167" s="270"/>
      <c r="L167" s="270"/>
      <c r="M167" s="279"/>
      <c r="N167" s="261"/>
      <c r="O167" s="232"/>
      <c r="P167" s="232"/>
      <c r="Q167" s="232"/>
      <c r="R167" s="232"/>
      <c r="S167" s="232"/>
      <c r="T167" s="232"/>
      <c r="U167" s="232"/>
    </row>
    <row r="168" spans="2:21" ht="115.5" x14ac:dyDescent="0.35">
      <c r="B168" s="277"/>
      <c r="C168" s="601"/>
      <c r="D168" s="621"/>
      <c r="E168" s="390" t="s">
        <v>496</v>
      </c>
      <c r="F168" s="621"/>
      <c r="G168" s="621"/>
      <c r="H168" s="621"/>
      <c r="I168" s="390" t="s">
        <v>393</v>
      </c>
      <c r="J168" s="389"/>
      <c r="K168" s="270"/>
      <c r="L168" s="270"/>
      <c r="M168" s="279"/>
      <c r="N168" s="261"/>
      <c r="O168" s="232"/>
      <c r="P168" s="232"/>
      <c r="Q168" s="232"/>
      <c r="R168" s="232"/>
      <c r="S168" s="232"/>
      <c r="T168" s="232"/>
      <c r="U168" s="232"/>
    </row>
    <row r="169" spans="2:21" ht="115.5" x14ac:dyDescent="0.35">
      <c r="B169" s="277"/>
      <c r="C169" s="601"/>
      <c r="D169" s="621"/>
      <c r="E169" s="390" t="s">
        <v>396</v>
      </c>
      <c r="F169" s="621"/>
      <c r="G169" s="621"/>
      <c r="H169" s="621"/>
      <c r="I169" s="390" t="s">
        <v>397</v>
      </c>
      <c r="J169" s="389"/>
      <c r="K169" s="270"/>
      <c r="L169" s="270"/>
      <c r="M169" s="279"/>
      <c r="N169" s="261"/>
      <c r="O169" s="232"/>
      <c r="P169" s="232"/>
      <c r="Q169" s="232"/>
      <c r="R169" s="232"/>
      <c r="S169" s="232"/>
      <c r="T169" s="232"/>
      <c r="U169" s="232"/>
    </row>
    <row r="170" spans="2:21" ht="115.5" x14ac:dyDescent="0.35">
      <c r="B170" s="277"/>
      <c r="C170" s="601"/>
      <c r="D170" s="621"/>
      <c r="E170" s="390" t="s">
        <v>497</v>
      </c>
      <c r="F170" s="621"/>
      <c r="G170" s="621"/>
      <c r="H170" s="621"/>
      <c r="I170" s="390" t="s">
        <v>498</v>
      </c>
      <c r="J170" s="389"/>
      <c r="K170" s="270"/>
      <c r="L170" s="270"/>
      <c r="M170" s="279"/>
      <c r="N170" s="261"/>
      <c r="O170" s="232"/>
      <c r="P170" s="232"/>
      <c r="Q170" s="232"/>
      <c r="R170" s="232"/>
      <c r="S170" s="232"/>
      <c r="T170" s="232"/>
      <c r="U170" s="232"/>
    </row>
    <row r="171" spans="2:21" ht="115.5" x14ac:dyDescent="0.35">
      <c r="B171" s="277"/>
      <c r="C171" s="601"/>
      <c r="D171" s="621"/>
      <c r="E171" s="390" t="s">
        <v>499</v>
      </c>
      <c r="F171" s="621"/>
      <c r="G171" s="621"/>
      <c r="H171" s="621"/>
      <c r="I171" s="390" t="s">
        <v>500</v>
      </c>
      <c r="J171" s="389"/>
      <c r="K171" s="270"/>
      <c r="L171" s="270"/>
      <c r="M171" s="279"/>
      <c r="N171" s="261"/>
      <c r="O171" s="232"/>
      <c r="P171" s="232"/>
      <c r="Q171" s="232"/>
      <c r="R171" s="232"/>
      <c r="S171" s="232"/>
      <c r="T171" s="232"/>
      <c r="U171" s="232"/>
    </row>
    <row r="172" spans="2:21" ht="105" x14ac:dyDescent="0.35">
      <c r="B172" s="277"/>
      <c r="C172" s="601"/>
      <c r="D172" s="621"/>
      <c r="E172" s="390" t="s">
        <v>398</v>
      </c>
      <c r="F172" s="621"/>
      <c r="G172" s="621"/>
      <c r="H172" s="621"/>
      <c r="I172" s="390" t="s">
        <v>501</v>
      </c>
      <c r="J172" s="389"/>
      <c r="K172" s="270"/>
      <c r="L172" s="270"/>
      <c r="M172" s="279"/>
      <c r="N172" s="261"/>
      <c r="O172" s="232"/>
      <c r="P172" s="232"/>
      <c r="Q172" s="232"/>
      <c r="R172" s="232"/>
      <c r="S172" s="232"/>
      <c r="T172" s="232"/>
      <c r="U172" s="232"/>
    </row>
    <row r="173" spans="2:21" ht="136.5" x14ac:dyDescent="0.35">
      <c r="B173" s="277"/>
      <c r="C173" s="601"/>
      <c r="D173" s="621"/>
      <c r="E173" s="390" t="s">
        <v>400</v>
      </c>
      <c r="F173" s="621"/>
      <c r="G173" s="621"/>
      <c r="H173" s="621"/>
      <c r="I173" s="390" t="s">
        <v>401</v>
      </c>
      <c r="J173" s="389"/>
      <c r="K173" s="270"/>
      <c r="L173" s="270"/>
      <c r="M173" s="279"/>
      <c r="N173" s="261"/>
      <c r="O173" s="232"/>
      <c r="P173" s="232"/>
      <c r="Q173" s="232"/>
      <c r="R173" s="232"/>
      <c r="S173" s="232"/>
      <c r="T173" s="232"/>
      <c r="U173" s="232"/>
    </row>
    <row r="174" spans="2:21" ht="105" x14ac:dyDescent="0.35">
      <c r="B174" s="277"/>
      <c r="C174" s="601"/>
      <c r="D174" s="621"/>
      <c r="E174" s="390" t="s">
        <v>402</v>
      </c>
      <c r="F174" s="621"/>
      <c r="G174" s="621"/>
      <c r="H174" s="621"/>
      <c r="I174" s="390" t="s">
        <v>399</v>
      </c>
      <c r="J174" s="389"/>
      <c r="K174" s="270"/>
      <c r="L174" s="270"/>
      <c r="M174" s="279"/>
      <c r="N174" s="261"/>
      <c r="O174" s="232"/>
      <c r="P174" s="232"/>
      <c r="Q174" s="232"/>
      <c r="R174" s="232"/>
      <c r="S174" s="232"/>
      <c r="T174" s="232"/>
      <c r="U174" s="232"/>
    </row>
    <row r="175" spans="2:21" ht="163.5" customHeight="1" x14ac:dyDescent="0.35">
      <c r="B175" s="277"/>
      <c r="C175" s="601"/>
      <c r="D175" s="622"/>
      <c r="E175" s="390" t="s">
        <v>502</v>
      </c>
      <c r="F175" s="622"/>
      <c r="G175" s="622"/>
      <c r="H175" s="622"/>
      <c r="I175" s="390" t="s">
        <v>406</v>
      </c>
      <c r="J175" s="389"/>
      <c r="K175" s="270"/>
      <c r="L175" s="270"/>
      <c r="M175" s="279"/>
      <c r="N175" s="261"/>
      <c r="O175" s="232"/>
      <c r="P175" s="232"/>
      <c r="Q175" s="232"/>
      <c r="R175" s="232"/>
      <c r="S175" s="232"/>
      <c r="T175" s="232"/>
      <c r="U175" s="232"/>
    </row>
    <row r="176" spans="2:21" ht="84" x14ac:dyDescent="0.35">
      <c r="B176" s="277"/>
      <c r="C176" s="598" t="s">
        <v>503</v>
      </c>
      <c r="D176" s="620" t="s">
        <v>19</v>
      </c>
      <c r="E176" s="390" t="s">
        <v>388</v>
      </c>
      <c r="F176" s="620" t="s">
        <v>19</v>
      </c>
      <c r="G176" s="620" t="s">
        <v>19</v>
      </c>
      <c r="H176" s="620" t="s">
        <v>19</v>
      </c>
      <c r="I176" s="390" t="s">
        <v>408</v>
      </c>
      <c r="J176" s="389"/>
      <c r="K176" s="270"/>
      <c r="L176" s="270"/>
      <c r="M176" s="279"/>
      <c r="N176" s="261"/>
      <c r="O176" s="232"/>
      <c r="P176" s="232"/>
      <c r="Q176" s="232"/>
      <c r="R176" s="232"/>
      <c r="S176" s="232"/>
      <c r="T176" s="232"/>
      <c r="U176" s="232"/>
    </row>
    <row r="177" spans="2:21" ht="63" x14ac:dyDescent="0.35">
      <c r="B177" s="277"/>
      <c r="C177" s="598"/>
      <c r="D177" s="621"/>
      <c r="E177" s="390" t="s">
        <v>390</v>
      </c>
      <c r="F177" s="621"/>
      <c r="G177" s="621"/>
      <c r="H177" s="621"/>
      <c r="I177" s="390" t="s">
        <v>391</v>
      </c>
      <c r="J177" s="389"/>
      <c r="K177" s="270"/>
      <c r="L177" s="270"/>
      <c r="M177" s="279"/>
      <c r="N177" s="261"/>
      <c r="O177" s="232"/>
      <c r="P177" s="232"/>
      <c r="Q177" s="232"/>
      <c r="R177" s="232"/>
      <c r="S177" s="232"/>
      <c r="T177" s="232"/>
      <c r="U177" s="232"/>
    </row>
    <row r="178" spans="2:21" ht="115.5" x14ac:dyDescent="0.35">
      <c r="B178" s="277"/>
      <c r="C178" s="598"/>
      <c r="D178" s="621"/>
      <c r="E178" s="390" t="s">
        <v>504</v>
      </c>
      <c r="F178" s="621"/>
      <c r="G178" s="621"/>
      <c r="H178" s="621"/>
      <c r="I178" s="390" t="s">
        <v>393</v>
      </c>
      <c r="J178" s="389"/>
      <c r="K178" s="270"/>
      <c r="L178" s="270"/>
      <c r="M178" s="279"/>
      <c r="N178" s="261"/>
      <c r="O178" s="232"/>
      <c r="P178" s="232"/>
      <c r="Q178" s="232"/>
      <c r="R178" s="232"/>
      <c r="S178" s="232"/>
      <c r="T178" s="232"/>
      <c r="U178" s="232"/>
    </row>
    <row r="179" spans="2:21" ht="115.5" x14ac:dyDescent="0.35">
      <c r="B179" s="277"/>
      <c r="C179" s="598"/>
      <c r="D179" s="621"/>
      <c r="E179" s="390" t="s">
        <v>505</v>
      </c>
      <c r="F179" s="621"/>
      <c r="G179" s="621"/>
      <c r="H179" s="621"/>
      <c r="I179" s="390" t="s">
        <v>506</v>
      </c>
      <c r="J179" s="389"/>
      <c r="K179" s="270"/>
      <c r="L179" s="270"/>
      <c r="M179" s="279"/>
      <c r="N179" s="261"/>
      <c r="O179" s="232"/>
      <c r="P179" s="232"/>
      <c r="Q179" s="232"/>
      <c r="R179" s="232"/>
      <c r="S179" s="232"/>
      <c r="T179" s="232"/>
      <c r="U179" s="232"/>
    </row>
    <row r="180" spans="2:21" ht="115.5" x14ac:dyDescent="0.35">
      <c r="B180" s="277"/>
      <c r="C180" s="598"/>
      <c r="D180" s="621"/>
      <c r="E180" s="390" t="s">
        <v>507</v>
      </c>
      <c r="F180" s="621"/>
      <c r="G180" s="621"/>
      <c r="H180" s="621"/>
      <c r="I180" s="390" t="s">
        <v>415</v>
      </c>
      <c r="J180" s="389"/>
      <c r="K180" s="270"/>
      <c r="L180" s="270"/>
      <c r="M180" s="279"/>
      <c r="N180" s="261"/>
      <c r="O180" s="232"/>
      <c r="P180" s="232"/>
      <c r="Q180" s="232"/>
      <c r="R180" s="232"/>
      <c r="S180" s="232"/>
      <c r="T180" s="232"/>
      <c r="U180" s="232"/>
    </row>
    <row r="181" spans="2:21" ht="115.5" x14ac:dyDescent="0.35">
      <c r="B181" s="277"/>
      <c r="C181" s="598"/>
      <c r="D181" s="621"/>
      <c r="E181" s="390" t="s">
        <v>508</v>
      </c>
      <c r="F181" s="621"/>
      <c r="G181" s="621"/>
      <c r="H181" s="621"/>
      <c r="I181" s="390" t="s">
        <v>509</v>
      </c>
      <c r="J181" s="389"/>
      <c r="K181" s="270"/>
      <c r="L181" s="270"/>
      <c r="M181" s="279"/>
      <c r="N181" s="261"/>
      <c r="O181" s="232"/>
      <c r="P181" s="232"/>
      <c r="Q181" s="232"/>
      <c r="R181" s="232"/>
      <c r="S181" s="232"/>
      <c r="T181" s="232"/>
      <c r="U181" s="232"/>
    </row>
    <row r="182" spans="2:21" ht="115.5" x14ac:dyDescent="0.35">
      <c r="B182" s="277"/>
      <c r="C182" s="598"/>
      <c r="D182" s="621"/>
      <c r="E182" s="390" t="s">
        <v>510</v>
      </c>
      <c r="F182" s="621"/>
      <c r="G182" s="621"/>
      <c r="H182" s="621"/>
      <c r="I182" s="390" t="s">
        <v>397</v>
      </c>
      <c r="J182" s="389"/>
      <c r="K182" s="270"/>
      <c r="L182" s="270"/>
      <c r="M182" s="279"/>
      <c r="N182" s="261"/>
      <c r="O182" s="232"/>
      <c r="P182" s="232"/>
      <c r="Q182" s="232"/>
      <c r="R182" s="232"/>
      <c r="S182" s="232"/>
      <c r="T182" s="232"/>
      <c r="U182" s="232"/>
    </row>
    <row r="183" spans="2:21" ht="105" x14ac:dyDescent="0.35">
      <c r="B183" s="277"/>
      <c r="C183" s="598"/>
      <c r="D183" s="621"/>
      <c r="E183" s="390" t="s">
        <v>398</v>
      </c>
      <c r="F183" s="621"/>
      <c r="G183" s="621"/>
      <c r="H183" s="621"/>
      <c r="I183" s="390" t="s">
        <v>399</v>
      </c>
      <c r="J183" s="389"/>
      <c r="K183" s="270"/>
      <c r="L183" s="270"/>
      <c r="M183" s="279"/>
      <c r="N183" s="261"/>
      <c r="O183" s="232"/>
      <c r="P183" s="232"/>
      <c r="Q183" s="232"/>
      <c r="R183" s="232"/>
      <c r="S183" s="232"/>
      <c r="T183" s="232"/>
      <c r="U183" s="232"/>
    </row>
    <row r="184" spans="2:21" ht="136.5" x14ac:dyDescent="0.35">
      <c r="B184" s="277"/>
      <c r="C184" s="598"/>
      <c r="D184" s="621"/>
      <c r="E184" s="390" t="s">
        <v>400</v>
      </c>
      <c r="F184" s="621"/>
      <c r="G184" s="621"/>
      <c r="H184" s="621"/>
      <c r="I184" s="390" t="s">
        <v>401</v>
      </c>
      <c r="J184" s="389"/>
      <c r="K184" s="270"/>
      <c r="L184" s="270"/>
      <c r="M184" s="279"/>
      <c r="N184" s="261"/>
      <c r="O184" s="232"/>
      <c r="P184" s="232"/>
      <c r="Q184" s="232"/>
      <c r="R184" s="232"/>
      <c r="S184" s="232"/>
      <c r="T184" s="232"/>
      <c r="U184" s="232"/>
    </row>
    <row r="185" spans="2:21" ht="129.75" customHeight="1" x14ac:dyDescent="0.35">
      <c r="B185" s="277"/>
      <c r="C185" s="598"/>
      <c r="D185" s="621"/>
      <c r="E185" s="390" t="s">
        <v>402</v>
      </c>
      <c r="F185" s="621"/>
      <c r="G185" s="621"/>
      <c r="H185" s="621"/>
      <c r="I185" s="390" t="s">
        <v>399</v>
      </c>
      <c r="J185" s="389"/>
      <c r="K185" s="270"/>
      <c r="L185" s="270"/>
      <c r="M185" s="279"/>
      <c r="N185" s="261"/>
      <c r="O185" s="232"/>
      <c r="P185" s="232"/>
      <c r="Q185" s="232"/>
      <c r="R185" s="232"/>
      <c r="S185" s="232"/>
      <c r="T185" s="232"/>
      <c r="U185" s="232"/>
    </row>
    <row r="186" spans="2:21" ht="154.5" customHeight="1" x14ac:dyDescent="0.35">
      <c r="B186" s="277"/>
      <c r="C186" s="598"/>
      <c r="D186" s="622"/>
      <c r="E186" s="390" t="s">
        <v>405</v>
      </c>
      <c r="F186" s="622"/>
      <c r="G186" s="622"/>
      <c r="H186" s="622"/>
      <c r="I186" s="390" t="s">
        <v>409</v>
      </c>
      <c r="J186" s="389"/>
      <c r="K186" s="270"/>
      <c r="L186" s="270"/>
      <c r="M186" s="279"/>
      <c r="N186" s="261"/>
      <c r="O186" s="232"/>
      <c r="P186" s="232"/>
      <c r="Q186" s="232"/>
      <c r="R186" s="232"/>
      <c r="S186" s="232"/>
      <c r="T186" s="232"/>
      <c r="U186" s="232"/>
    </row>
    <row r="187" spans="2:21" ht="84" x14ac:dyDescent="0.35">
      <c r="B187" s="277"/>
      <c r="C187" s="601" t="s">
        <v>511</v>
      </c>
      <c r="D187" s="620" t="s">
        <v>19</v>
      </c>
      <c r="E187" s="390" t="s">
        <v>388</v>
      </c>
      <c r="F187" s="620" t="s">
        <v>19</v>
      </c>
      <c r="G187" s="620" t="s">
        <v>19</v>
      </c>
      <c r="H187" s="620" t="s">
        <v>19</v>
      </c>
      <c r="I187" s="390" t="s">
        <v>408</v>
      </c>
      <c r="J187" s="389"/>
      <c r="K187" s="270"/>
      <c r="L187" s="270"/>
      <c r="M187" s="279"/>
      <c r="N187" s="261"/>
      <c r="O187" s="232"/>
      <c r="P187" s="232"/>
      <c r="Q187" s="232"/>
      <c r="R187" s="232"/>
      <c r="S187" s="232"/>
      <c r="T187" s="232"/>
      <c r="U187" s="232"/>
    </row>
    <row r="188" spans="2:21" ht="63" x14ac:dyDescent="0.35">
      <c r="B188" s="277"/>
      <c r="C188" s="601"/>
      <c r="D188" s="621"/>
      <c r="E188" s="390" t="s">
        <v>390</v>
      </c>
      <c r="F188" s="621"/>
      <c r="G188" s="621"/>
      <c r="H188" s="621"/>
      <c r="I188" s="390" t="s">
        <v>391</v>
      </c>
      <c r="J188" s="389"/>
      <c r="K188" s="270"/>
      <c r="L188" s="270"/>
      <c r="M188" s="279"/>
      <c r="N188" s="261"/>
      <c r="O188" s="232"/>
      <c r="P188" s="232"/>
      <c r="Q188" s="232"/>
      <c r="R188" s="232"/>
      <c r="S188" s="232"/>
      <c r="T188" s="232"/>
      <c r="U188" s="232"/>
    </row>
    <row r="189" spans="2:21" ht="115.5" x14ac:dyDescent="0.35">
      <c r="B189" s="277"/>
      <c r="C189" s="601"/>
      <c r="D189" s="621"/>
      <c r="E189" s="390" t="s">
        <v>392</v>
      </c>
      <c r="F189" s="621"/>
      <c r="G189" s="621"/>
      <c r="H189" s="621"/>
      <c r="I189" s="390" t="s">
        <v>393</v>
      </c>
      <c r="J189" s="389"/>
      <c r="K189" s="270"/>
      <c r="L189" s="270"/>
      <c r="M189" s="279"/>
      <c r="N189" s="261"/>
      <c r="O189" s="232"/>
      <c r="P189" s="232"/>
      <c r="Q189" s="232"/>
      <c r="R189" s="232"/>
      <c r="S189" s="232"/>
      <c r="T189" s="232"/>
      <c r="U189" s="232"/>
    </row>
    <row r="190" spans="2:21" ht="115.5" x14ac:dyDescent="0.35">
      <c r="B190" s="277"/>
      <c r="C190" s="601"/>
      <c r="D190" s="621"/>
      <c r="E190" s="390" t="s">
        <v>512</v>
      </c>
      <c r="F190" s="621"/>
      <c r="G190" s="621"/>
      <c r="H190" s="621"/>
      <c r="I190" s="390" t="s">
        <v>513</v>
      </c>
      <c r="J190" s="389"/>
      <c r="K190" s="270"/>
      <c r="L190" s="270"/>
      <c r="M190" s="279"/>
      <c r="N190" s="261"/>
      <c r="O190" s="232"/>
      <c r="P190" s="232"/>
      <c r="Q190" s="232"/>
      <c r="R190" s="232"/>
      <c r="S190" s="232"/>
      <c r="T190" s="232"/>
      <c r="U190" s="232"/>
    </row>
    <row r="191" spans="2:21" ht="115.5" x14ac:dyDescent="0.35">
      <c r="B191" s="277"/>
      <c r="C191" s="601"/>
      <c r="D191" s="621"/>
      <c r="E191" s="390" t="s">
        <v>396</v>
      </c>
      <c r="F191" s="621"/>
      <c r="G191" s="621"/>
      <c r="H191" s="621"/>
      <c r="I191" s="390" t="s">
        <v>397</v>
      </c>
      <c r="J191" s="389"/>
      <c r="K191" s="270"/>
      <c r="L191" s="270"/>
      <c r="M191" s="279"/>
      <c r="N191" s="261"/>
      <c r="O191" s="232"/>
      <c r="P191" s="232"/>
      <c r="Q191" s="232"/>
      <c r="R191" s="232"/>
      <c r="S191" s="232"/>
      <c r="T191" s="232"/>
      <c r="U191" s="232"/>
    </row>
    <row r="192" spans="2:21" ht="105" x14ac:dyDescent="0.35">
      <c r="B192" s="277"/>
      <c r="C192" s="601"/>
      <c r="D192" s="621"/>
      <c r="E192" s="390" t="s">
        <v>398</v>
      </c>
      <c r="F192" s="621"/>
      <c r="G192" s="621"/>
      <c r="H192" s="621"/>
      <c r="I192" s="390" t="s">
        <v>399</v>
      </c>
      <c r="J192" s="389"/>
      <c r="K192" s="270"/>
      <c r="L192" s="270"/>
      <c r="M192" s="279"/>
      <c r="N192" s="261"/>
      <c r="O192" s="232"/>
      <c r="P192" s="232"/>
      <c r="Q192" s="232"/>
      <c r="R192" s="232"/>
      <c r="S192" s="232"/>
      <c r="T192" s="232"/>
      <c r="U192" s="232"/>
    </row>
    <row r="193" spans="2:21" ht="136.5" x14ac:dyDescent="0.35">
      <c r="B193" s="277"/>
      <c r="C193" s="601"/>
      <c r="D193" s="621"/>
      <c r="E193" s="390" t="s">
        <v>400</v>
      </c>
      <c r="F193" s="621"/>
      <c r="G193" s="621"/>
      <c r="H193" s="621"/>
      <c r="I193" s="390" t="s">
        <v>401</v>
      </c>
      <c r="J193" s="389"/>
      <c r="K193" s="270"/>
      <c r="L193" s="270"/>
      <c r="M193" s="279"/>
      <c r="N193" s="261"/>
      <c r="O193" s="232"/>
      <c r="P193" s="232"/>
      <c r="Q193" s="232"/>
      <c r="R193" s="232"/>
      <c r="S193" s="232"/>
      <c r="T193" s="232"/>
      <c r="U193" s="232"/>
    </row>
    <row r="194" spans="2:21" ht="105" x14ac:dyDescent="0.35">
      <c r="B194" s="277"/>
      <c r="C194" s="601"/>
      <c r="D194" s="621"/>
      <c r="E194" s="390" t="s">
        <v>402</v>
      </c>
      <c r="F194" s="621"/>
      <c r="G194" s="621"/>
      <c r="H194" s="621"/>
      <c r="I194" s="390" t="s">
        <v>399</v>
      </c>
      <c r="J194" s="389"/>
      <c r="K194" s="270"/>
      <c r="L194" s="270"/>
      <c r="M194" s="279"/>
      <c r="N194" s="261"/>
      <c r="O194" s="232"/>
      <c r="P194" s="232"/>
      <c r="Q194" s="232"/>
      <c r="R194" s="232"/>
      <c r="S194" s="232"/>
      <c r="T194" s="232"/>
      <c r="U194" s="232"/>
    </row>
    <row r="195" spans="2:21" ht="126" x14ac:dyDescent="0.35">
      <c r="B195" s="277"/>
      <c r="C195" s="601"/>
      <c r="D195" s="622"/>
      <c r="E195" s="390" t="s">
        <v>405</v>
      </c>
      <c r="F195" s="622"/>
      <c r="G195" s="622"/>
      <c r="H195" s="622"/>
      <c r="I195" s="390" t="s">
        <v>409</v>
      </c>
      <c r="J195" s="389"/>
      <c r="K195" s="270"/>
      <c r="L195" s="270"/>
      <c r="M195" s="279"/>
      <c r="N195" s="261"/>
      <c r="O195" s="232"/>
      <c r="P195" s="232"/>
      <c r="Q195" s="232"/>
      <c r="R195" s="232"/>
      <c r="S195" s="232"/>
      <c r="T195" s="232"/>
      <c r="U195" s="232"/>
    </row>
    <row r="196" spans="2:21" ht="84" x14ac:dyDescent="0.35">
      <c r="B196" s="277"/>
      <c r="C196" s="601" t="s">
        <v>514</v>
      </c>
      <c r="D196" s="620" t="s">
        <v>19</v>
      </c>
      <c r="E196" s="390" t="s">
        <v>388</v>
      </c>
      <c r="F196" s="620" t="s">
        <v>19</v>
      </c>
      <c r="G196" s="620" t="s">
        <v>19</v>
      </c>
      <c r="H196" s="620" t="s">
        <v>19</v>
      </c>
      <c r="I196" s="390" t="s">
        <v>408</v>
      </c>
      <c r="J196" s="389"/>
      <c r="K196" s="270"/>
      <c r="L196" s="270"/>
      <c r="M196" s="279"/>
      <c r="N196" s="261"/>
      <c r="O196" s="232"/>
      <c r="P196" s="232"/>
      <c r="Q196" s="232"/>
      <c r="R196" s="232"/>
      <c r="S196" s="232"/>
      <c r="T196" s="232"/>
      <c r="U196" s="232"/>
    </row>
    <row r="197" spans="2:21" ht="63" x14ac:dyDescent="0.35">
      <c r="B197" s="277"/>
      <c r="C197" s="601"/>
      <c r="D197" s="621"/>
      <c r="E197" s="390" t="s">
        <v>390</v>
      </c>
      <c r="F197" s="621"/>
      <c r="G197" s="621"/>
      <c r="H197" s="621"/>
      <c r="I197" s="390" t="s">
        <v>391</v>
      </c>
      <c r="J197" s="389"/>
      <c r="K197" s="270"/>
      <c r="L197" s="270"/>
      <c r="M197" s="279"/>
      <c r="N197" s="261"/>
      <c r="O197" s="232"/>
      <c r="P197" s="232"/>
      <c r="Q197" s="232"/>
      <c r="R197" s="232"/>
      <c r="S197" s="232"/>
      <c r="T197" s="232"/>
      <c r="U197" s="232"/>
    </row>
    <row r="198" spans="2:21" ht="115.5" x14ac:dyDescent="0.35">
      <c r="B198" s="277"/>
      <c r="C198" s="601"/>
      <c r="D198" s="621"/>
      <c r="E198" s="390" t="s">
        <v>392</v>
      </c>
      <c r="F198" s="621"/>
      <c r="G198" s="621"/>
      <c r="H198" s="621"/>
      <c r="I198" s="390" t="s">
        <v>393</v>
      </c>
      <c r="J198" s="389"/>
      <c r="K198" s="270"/>
      <c r="L198" s="270"/>
      <c r="M198" s="279"/>
      <c r="N198" s="261"/>
      <c r="O198" s="232"/>
      <c r="P198" s="232"/>
      <c r="Q198" s="232"/>
      <c r="R198" s="232"/>
      <c r="S198" s="232"/>
      <c r="T198" s="232"/>
      <c r="U198" s="232"/>
    </row>
    <row r="199" spans="2:21" ht="115.5" x14ac:dyDescent="0.35">
      <c r="B199" s="277"/>
      <c r="C199" s="601"/>
      <c r="D199" s="621"/>
      <c r="E199" s="390" t="s">
        <v>394</v>
      </c>
      <c r="F199" s="621"/>
      <c r="G199" s="621"/>
      <c r="H199" s="621"/>
      <c r="I199" s="390" t="s">
        <v>513</v>
      </c>
      <c r="J199" s="389"/>
      <c r="K199" s="270"/>
      <c r="L199" s="270"/>
      <c r="M199" s="279"/>
      <c r="N199" s="261"/>
      <c r="O199" s="232"/>
      <c r="P199" s="232"/>
      <c r="Q199" s="232"/>
      <c r="R199" s="232"/>
      <c r="S199" s="232"/>
      <c r="T199" s="232"/>
      <c r="U199" s="232"/>
    </row>
    <row r="200" spans="2:21" ht="115.5" x14ac:dyDescent="0.35">
      <c r="B200" s="277"/>
      <c r="C200" s="601"/>
      <c r="D200" s="621"/>
      <c r="E200" s="390" t="s">
        <v>396</v>
      </c>
      <c r="F200" s="621"/>
      <c r="G200" s="621"/>
      <c r="H200" s="621"/>
      <c r="I200" s="390" t="s">
        <v>397</v>
      </c>
      <c r="J200" s="389"/>
      <c r="K200" s="270"/>
      <c r="L200" s="270"/>
      <c r="M200" s="279"/>
      <c r="N200" s="261"/>
      <c r="O200" s="232"/>
      <c r="P200" s="232"/>
      <c r="Q200" s="232"/>
      <c r="R200" s="232"/>
      <c r="S200" s="232"/>
      <c r="T200" s="232"/>
      <c r="U200" s="232"/>
    </row>
    <row r="201" spans="2:21" ht="105" x14ac:dyDescent="0.35">
      <c r="B201" s="277"/>
      <c r="C201" s="601"/>
      <c r="D201" s="621"/>
      <c r="E201" s="390" t="s">
        <v>398</v>
      </c>
      <c r="F201" s="621"/>
      <c r="G201" s="621"/>
      <c r="H201" s="621"/>
      <c r="I201" s="390" t="s">
        <v>399</v>
      </c>
      <c r="J201" s="389"/>
      <c r="K201" s="270"/>
      <c r="L201" s="270"/>
      <c r="M201" s="279"/>
      <c r="N201" s="261"/>
      <c r="O201" s="232"/>
      <c r="P201" s="232"/>
      <c r="Q201" s="232"/>
      <c r="R201" s="232"/>
      <c r="S201" s="232"/>
      <c r="T201" s="232"/>
      <c r="U201" s="232"/>
    </row>
    <row r="202" spans="2:21" ht="136.5" x14ac:dyDescent="0.35">
      <c r="B202" s="277"/>
      <c r="C202" s="601"/>
      <c r="D202" s="621"/>
      <c r="E202" s="390" t="s">
        <v>400</v>
      </c>
      <c r="F202" s="621"/>
      <c r="G202" s="621"/>
      <c r="H202" s="621"/>
      <c r="I202" s="390" t="s">
        <v>401</v>
      </c>
      <c r="J202" s="389"/>
      <c r="K202" s="270"/>
      <c r="L202" s="270"/>
      <c r="M202" s="279"/>
      <c r="N202" s="261"/>
      <c r="O202" s="232"/>
      <c r="P202" s="232"/>
      <c r="Q202" s="232"/>
      <c r="R202" s="232"/>
      <c r="S202" s="232"/>
      <c r="T202" s="232"/>
      <c r="U202" s="232"/>
    </row>
    <row r="203" spans="2:21" ht="105" x14ac:dyDescent="0.35">
      <c r="B203" s="277"/>
      <c r="C203" s="601"/>
      <c r="D203" s="621"/>
      <c r="E203" s="390" t="s">
        <v>402</v>
      </c>
      <c r="F203" s="621"/>
      <c r="G203" s="621"/>
      <c r="H203" s="621"/>
      <c r="I203" s="390" t="s">
        <v>399</v>
      </c>
      <c r="J203" s="389"/>
      <c r="K203" s="270"/>
      <c r="L203" s="270"/>
      <c r="M203" s="279"/>
      <c r="N203" s="261"/>
      <c r="O203" s="232"/>
      <c r="P203" s="232"/>
      <c r="Q203" s="232"/>
      <c r="R203" s="232"/>
      <c r="S203" s="232"/>
      <c r="T203" s="232"/>
      <c r="U203" s="232"/>
    </row>
    <row r="204" spans="2:21" ht="154.5" customHeight="1" x14ac:dyDescent="0.35">
      <c r="B204" s="277"/>
      <c r="C204" s="601"/>
      <c r="D204" s="622"/>
      <c r="E204" s="390" t="s">
        <v>405</v>
      </c>
      <c r="F204" s="622"/>
      <c r="G204" s="622"/>
      <c r="H204" s="622"/>
      <c r="I204" s="390" t="s">
        <v>409</v>
      </c>
      <c r="J204" s="389"/>
      <c r="K204" s="270"/>
      <c r="L204" s="270"/>
      <c r="M204" s="279"/>
      <c r="N204" s="261"/>
      <c r="O204" s="232"/>
      <c r="P204" s="232"/>
      <c r="Q204" s="232"/>
      <c r="R204" s="232"/>
      <c r="S204" s="232"/>
      <c r="T204" s="232"/>
      <c r="U204" s="232"/>
    </row>
    <row r="205" spans="2:21" ht="84" x14ac:dyDescent="0.35">
      <c r="B205" s="277"/>
      <c r="C205" s="601" t="s">
        <v>515</v>
      </c>
      <c r="D205" s="620" t="s">
        <v>19</v>
      </c>
      <c r="E205" s="390" t="s">
        <v>388</v>
      </c>
      <c r="F205" s="620" t="s">
        <v>19</v>
      </c>
      <c r="G205" s="620" t="s">
        <v>19</v>
      </c>
      <c r="H205" s="620" t="s">
        <v>19</v>
      </c>
      <c r="I205" s="390" t="s">
        <v>408</v>
      </c>
      <c r="J205" s="389"/>
      <c r="K205" s="270"/>
      <c r="L205" s="270"/>
      <c r="M205" s="279"/>
      <c r="N205" s="261"/>
      <c r="O205" s="232"/>
      <c r="P205" s="232"/>
      <c r="Q205" s="232"/>
      <c r="R205" s="232"/>
      <c r="S205" s="232"/>
      <c r="T205" s="232"/>
      <c r="U205" s="232"/>
    </row>
    <row r="206" spans="2:21" ht="73.5" x14ac:dyDescent="0.35">
      <c r="B206" s="277"/>
      <c r="C206" s="601"/>
      <c r="D206" s="621"/>
      <c r="E206" s="390" t="s">
        <v>516</v>
      </c>
      <c r="F206" s="621"/>
      <c r="G206" s="621"/>
      <c r="H206" s="621"/>
      <c r="I206" s="390" t="s">
        <v>517</v>
      </c>
      <c r="J206" s="389"/>
      <c r="K206" s="270"/>
      <c r="L206" s="270"/>
      <c r="M206" s="279"/>
      <c r="N206" s="261"/>
      <c r="O206" s="232"/>
      <c r="P206" s="232"/>
      <c r="Q206" s="232"/>
      <c r="R206" s="232"/>
      <c r="S206" s="232"/>
      <c r="T206" s="232"/>
      <c r="U206" s="232"/>
    </row>
    <row r="207" spans="2:21" ht="115.5" x14ac:dyDescent="0.35">
      <c r="B207" s="277"/>
      <c r="C207" s="601"/>
      <c r="D207" s="621"/>
      <c r="E207" s="390" t="s">
        <v>518</v>
      </c>
      <c r="F207" s="621"/>
      <c r="G207" s="621"/>
      <c r="H207" s="621"/>
      <c r="I207" s="390" t="s">
        <v>517</v>
      </c>
      <c r="J207" s="389"/>
      <c r="K207" s="270"/>
      <c r="L207" s="270"/>
      <c r="M207" s="279"/>
      <c r="N207" s="261"/>
      <c r="O207" s="232"/>
      <c r="P207" s="232"/>
      <c r="Q207" s="232"/>
      <c r="R207" s="232"/>
      <c r="S207" s="232"/>
      <c r="T207" s="232"/>
      <c r="U207" s="232"/>
    </row>
    <row r="208" spans="2:21" ht="81" customHeight="1" x14ac:dyDescent="0.35">
      <c r="B208" s="277"/>
      <c r="C208" s="601"/>
      <c r="D208" s="621"/>
      <c r="E208" s="390" t="s">
        <v>519</v>
      </c>
      <c r="F208" s="621"/>
      <c r="G208" s="621"/>
      <c r="H208" s="621"/>
      <c r="I208" s="390" t="s">
        <v>517</v>
      </c>
      <c r="J208" s="389"/>
      <c r="K208" s="270"/>
      <c r="L208" s="270"/>
      <c r="M208" s="279"/>
      <c r="N208" s="261"/>
      <c r="O208" s="232"/>
      <c r="P208" s="232"/>
      <c r="Q208" s="232"/>
      <c r="R208" s="232"/>
      <c r="S208" s="232"/>
      <c r="T208" s="232"/>
      <c r="U208" s="232"/>
    </row>
    <row r="209" spans="2:21" ht="63" x14ac:dyDescent="0.35">
      <c r="B209" s="277"/>
      <c r="C209" s="601"/>
      <c r="D209" s="621"/>
      <c r="E209" s="390" t="s">
        <v>390</v>
      </c>
      <c r="F209" s="621"/>
      <c r="G209" s="621"/>
      <c r="H209" s="621"/>
      <c r="I209" s="390" t="s">
        <v>391</v>
      </c>
      <c r="J209" s="389"/>
      <c r="K209" s="270"/>
      <c r="L209" s="270"/>
      <c r="M209" s="279"/>
      <c r="N209" s="261"/>
      <c r="O209" s="232"/>
      <c r="P209" s="232"/>
      <c r="Q209" s="232"/>
      <c r="R209" s="232"/>
      <c r="S209" s="232"/>
      <c r="T209" s="232"/>
      <c r="U209" s="232"/>
    </row>
    <row r="210" spans="2:21" ht="115.5" x14ac:dyDescent="0.35">
      <c r="B210" s="277"/>
      <c r="C210" s="601"/>
      <c r="D210" s="621"/>
      <c r="E210" s="390" t="s">
        <v>392</v>
      </c>
      <c r="F210" s="621"/>
      <c r="G210" s="621"/>
      <c r="H210" s="621"/>
      <c r="I210" s="390" t="s">
        <v>393</v>
      </c>
      <c r="J210" s="389"/>
      <c r="K210" s="270"/>
      <c r="L210" s="270"/>
      <c r="M210" s="279"/>
      <c r="N210" s="261"/>
      <c r="O210" s="232"/>
      <c r="P210" s="232"/>
      <c r="Q210" s="232"/>
      <c r="R210" s="232"/>
      <c r="S210" s="232"/>
      <c r="T210" s="232"/>
      <c r="U210" s="232"/>
    </row>
    <row r="211" spans="2:21" ht="115.5" x14ac:dyDescent="0.35">
      <c r="B211" s="277"/>
      <c r="C211" s="601"/>
      <c r="D211" s="621"/>
      <c r="E211" s="390" t="s">
        <v>520</v>
      </c>
      <c r="F211" s="621"/>
      <c r="G211" s="621"/>
      <c r="H211" s="621"/>
      <c r="I211" s="390" t="s">
        <v>521</v>
      </c>
      <c r="J211" s="389"/>
      <c r="K211" s="270"/>
      <c r="L211" s="270"/>
      <c r="M211" s="279"/>
      <c r="N211" s="261"/>
      <c r="O211" s="232"/>
      <c r="P211" s="232"/>
      <c r="Q211" s="232"/>
      <c r="R211" s="232"/>
      <c r="S211" s="232"/>
      <c r="T211" s="232"/>
      <c r="U211" s="232"/>
    </row>
    <row r="212" spans="2:21" ht="105" x14ac:dyDescent="0.35">
      <c r="B212" s="277"/>
      <c r="C212" s="601"/>
      <c r="D212" s="621"/>
      <c r="E212" s="390" t="s">
        <v>522</v>
      </c>
      <c r="F212" s="621"/>
      <c r="G212" s="621"/>
      <c r="H212" s="621"/>
      <c r="I212" s="390" t="s">
        <v>523</v>
      </c>
      <c r="J212" s="389"/>
      <c r="K212" s="270"/>
      <c r="L212" s="270"/>
      <c r="M212" s="279"/>
      <c r="N212" s="261"/>
      <c r="O212" s="232"/>
      <c r="P212" s="232"/>
      <c r="Q212" s="232"/>
      <c r="R212" s="232"/>
      <c r="S212" s="232"/>
      <c r="T212" s="232"/>
      <c r="U212" s="232"/>
    </row>
    <row r="213" spans="2:21" ht="105" x14ac:dyDescent="0.35">
      <c r="B213" s="277"/>
      <c r="C213" s="601"/>
      <c r="D213" s="621"/>
      <c r="E213" s="390" t="s">
        <v>524</v>
      </c>
      <c r="F213" s="621"/>
      <c r="G213" s="621"/>
      <c r="H213" s="621"/>
      <c r="I213" s="390" t="s">
        <v>525</v>
      </c>
      <c r="J213" s="389"/>
      <c r="K213" s="270"/>
      <c r="L213" s="270"/>
      <c r="M213" s="279"/>
      <c r="N213" s="261"/>
      <c r="O213" s="232"/>
      <c r="P213" s="232"/>
      <c r="Q213" s="232"/>
      <c r="R213" s="232"/>
      <c r="S213" s="232"/>
      <c r="T213" s="232"/>
      <c r="U213" s="232"/>
    </row>
    <row r="214" spans="2:21" ht="105" x14ac:dyDescent="0.35">
      <c r="B214" s="277"/>
      <c r="C214" s="601"/>
      <c r="D214" s="621"/>
      <c r="E214" s="390" t="s">
        <v>398</v>
      </c>
      <c r="F214" s="621"/>
      <c r="G214" s="621"/>
      <c r="H214" s="621"/>
      <c r="I214" s="390" t="s">
        <v>399</v>
      </c>
      <c r="J214" s="389"/>
      <c r="K214" s="270"/>
      <c r="L214" s="270"/>
      <c r="M214" s="279"/>
      <c r="N214" s="261"/>
      <c r="O214" s="232"/>
      <c r="P214" s="232"/>
      <c r="Q214" s="232"/>
      <c r="R214" s="232"/>
      <c r="S214" s="232"/>
      <c r="T214" s="232"/>
      <c r="U214" s="232"/>
    </row>
    <row r="215" spans="2:21" ht="164.25" customHeight="1" x14ac:dyDescent="0.35">
      <c r="B215" s="277"/>
      <c r="C215" s="601"/>
      <c r="D215" s="621"/>
      <c r="E215" s="390" t="s">
        <v>400</v>
      </c>
      <c r="F215" s="621"/>
      <c r="G215" s="621"/>
      <c r="H215" s="621"/>
      <c r="I215" s="390" t="s">
        <v>401</v>
      </c>
      <c r="J215" s="389"/>
      <c r="K215" s="270"/>
      <c r="L215" s="270"/>
      <c r="M215" s="279"/>
      <c r="N215" s="261"/>
      <c r="O215" s="232"/>
      <c r="P215" s="232"/>
      <c r="Q215" s="232"/>
      <c r="R215" s="232"/>
      <c r="S215" s="232"/>
      <c r="T215" s="232"/>
      <c r="U215" s="232"/>
    </row>
    <row r="216" spans="2:21" ht="138" customHeight="1" x14ac:dyDescent="0.35">
      <c r="B216" s="277"/>
      <c r="C216" s="601"/>
      <c r="D216" s="621"/>
      <c r="E216" s="390" t="s">
        <v>402</v>
      </c>
      <c r="F216" s="621"/>
      <c r="G216" s="621"/>
      <c r="H216" s="621"/>
      <c r="I216" s="390" t="s">
        <v>399</v>
      </c>
      <c r="J216" s="389"/>
      <c r="K216" s="270"/>
      <c r="L216" s="270"/>
      <c r="M216" s="279"/>
      <c r="N216" s="261"/>
      <c r="O216" s="232"/>
      <c r="P216" s="232"/>
      <c r="Q216" s="232"/>
      <c r="R216" s="232"/>
      <c r="S216" s="232"/>
      <c r="T216" s="232"/>
      <c r="U216" s="232"/>
    </row>
    <row r="217" spans="2:21" ht="156.75" customHeight="1" x14ac:dyDescent="0.35">
      <c r="B217" s="277"/>
      <c r="C217" s="601"/>
      <c r="D217" s="622"/>
      <c r="E217" s="390" t="s">
        <v>405</v>
      </c>
      <c r="F217" s="622"/>
      <c r="G217" s="622"/>
      <c r="H217" s="622"/>
      <c r="I217" s="390" t="s">
        <v>409</v>
      </c>
      <c r="J217" s="389"/>
      <c r="K217" s="270"/>
      <c r="L217" s="270"/>
      <c r="M217" s="279"/>
      <c r="N217" s="261"/>
      <c r="O217" s="232"/>
      <c r="P217" s="232"/>
      <c r="Q217" s="232"/>
      <c r="R217" s="232"/>
      <c r="S217" s="232"/>
      <c r="T217" s="232"/>
      <c r="U217" s="232"/>
    </row>
    <row r="218" spans="2:21" ht="84" x14ac:dyDescent="0.35">
      <c r="B218" s="277"/>
      <c r="C218" s="601" t="s">
        <v>526</v>
      </c>
      <c r="D218" s="620" t="s">
        <v>19</v>
      </c>
      <c r="E218" s="390" t="s">
        <v>388</v>
      </c>
      <c r="F218" s="620" t="s">
        <v>19</v>
      </c>
      <c r="G218" s="620" t="s">
        <v>19</v>
      </c>
      <c r="H218" s="620" t="s">
        <v>19</v>
      </c>
      <c r="I218" s="390" t="s">
        <v>408</v>
      </c>
      <c r="J218" s="389"/>
      <c r="K218" s="270"/>
      <c r="L218" s="270"/>
      <c r="M218" s="279"/>
      <c r="N218" s="261"/>
      <c r="O218" s="232"/>
      <c r="P218" s="232"/>
      <c r="Q218" s="232"/>
      <c r="R218" s="232"/>
      <c r="S218" s="232"/>
      <c r="T218" s="232"/>
      <c r="U218" s="232"/>
    </row>
    <row r="219" spans="2:21" ht="63" x14ac:dyDescent="0.35">
      <c r="B219" s="277"/>
      <c r="C219" s="601"/>
      <c r="D219" s="621"/>
      <c r="E219" s="390" t="s">
        <v>390</v>
      </c>
      <c r="F219" s="621"/>
      <c r="G219" s="621"/>
      <c r="H219" s="621"/>
      <c r="I219" s="390" t="s">
        <v>391</v>
      </c>
      <c r="J219" s="389"/>
      <c r="K219" s="270"/>
      <c r="L219" s="270"/>
      <c r="M219" s="279"/>
      <c r="N219" s="261"/>
      <c r="O219" s="232"/>
      <c r="P219" s="232"/>
      <c r="Q219" s="232"/>
      <c r="R219" s="232"/>
      <c r="S219" s="232"/>
      <c r="T219" s="232"/>
      <c r="U219" s="232"/>
    </row>
    <row r="220" spans="2:21" ht="115.5" x14ac:dyDescent="0.35">
      <c r="B220" s="277"/>
      <c r="C220" s="601"/>
      <c r="D220" s="621"/>
      <c r="E220" s="390" t="s">
        <v>392</v>
      </c>
      <c r="F220" s="621"/>
      <c r="G220" s="621"/>
      <c r="H220" s="621"/>
      <c r="I220" s="390" t="s">
        <v>393</v>
      </c>
      <c r="J220" s="389"/>
      <c r="K220" s="270"/>
      <c r="L220" s="270"/>
      <c r="M220" s="279"/>
      <c r="N220" s="261"/>
      <c r="O220" s="232"/>
      <c r="P220" s="232"/>
      <c r="Q220" s="232"/>
      <c r="R220" s="232"/>
      <c r="S220" s="232"/>
      <c r="T220" s="232"/>
      <c r="U220" s="232"/>
    </row>
    <row r="221" spans="2:21" ht="105" x14ac:dyDescent="0.35">
      <c r="B221" s="277"/>
      <c r="C221" s="601"/>
      <c r="D221" s="621"/>
      <c r="E221" s="390" t="s">
        <v>398</v>
      </c>
      <c r="F221" s="621"/>
      <c r="G221" s="621"/>
      <c r="H221" s="621"/>
      <c r="I221" s="390" t="s">
        <v>399</v>
      </c>
      <c r="J221" s="389"/>
      <c r="K221" s="270"/>
      <c r="L221" s="270"/>
      <c r="M221" s="279"/>
      <c r="N221" s="261"/>
      <c r="O221" s="232"/>
      <c r="P221" s="232"/>
      <c r="Q221" s="232"/>
      <c r="R221" s="232"/>
      <c r="S221" s="232"/>
      <c r="T221" s="232"/>
      <c r="U221" s="232"/>
    </row>
    <row r="222" spans="2:21" ht="136.5" x14ac:dyDescent="0.35">
      <c r="B222" s="277"/>
      <c r="C222" s="601"/>
      <c r="D222" s="621"/>
      <c r="E222" s="390" t="s">
        <v>400</v>
      </c>
      <c r="F222" s="621"/>
      <c r="G222" s="621"/>
      <c r="H222" s="621"/>
      <c r="I222" s="390" t="s">
        <v>401</v>
      </c>
      <c r="J222" s="389"/>
      <c r="K222" s="270"/>
      <c r="L222" s="270"/>
      <c r="M222" s="279"/>
      <c r="N222" s="261"/>
      <c r="O222" s="232"/>
      <c r="P222" s="232"/>
      <c r="Q222" s="232"/>
      <c r="R222" s="232"/>
      <c r="S222" s="232"/>
      <c r="T222" s="232"/>
      <c r="U222" s="232"/>
    </row>
    <row r="223" spans="2:21" ht="105" x14ac:dyDescent="0.35">
      <c r="B223" s="277"/>
      <c r="C223" s="601"/>
      <c r="D223" s="622"/>
      <c r="E223" s="390" t="s">
        <v>402</v>
      </c>
      <c r="F223" s="622"/>
      <c r="G223" s="622"/>
      <c r="H223" s="622"/>
      <c r="I223" s="390" t="s">
        <v>399</v>
      </c>
      <c r="J223" s="389"/>
      <c r="K223" s="270"/>
      <c r="L223" s="270"/>
      <c r="M223" s="279"/>
      <c r="N223" s="261"/>
      <c r="O223" s="232"/>
      <c r="P223" s="232"/>
      <c r="Q223" s="232"/>
      <c r="R223" s="232"/>
      <c r="S223" s="232"/>
      <c r="T223" s="232"/>
      <c r="U223" s="232"/>
    </row>
    <row r="224" spans="2:21" ht="90" customHeight="1" x14ac:dyDescent="0.35">
      <c r="B224" s="277"/>
      <c r="C224" s="602" t="s">
        <v>527</v>
      </c>
      <c r="D224" s="620" t="s">
        <v>19</v>
      </c>
      <c r="E224" s="390" t="s">
        <v>528</v>
      </c>
      <c r="F224" s="620" t="s">
        <v>19</v>
      </c>
      <c r="G224" s="620" t="s">
        <v>19</v>
      </c>
      <c r="H224" s="620" t="s">
        <v>19</v>
      </c>
      <c r="I224" s="390" t="s">
        <v>486</v>
      </c>
      <c r="J224" s="389"/>
      <c r="K224" s="270"/>
      <c r="L224" s="270"/>
      <c r="M224" s="279"/>
      <c r="N224" s="261"/>
      <c r="O224" s="232"/>
      <c r="P224" s="232"/>
      <c r="Q224" s="232"/>
      <c r="R224" s="232"/>
      <c r="S224" s="232"/>
      <c r="T224" s="232"/>
      <c r="U224" s="232"/>
    </row>
    <row r="225" spans="2:21" ht="84" x14ac:dyDescent="0.35">
      <c r="B225" s="277"/>
      <c r="C225" s="602"/>
      <c r="D225" s="621"/>
      <c r="E225" s="390" t="s">
        <v>388</v>
      </c>
      <c r="F225" s="621"/>
      <c r="G225" s="621"/>
      <c r="H225" s="621"/>
      <c r="I225" s="390" t="s">
        <v>408</v>
      </c>
      <c r="J225" s="389"/>
      <c r="K225" s="270"/>
      <c r="L225" s="270"/>
      <c r="M225" s="279"/>
      <c r="N225" s="261"/>
      <c r="O225" s="232"/>
      <c r="P225" s="232"/>
      <c r="Q225" s="232"/>
      <c r="R225" s="232"/>
      <c r="S225" s="232"/>
      <c r="T225" s="232"/>
      <c r="U225" s="232"/>
    </row>
    <row r="226" spans="2:21" ht="52.5" x14ac:dyDescent="0.35">
      <c r="B226" s="277"/>
      <c r="C226" s="602"/>
      <c r="D226" s="621"/>
      <c r="E226" s="390" t="s">
        <v>529</v>
      </c>
      <c r="F226" s="621"/>
      <c r="G226" s="621"/>
      <c r="H226" s="621"/>
      <c r="I226" s="390" t="s">
        <v>530</v>
      </c>
      <c r="J226" s="389"/>
      <c r="K226" s="270"/>
      <c r="L226" s="270"/>
      <c r="M226" s="279"/>
      <c r="N226" s="261"/>
      <c r="O226" s="232"/>
      <c r="P226" s="232"/>
      <c r="Q226" s="232"/>
      <c r="R226" s="232"/>
      <c r="S226" s="232"/>
      <c r="T226" s="232"/>
      <c r="U226" s="232"/>
    </row>
    <row r="227" spans="2:21" ht="63" x14ac:dyDescent="0.35">
      <c r="B227" s="277"/>
      <c r="C227" s="602"/>
      <c r="D227" s="621"/>
      <c r="E227" s="390" t="s">
        <v>390</v>
      </c>
      <c r="F227" s="621"/>
      <c r="G227" s="621"/>
      <c r="H227" s="621"/>
      <c r="I227" s="390" t="s">
        <v>391</v>
      </c>
      <c r="J227" s="389"/>
      <c r="K227" s="270"/>
      <c r="L227" s="270"/>
      <c r="M227" s="279"/>
      <c r="N227" s="261"/>
      <c r="O227" s="232"/>
      <c r="P227" s="232"/>
      <c r="Q227" s="232"/>
      <c r="R227" s="232"/>
      <c r="S227" s="232"/>
      <c r="T227" s="232"/>
      <c r="U227" s="232"/>
    </row>
    <row r="228" spans="2:21" ht="115.5" x14ac:dyDescent="0.35">
      <c r="B228" s="277"/>
      <c r="C228" s="602"/>
      <c r="D228" s="621"/>
      <c r="E228" s="390" t="s">
        <v>392</v>
      </c>
      <c r="F228" s="621"/>
      <c r="G228" s="621"/>
      <c r="H228" s="621"/>
      <c r="I228" s="390" t="s">
        <v>393</v>
      </c>
      <c r="J228" s="389"/>
      <c r="K228" s="270"/>
      <c r="L228" s="270"/>
      <c r="M228" s="279"/>
      <c r="N228" s="261"/>
      <c r="O228" s="232"/>
      <c r="P228" s="232"/>
      <c r="Q228" s="232"/>
      <c r="R228" s="232"/>
      <c r="S228" s="232"/>
      <c r="T228" s="232"/>
      <c r="U228" s="232"/>
    </row>
    <row r="229" spans="2:21" ht="115.5" x14ac:dyDescent="0.35">
      <c r="B229" s="277"/>
      <c r="C229" s="602"/>
      <c r="D229" s="621"/>
      <c r="E229" s="390" t="s">
        <v>394</v>
      </c>
      <c r="F229" s="621"/>
      <c r="G229" s="621"/>
      <c r="H229" s="621"/>
      <c r="I229" s="390" t="s">
        <v>531</v>
      </c>
      <c r="J229" s="389"/>
      <c r="K229" s="270"/>
      <c r="L229" s="270"/>
      <c r="M229" s="279"/>
      <c r="N229" s="261"/>
      <c r="O229" s="232"/>
      <c r="P229" s="232"/>
      <c r="Q229" s="232"/>
      <c r="R229" s="232"/>
      <c r="S229" s="232"/>
      <c r="T229" s="232"/>
      <c r="U229" s="232"/>
    </row>
    <row r="230" spans="2:21" ht="115.5" x14ac:dyDescent="0.35">
      <c r="B230" s="277"/>
      <c r="C230" s="602"/>
      <c r="D230" s="621"/>
      <c r="E230" s="390" t="s">
        <v>396</v>
      </c>
      <c r="F230" s="621"/>
      <c r="G230" s="621"/>
      <c r="H230" s="621"/>
      <c r="I230" s="390" t="s">
        <v>397</v>
      </c>
      <c r="J230" s="389"/>
      <c r="K230" s="270"/>
      <c r="L230" s="270"/>
      <c r="M230" s="279"/>
      <c r="N230" s="261"/>
      <c r="O230" s="232"/>
      <c r="P230" s="232"/>
      <c r="Q230" s="232"/>
      <c r="R230" s="232"/>
      <c r="S230" s="232"/>
      <c r="T230" s="232"/>
      <c r="U230" s="232"/>
    </row>
    <row r="231" spans="2:21" ht="115.5" x14ac:dyDescent="0.35">
      <c r="B231" s="277"/>
      <c r="C231" s="602"/>
      <c r="D231" s="621"/>
      <c r="E231" s="390" t="s">
        <v>532</v>
      </c>
      <c r="F231" s="621"/>
      <c r="G231" s="621"/>
      <c r="H231" s="621"/>
      <c r="I231" s="390" t="s">
        <v>533</v>
      </c>
      <c r="J231" s="389"/>
      <c r="K231" s="270"/>
      <c r="L231" s="270"/>
      <c r="M231" s="279"/>
      <c r="N231" s="261"/>
      <c r="O231" s="232"/>
      <c r="P231" s="232"/>
      <c r="Q231" s="232"/>
      <c r="R231" s="232"/>
      <c r="S231" s="232"/>
      <c r="T231" s="232"/>
      <c r="U231" s="232"/>
    </row>
    <row r="232" spans="2:21" ht="105" x14ac:dyDescent="0.35">
      <c r="B232" s="277"/>
      <c r="C232" s="602"/>
      <c r="D232" s="621"/>
      <c r="E232" s="390" t="s">
        <v>398</v>
      </c>
      <c r="F232" s="621"/>
      <c r="G232" s="621"/>
      <c r="H232" s="621"/>
      <c r="I232" s="390" t="s">
        <v>399</v>
      </c>
      <c r="J232" s="389"/>
      <c r="K232" s="270"/>
      <c r="L232" s="270"/>
      <c r="M232" s="279"/>
      <c r="N232" s="261"/>
      <c r="O232" s="232"/>
      <c r="P232" s="232"/>
      <c r="Q232" s="232"/>
      <c r="R232" s="232"/>
      <c r="S232" s="232"/>
      <c r="T232" s="232"/>
      <c r="U232" s="232"/>
    </row>
    <row r="233" spans="2:21" ht="136.5" x14ac:dyDescent="0.35">
      <c r="B233" s="277"/>
      <c r="C233" s="602"/>
      <c r="D233" s="621"/>
      <c r="E233" s="390" t="s">
        <v>400</v>
      </c>
      <c r="F233" s="621"/>
      <c r="G233" s="621"/>
      <c r="H233" s="621"/>
      <c r="I233" s="390" t="s">
        <v>401</v>
      </c>
      <c r="J233" s="389"/>
      <c r="K233" s="270"/>
      <c r="L233" s="270"/>
      <c r="M233" s="279"/>
      <c r="N233" s="261"/>
      <c r="O233" s="232"/>
      <c r="P233" s="232"/>
      <c r="Q233" s="232"/>
      <c r="R233" s="232"/>
      <c r="S233" s="232"/>
      <c r="T233" s="232"/>
      <c r="U233" s="232"/>
    </row>
    <row r="234" spans="2:21" ht="105" x14ac:dyDescent="0.35">
      <c r="B234" s="277"/>
      <c r="C234" s="602"/>
      <c r="D234" s="622"/>
      <c r="E234" s="390" t="s">
        <v>402</v>
      </c>
      <c r="F234" s="622"/>
      <c r="G234" s="622"/>
      <c r="H234" s="622"/>
      <c r="I234" s="390" t="s">
        <v>399</v>
      </c>
      <c r="J234" s="389"/>
      <c r="K234" s="270"/>
      <c r="L234" s="270"/>
      <c r="M234" s="279"/>
      <c r="N234" s="261"/>
      <c r="O234" s="232"/>
      <c r="P234" s="232"/>
      <c r="Q234" s="232"/>
      <c r="R234" s="232"/>
      <c r="S234" s="232"/>
      <c r="T234" s="232"/>
      <c r="U234" s="232"/>
    </row>
    <row r="235" spans="2:21" ht="84" x14ac:dyDescent="0.35">
      <c r="B235" s="277"/>
      <c r="C235" s="604" t="s">
        <v>534</v>
      </c>
      <c r="D235" s="620" t="s">
        <v>19</v>
      </c>
      <c r="E235" s="390" t="s">
        <v>388</v>
      </c>
      <c r="F235" s="620" t="s">
        <v>19</v>
      </c>
      <c r="G235" s="620" t="s">
        <v>19</v>
      </c>
      <c r="H235" s="620" t="s">
        <v>19</v>
      </c>
      <c r="I235" s="390" t="s">
        <v>408</v>
      </c>
      <c r="J235" s="389"/>
      <c r="K235" s="270"/>
      <c r="L235" s="270"/>
      <c r="M235" s="279"/>
      <c r="N235" s="261"/>
      <c r="O235" s="232"/>
      <c r="P235" s="232"/>
      <c r="Q235" s="232"/>
      <c r="R235" s="232"/>
      <c r="S235" s="232"/>
      <c r="T235" s="232"/>
      <c r="U235" s="232"/>
    </row>
    <row r="236" spans="2:21" ht="42" x14ac:dyDescent="0.35">
      <c r="B236" s="277"/>
      <c r="C236" s="604"/>
      <c r="D236" s="621"/>
      <c r="E236" s="390" t="s">
        <v>535</v>
      </c>
      <c r="F236" s="621"/>
      <c r="G236" s="621"/>
      <c r="H236" s="621"/>
      <c r="I236" s="390" t="s">
        <v>517</v>
      </c>
      <c r="J236" s="389"/>
      <c r="K236" s="270"/>
      <c r="L236" s="270"/>
      <c r="M236" s="279"/>
      <c r="N236" s="261"/>
      <c r="O236" s="232"/>
      <c r="P236" s="232"/>
      <c r="Q236" s="232"/>
      <c r="R236" s="232"/>
      <c r="S236" s="232"/>
      <c r="T236" s="232"/>
      <c r="U236" s="232"/>
    </row>
    <row r="237" spans="2:21" ht="52.5" x14ac:dyDescent="0.35">
      <c r="B237" s="277"/>
      <c r="C237" s="604"/>
      <c r="D237" s="621"/>
      <c r="E237" s="390" t="s">
        <v>536</v>
      </c>
      <c r="F237" s="621"/>
      <c r="G237" s="621"/>
      <c r="H237" s="621"/>
      <c r="I237" s="390" t="s">
        <v>517</v>
      </c>
      <c r="J237" s="389"/>
      <c r="K237" s="270"/>
      <c r="L237" s="270"/>
      <c r="M237" s="279"/>
      <c r="N237" s="261"/>
      <c r="O237" s="232"/>
      <c r="P237" s="232"/>
      <c r="Q237" s="232"/>
      <c r="R237" s="232"/>
      <c r="S237" s="232"/>
      <c r="T237" s="232"/>
      <c r="U237" s="232"/>
    </row>
    <row r="238" spans="2:21" ht="105" x14ac:dyDescent="0.35">
      <c r="B238" s="277"/>
      <c r="C238" s="604"/>
      <c r="D238" s="621"/>
      <c r="E238" s="390" t="s">
        <v>537</v>
      </c>
      <c r="F238" s="621"/>
      <c r="G238" s="621"/>
      <c r="H238" s="621"/>
      <c r="I238" s="390" t="s">
        <v>517</v>
      </c>
      <c r="J238" s="389"/>
      <c r="K238" s="270"/>
      <c r="L238" s="270"/>
      <c r="M238" s="279"/>
      <c r="N238" s="261"/>
      <c r="O238" s="232"/>
      <c r="P238" s="232"/>
      <c r="Q238" s="232"/>
      <c r="R238" s="232"/>
      <c r="S238" s="232"/>
      <c r="T238" s="232"/>
      <c r="U238" s="232"/>
    </row>
    <row r="239" spans="2:21" ht="84" x14ac:dyDescent="0.35">
      <c r="B239" s="277"/>
      <c r="C239" s="604"/>
      <c r="D239" s="621"/>
      <c r="E239" s="390" t="s">
        <v>538</v>
      </c>
      <c r="F239" s="621"/>
      <c r="G239" s="621"/>
      <c r="H239" s="621"/>
      <c r="I239" s="390" t="s">
        <v>391</v>
      </c>
      <c r="J239" s="389"/>
      <c r="K239" s="270"/>
      <c r="L239" s="270"/>
      <c r="M239" s="279"/>
      <c r="N239" s="261"/>
      <c r="O239" s="232"/>
      <c r="P239" s="232"/>
      <c r="Q239" s="232"/>
      <c r="R239" s="232"/>
      <c r="S239" s="232"/>
      <c r="T239" s="232"/>
      <c r="U239" s="232"/>
    </row>
    <row r="240" spans="2:21" ht="115.5" x14ac:dyDescent="0.35">
      <c r="B240" s="277"/>
      <c r="C240" s="604"/>
      <c r="D240" s="621"/>
      <c r="E240" s="390" t="s">
        <v>392</v>
      </c>
      <c r="F240" s="621"/>
      <c r="G240" s="621"/>
      <c r="H240" s="621"/>
      <c r="I240" s="390" t="s">
        <v>393</v>
      </c>
      <c r="J240" s="389"/>
      <c r="K240" s="270"/>
      <c r="L240" s="270"/>
      <c r="M240" s="279"/>
      <c r="N240" s="261"/>
      <c r="O240" s="232"/>
      <c r="P240" s="232"/>
      <c r="Q240" s="232"/>
      <c r="R240" s="232"/>
      <c r="S240" s="232"/>
      <c r="T240" s="232"/>
      <c r="U240" s="232"/>
    </row>
    <row r="241" spans="2:21" ht="115.5" x14ac:dyDescent="0.35">
      <c r="B241" s="277"/>
      <c r="C241" s="604"/>
      <c r="D241" s="621"/>
      <c r="E241" s="390" t="s">
        <v>539</v>
      </c>
      <c r="F241" s="621"/>
      <c r="G241" s="621"/>
      <c r="H241" s="621"/>
      <c r="I241" s="390" t="s">
        <v>540</v>
      </c>
      <c r="J241" s="389"/>
      <c r="K241" s="270"/>
      <c r="L241" s="270"/>
      <c r="M241" s="279"/>
      <c r="N241" s="261"/>
      <c r="O241" s="232"/>
      <c r="P241" s="232"/>
      <c r="Q241" s="232"/>
      <c r="R241" s="232"/>
      <c r="S241" s="232"/>
      <c r="T241" s="232"/>
      <c r="U241" s="232"/>
    </row>
    <row r="242" spans="2:21" ht="115.5" x14ac:dyDescent="0.35">
      <c r="B242" s="277"/>
      <c r="C242" s="604"/>
      <c r="D242" s="621"/>
      <c r="E242" s="390" t="s">
        <v>396</v>
      </c>
      <c r="F242" s="621"/>
      <c r="G242" s="621"/>
      <c r="H242" s="621"/>
      <c r="I242" s="390" t="s">
        <v>397</v>
      </c>
      <c r="J242" s="389"/>
      <c r="K242" s="270"/>
      <c r="L242" s="270"/>
      <c r="M242" s="279"/>
      <c r="N242" s="261"/>
      <c r="O242" s="232"/>
      <c r="P242" s="232"/>
      <c r="Q242" s="232"/>
      <c r="R242" s="232"/>
      <c r="S242" s="232"/>
      <c r="T242" s="232"/>
      <c r="U242" s="232"/>
    </row>
    <row r="243" spans="2:21" ht="105" x14ac:dyDescent="0.35">
      <c r="B243" s="277"/>
      <c r="C243" s="604"/>
      <c r="D243" s="621"/>
      <c r="E243" s="390" t="s">
        <v>398</v>
      </c>
      <c r="F243" s="621"/>
      <c r="G243" s="621"/>
      <c r="H243" s="621"/>
      <c r="I243" s="390" t="s">
        <v>399</v>
      </c>
      <c r="J243" s="389"/>
      <c r="K243" s="270"/>
      <c r="L243" s="270"/>
      <c r="M243" s="279"/>
      <c r="N243" s="261"/>
      <c r="O243" s="232"/>
      <c r="P243" s="232"/>
      <c r="Q243" s="232"/>
      <c r="R243" s="232"/>
      <c r="S243" s="232"/>
      <c r="T243" s="232"/>
      <c r="U243" s="232"/>
    </row>
    <row r="244" spans="2:21" ht="136.5" x14ac:dyDescent="0.35">
      <c r="B244" s="277"/>
      <c r="C244" s="604"/>
      <c r="D244" s="621"/>
      <c r="E244" s="390" t="s">
        <v>400</v>
      </c>
      <c r="F244" s="621"/>
      <c r="G244" s="621"/>
      <c r="H244" s="621"/>
      <c r="I244" s="390" t="s">
        <v>401</v>
      </c>
      <c r="J244" s="389"/>
      <c r="K244" s="270"/>
      <c r="L244" s="270"/>
      <c r="M244" s="279"/>
      <c r="N244" s="261"/>
      <c r="O244" s="232"/>
      <c r="P244" s="232"/>
      <c r="Q244" s="232"/>
      <c r="R244" s="232"/>
      <c r="S244" s="232"/>
      <c r="T244" s="232"/>
      <c r="U244" s="232"/>
    </row>
    <row r="245" spans="2:21" ht="105" x14ac:dyDescent="0.35">
      <c r="B245" s="277"/>
      <c r="C245" s="604"/>
      <c r="D245" s="621"/>
      <c r="E245" s="390" t="s">
        <v>402</v>
      </c>
      <c r="F245" s="621"/>
      <c r="G245" s="621"/>
      <c r="H245" s="621"/>
      <c r="I245" s="390" t="s">
        <v>399</v>
      </c>
      <c r="J245" s="389"/>
      <c r="K245" s="270"/>
      <c r="L245" s="270"/>
      <c r="M245" s="279"/>
      <c r="N245" s="261"/>
      <c r="O245" s="232"/>
      <c r="P245" s="232"/>
      <c r="Q245" s="232"/>
      <c r="R245" s="232"/>
      <c r="S245" s="232"/>
      <c r="T245" s="232"/>
      <c r="U245" s="232"/>
    </row>
    <row r="246" spans="2:21" ht="105" x14ac:dyDescent="0.35">
      <c r="B246" s="277"/>
      <c r="C246" s="604"/>
      <c r="D246" s="621"/>
      <c r="E246" s="390" t="s">
        <v>541</v>
      </c>
      <c r="F246" s="621"/>
      <c r="G246" s="621"/>
      <c r="H246" s="621"/>
      <c r="I246" s="390" t="s">
        <v>542</v>
      </c>
      <c r="J246" s="389"/>
      <c r="K246" s="270"/>
      <c r="L246" s="270"/>
      <c r="M246" s="279"/>
      <c r="N246" s="261"/>
      <c r="O246" s="232"/>
      <c r="P246" s="232"/>
      <c r="Q246" s="232"/>
      <c r="R246" s="232"/>
      <c r="S246" s="232"/>
      <c r="T246" s="232"/>
      <c r="U246" s="232"/>
    </row>
    <row r="247" spans="2:21" ht="105" x14ac:dyDescent="0.35">
      <c r="B247" s="277"/>
      <c r="C247" s="604"/>
      <c r="D247" s="622"/>
      <c r="E247" s="390" t="s">
        <v>543</v>
      </c>
      <c r="F247" s="622"/>
      <c r="G247" s="622"/>
      <c r="H247" s="622"/>
      <c r="I247" s="390" t="s">
        <v>544</v>
      </c>
      <c r="J247" s="389"/>
      <c r="K247" s="270"/>
      <c r="L247" s="270"/>
      <c r="M247" s="279"/>
      <c r="N247" s="261"/>
      <c r="O247" s="232"/>
      <c r="P247" s="232"/>
      <c r="Q247" s="232"/>
      <c r="R247" s="232"/>
      <c r="S247" s="232"/>
      <c r="T247" s="232"/>
      <c r="U247" s="232"/>
    </row>
    <row r="248" spans="2:21" ht="84" x14ac:dyDescent="0.35">
      <c r="B248" s="277"/>
      <c r="C248" s="602" t="s">
        <v>545</v>
      </c>
      <c r="D248" s="620" t="s">
        <v>19</v>
      </c>
      <c r="E248" s="390" t="s">
        <v>388</v>
      </c>
      <c r="F248" s="620" t="s">
        <v>19</v>
      </c>
      <c r="G248" s="620" t="s">
        <v>19</v>
      </c>
      <c r="H248" s="620" t="s">
        <v>19</v>
      </c>
      <c r="I248" s="390" t="s">
        <v>408</v>
      </c>
      <c r="J248" s="389"/>
      <c r="K248" s="270"/>
      <c r="L248" s="270"/>
      <c r="M248" s="279"/>
      <c r="N248" s="261"/>
      <c r="O248" s="232"/>
      <c r="P248" s="232"/>
      <c r="Q248" s="232"/>
      <c r="R248" s="232"/>
      <c r="S248" s="232"/>
      <c r="T248" s="232"/>
      <c r="U248" s="232"/>
    </row>
    <row r="249" spans="2:21" ht="63" x14ac:dyDescent="0.35">
      <c r="B249" s="277"/>
      <c r="C249" s="602"/>
      <c r="D249" s="621"/>
      <c r="E249" s="390" t="s">
        <v>390</v>
      </c>
      <c r="F249" s="621"/>
      <c r="G249" s="621"/>
      <c r="H249" s="621"/>
      <c r="I249" s="390" t="s">
        <v>391</v>
      </c>
      <c r="J249" s="389"/>
      <c r="K249" s="270"/>
      <c r="L249" s="270"/>
      <c r="M249" s="279"/>
      <c r="N249" s="261"/>
      <c r="O249" s="232"/>
      <c r="P249" s="232"/>
      <c r="Q249" s="232"/>
      <c r="R249" s="232"/>
      <c r="S249" s="232"/>
      <c r="T249" s="232"/>
      <c r="U249" s="232"/>
    </row>
    <row r="250" spans="2:21" ht="115.5" x14ac:dyDescent="0.35">
      <c r="B250" s="277"/>
      <c r="C250" s="602"/>
      <c r="D250" s="621"/>
      <c r="E250" s="390" t="s">
        <v>392</v>
      </c>
      <c r="F250" s="621"/>
      <c r="G250" s="621"/>
      <c r="H250" s="621"/>
      <c r="I250" s="390" t="s">
        <v>393</v>
      </c>
      <c r="J250" s="389"/>
      <c r="K250" s="270"/>
      <c r="L250" s="270"/>
      <c r="M250" s="279"/>
      <c r="N250" s="261"/>
      <c r="O250" s="232"/>
      <c r="P250" s="232"/>
      <c r="Q250" s="232"/>
      <c r="R250" s="232"/>
      <c r="S250" s="232"/>
      <c r="T250" s="232"/>
      <c r="U250" s="232"/>
    </row>
    <row r="251" spans="2:21" ht="115.5" x14ac:dyDescent="0.35">
      <c r="B251" s="277"/>
      <c r="C251" s="602"/>
      <c r="D251" s="621"/>
      <c r="E251" s="390" t="s">
        <v>394</v>
      </c>
      <c r="F251" s="621"/>
      <c r="G251" s="621"/>
      <c r="H251" s="621"/>
      <c r="I251" s="390" t="s">
        <v>531</v>
      </c>
      <c r="J251" s="389"/>
      <c r="K251" s="270"/>
      <c r="L251" s="270"/>
      <c r="M251" s="279"/>
      <c r="N251" s="261"/>
      <c r="O251" s="232"/>
      <c r="P251" s="232"/>
      <c r="Q251" s="232"/>
      <c r="R251" s="232"/>
      <c r="S251" s="232"/>
      <c r="T251" s="232"/>
      <c r="U251" s="232"/>
    </row>
    <row r="252" spans="2:21" ht="115.5" x14ac:dyDescent="0.35">
      <c r="B252" s="277"/>
      <c r="C252" s="602"/>
      <c r="D252" s="621"/>
      <c r="E252" s="390" t="s">
        <v>396</v>
      </c>
      <c r="F252" s="621"/>
      <c r="G252" s="621"/>
      <c r="H252" s="621"/>
      <c r="I252" s="390" t="s">
        <v>397</v>
      </c>
      <c r="J252" s="389"/>
      <c r="K252" s="270"/>
      <c r="L252" s="270"/>
      <c r="M252" s="279"/>
      <c r="N252" s="261"/>
      <c r="O252" s="232"/>
      <c r="P252" s="232"/>
      <c r="Q252" s="232"/>
      <c r="R252" s="232"/>
      <c r="S252" s="232"/>
      <c r="T252" s="232"/>
      <c r="U252" s="232"/>
    </row>
    <row r="253" spans="2:21" ht="105" x14ac:dyDescent="0.35">
      <c r="B253" s="277"/>
      <c r="C253" s="602"/>
      <c r="D253" s="621"/>
      <c r="E253" s="390" t="s">
        <v>398</v>
      </c>
      <c r="F253" s="621"/>
      <c r="G253" s="621"/>
      <c r="H253" s="621"/>
      <c r="I253" s="390" t="s">
        <v>399</v>
      </c>
      <c r="J253" s="389"/>
      <c r="K253" s="270"/>
      <c r="L253" s="270"/>
      <c r="M253" s="279"/>
      <c r="N253" s="261"/>
      <c r="O253" s="232"/>
      <c r="P253" s="232"/>
      <c r="Q253" s="232"/>
      <c r="R253" s="232"/>
      <c r="S253" s="232"/>
      <c r="T253" s="232"/>
      <c r="U253" s="232"/>
    </row>
    <row r="254" spans="2:21" ht="136.5" x14ac:dyDescent="0.35">
      <c r="B254" s="277"/>
      <c r="C254" s="602"/>
      <c r="D254" s="621"/>
      <c r="E254" s="390" t="s">
        <v>400</v>
      </c>
      <c r="F254" s="621"/>
      <c r="G254" s="621"/>
      <c r="H254" s="621"/>
      <c r="I254" s="390" t="s">
        <v>401</v>
      </c>
      <c r="J254" s="389"/>
      <c r="K254" s="270"/>
      <c r="L254" s="270"/>
      <c r="M254" s="279"/>
      <c r="N254" s="261"/>
      <c r="O254" s="232"/>
      <c r="P254" s="232"/>
      <c r="Q254" s="232"/>
      <c r="R254" s="232"/>
      <c r="S254" s="232"/>
      <c r="T254" s="232"/>
      <c r="U254" s="232"/>
    </row>
    <row r="255" spans="2:21" ht="105" x14ac:dyDescent="0.35">
      <c r="B255" s="277"/>
      <c r="C255" s="602"/>
      <c r="D255" s="622"/>
      <c r="E255" s="390" t="s">
        <v>402</v>
      </c>
      <c r="F255" s="622"/>
      <c r="G255" s="622"/>
      <c r="H255" s="622"/>
      <c r="I255" s="390" t="s">
        <v>399</v>
      </c>
      <c r="J255" s="389"/>
      <c r="K255" s="270"/>
      <c r="L255" s="270"/>
      <c r="M255" s="279"/>
      <c r="N255" s="261"/>
      <c r="O255" s="232"/>
      <c r="P255" s="232"/>
      <c r="Q255" s="232"/>
      <c r="R255" s="232"/>
      <c r="S255" s="232"/>
      <c r="T255" s="232"/>
      <c r="U255" s="232"/>
    </row>
    <row r="256" spans="2:21" ht="84" x14ac:dyDescent="0.35">
      <c r="B256" s="277"/>
      <c r="C256" s="603" t="s">
        <v>546</v>
      </c>
      <c r="D256" s="620" t="s">
        <v>19</v>
      </c>
      <c r="E256" s="390" t="s">
        <v>388</v>
      </c>
      <c r="F256" s="620" t="s">
        <v>19</v>
      </c>
      <c r="G256" s="620" t="s">
        <v>19</v>
      </c>
      <c r="H256" s="620" t="s">
        <v>19</v>
      </c>
      <c r="I256" s="390" t="s">
        <v>408</v>
      </c>
      <c r="J256" s="389"/>
      <c r="K256" s="270"/>
      <c r="L256" s="270"/>
      <c r="M256" s="279"/>
      <c r="N256" s="261"/>
      <c r="O256" s="232"/>
      <c r="P256" s="232"/>
      <c r="Q256" s="232"/>
      <c r="R256" s="232"/>
      <c r="S256" s="232"/>
      <c r="T256" s="232"/>
      <c r="U256" s="232"/>
    </row>
    <row r="257" spans="2:21" ht="63" x14ac:dyDescent="0.35">
      <c r="B257" s="277"/>
      <c r="C257" s="603"/>
      <c r="D257" s="621"/>
      <c r="E257" s="390" t="s">
        <v>390</v>
      </c>
      <c r="F257" s="621"/>
      <c r="G257" s="621"/>
      <c r="H257" s="621"/>
      <c r="I257" s="390" t="s">
        <v>391</v>
      </c>
      <c r="J257" s="389"/>
      <c r="K257" s="270"/>
      <c r="L257" s="270"/>
      <c r="M257" s="279"/>
      <c r="N257" s="261"/>
      <c r="O257" s="232"/>
      <c r="P257" s="232"/>
      <c r="Q257" s="232"/>
      <c r="R257" s="232"/>
      <c r="S257" s="232"/>
      <c r="T257" s="232"/>
      <c r="U257" s="232"/>
    </row>
    <row r="258" spans="2:21" ht="115.5" x14ac:dyDescent="0.35">
      <c r="B258" s="277"/>
      <c r="C258" s="603"/>
      <c r="D258" s="621"/>
      <c r="E258" s="390" t="s">
        <v>392</v>
      </c>
      <c r="F258" s="621"/>
      <c r="G258" s="621"/>
      <c r="H258" s="621"/>
      <c r="I258" s="390" t="s">
        <v>393</v>
      </c>
      <c r="J258" s="389"/>
      <c r="K258" s="270"/>
      <c r="L258" s="270"/>
      <c r="M258" s="279"/>
      <c r="N258" s="261"/>
      <c r="O258" s="232"/>
      <c r="P258" s="232"/>
      <c r="Q258" s="232"/>
      <c r="R258" s="232"/>
      <c r="S258" s="232"/>
      <c r="T258" s="232"/>
      <c r="U258" s="232"/>
    </row>
    <row r="259" spans="2:21" ht="115.5" x14ac:dyDescent="0.35">
      <c r="B259" s="277"/>
      <c r="C259" s="603"/>
      <c r="D259" s="621"/>
      <c r="E259" s="390" t="s">
        <v>547</v>
      </c>
      <c r="F259" s="621"/>
      <c r="G259" s="621"/>
      <c r="H259" s="621"/>
      <c r="I259" s="390" t="s">
        <v>548</v>
      </c>
      <c r="J259" s="389"/>
      <c r="K259" s="270"/>
      <c r="L259" s="270"/>
      <c r="M259" s="279"/>
      <c r="N259" s="261"/>
      <c r="O259" s="232"/>
      <c r="P259" s="232"/>
      <c r="Q259" s="232"/>
      <c r="R259" s="232"/>
      <c r="S259" s="232"/>
      <c r="T259" s="232"/>
      <c r="U259" s="232"/>
    </row>
    <row r="260" spans="2:21" ht="105" x14ac:dyDescent="0.35">
      <c r="B260" s="277"/>
      <c r="C260" s="603"/>
      <c r="D260" s="621"/>
      <c r="E260" s="390" t="s">
        <v>398</v>
      </c>
      <c r="F260" s="621"/>
      <c r="G260" s="621"/>
      <c r="H260" s="621"/>
      <c r="I260" s="390" t="s">
        <v>399</v>
      </c>
      <c r="J260" s="389"/>
      <c r="K260" s="270"/>
      <c r="L260" s="270"/>
      <c r="M260" s="279"/>
      <c r="N260" s="261"/>
      <c r="O260" s="232"/>
      <c r="P260" s="232"/>
      <c r="Q260" s="232"/>
      <c r="R260" s="232"/>
      <c r="S260" s="232"/>
      <c r="T260" s="232"/>
      <c r="U260" s="232"/>
    </row>
    <row r="261" spans="2:21" ht="136.5" x14ac:dyDescent="0.35">
      <c r="B261" s="277"/>
      <c r="C261" s="603"/>
      <c r="D261" s="621"/>
      <c r="E261" s="390" t="s">
        <v>400</v>
      </c>
      <c r="F261" s="621"/>
      <c r="G261" s="621"/>
      <c r="H261" s="621"/>
      <c r="I261" s="390" t="s">
        <v>401</v>
      </c>
      <c r="J261" s="389"/>
      <c r="K261" s="270"/>
      <c r="L261" s="270"/>
      <c r="M261" s="279"/>
      <c r="N261" s="261"/>
      <c r="O261" s="232"/>
      <c r="P261" s="232"/>
      <c r="Q261" s="232"/>
      <c r="R261" s="232"/>
      <c r="S261" s="232"/>
      <c r="T261" s="232"/>
      <c r="U261" s="232"/>
    </row>
    <row r="262" spans="2:21" ht="105" x14ac:dyDescent="0.35">
      <c r="B262" s="277"/>
      <c r="C262" s="603"/>
      <c r="D262" s="622"/>
      <c r="E262" s="390" t="s">
        <v>402</v>
      </c>
      <c r="F262" s="622"/>
      <c r="G262" s="622"/>
      <c r="H262" s="622"/>
      <c r="I262" s="390" t="s">
        <v>399</v>
      </c>
      <c r="J262" s="389"/>
      <c r="K262" s="270"/>
      <c r="L262" s="270"/>
      <c r="M262" s="279"/>
      <c r="N262" s="261"/>
      <c r="O262" s="232"/>
      <c r="P262" s="232"/>
      <c r="Q262" s="232"/>
      <c r="R262" s="232"/>
      <c r="S262" s="232"/>
      <c r="T262" s="232"/>
      <c r="U262" s="232"/>
    </row>
    <row r="263" spans="2:21" ht="84" x14ac:dyDescent="0.35">
      <c r="B263" s="277"/>
      <c r="C263" s="602" t="s">
        <v>549</v>
      </c>
      <c r="D263" s="620" t="s">
        <v>19</v>
      </c>
      <c r="E263" s="390" t="s">
        <v>550</v>
      </c>
      <c r="F263" s="620" t="s">
        <v>551</v>
      </c>
      <c r="G263" s="620" t="s">
        <v>551</v>
      </c>
      <c r="H263" s="620" t="s">
        <v>19</v>
      </c>
      <c r="I263" s="390" t="s">
        <v>408</v>
      </c>
      <c r="J263" s="389"/>
      <c r="K263" s="270"/>
      <c r="L263" s="270"/>
      <c r="M263" s="279"/>
      <c r="N263" s="261"/>
      <c r="O263" s="232"/>
      <c r="P263" s="232"/>
      <c r="Q263" s="232"/>
      <c r="R263" s="232"/>
      <c r="S263" s="232"/>
      <c r="T263" s="232"/>
      <c r="U263" s="232"/>
    </row>
    <row r="264" spans="2:21" ht="63" x14ac:dyDescent="0.35">
      <c r="B264" s="277"/>
      <c r="C264" s="602"/>
      <c r="D264" s="621"/>
      <c r="E264" s="390" t="s">
        <v>390</v>
      </c>
      <c r="F264" s="621"/>
      <c r="G264" s="621"/>
      <c r="H264" s="621"/>
      <c r="I264" s="390" t="s">
        <v>391</v>
      </c>
      <c r="J264" s="389"/>
      <c r="K264" s="270"/>
      <c r="L264" s="270"/>
      <c r="M264" s="279"/>
      <c r="N264" s="261"/>
      <c r="O264" s="232"/>
      <c r="P264" s="232"/>
      <c r="Q264" s="232"/>
      <c r="R264" s="232"/>
      <c r="S264" s="232"/>
      <c r="T264" s="232"/>
      <c r="U264" s="232"/>
    </row>
    <row r="265" spans="2:21" ht="115.5" x14ac:dyDescent="0.35">
      <c r="B265" s="277"/>
      <c r="C265" s="602"/>
      <c r="D265" s="621"/>
      <c r="E265" s="390" t="s">
        <v>392</v>
      </c>
      <c r="F265" s="621"/>
      <c r="G265" s="621"/>
      <c r="H265" s="621"/>
      <c r="I265" s="390" t="s">
        <v>393</v>
      </c>
      <c r="J265" s="389"/>
      <c r="K265" s="270"/>
      <c r="L265" s="270"/>
      <c r="M265" s="279"/>
      <c r="N265" s="261"/>
      <c r="O265" s="232"/>
      <c r="P265" s="232"/>
      <c r="Q265" s="232"/>
      <c r="R265" s="232"/>
      <c r="S265" s="232"/>
      <c r="T265" s="232"/>
      <c r="U265" s="232"/>
    </row>
    <row r="266" spans="2:21" ht="115.5" x14ac:dyDescent="0.35">
      <c r="B266" s="277"/>
      <c r="C266" s="602"/>
      <c r="D266" s="621"/>
      <c r="E266" s="390" t="s">
        <v>396</v>
      </c>
      <c r="F266" s="621"/>
      <c r="G266" s="621"/>
      <c r="H266" s="621"/>
      <c r="I266" s="390" t="s">
        <v>552</v>
      </c>
      <c r="J266" s="389"/>
      <c r="K266" s="270"/>
      <c r="L266" s="270"/>
      <c r="M266" s="279"/>
      <c r="N266" s="261"/>
      <c r="O266" s="232"/>
      <c r="P266" s="232"/>
      <c r="Q266" s="232"/>
      <c r="R266" s="232"/>
      <c r="S266" s="232"/>
      <c r="T266" s="232"/>
      <c r="U266" s="232"/>
    </row>
    <row r="267" spans="2:21" ht="105" x14ac:dyDescent="0.35">
      <c r="B267" s="277"/>
      <c r="C267" s="602"/>
      <c r="D267" s="621"/>
      <c r="E267" s="390" t="s">
        <v>398</v>
      </c>
      <c r="F267" s="621"/>
      <c r="G267" s="621"/>
      <c r="H267" s="621"/>
      <c r="I267" s="390" t="s">
        <v>399</v>
      </c>
      <c r="J267" s="389"/>
      <c r="K267" s="270"/>
      <c r="L267" s="270"/>
      <c r="M267" s="279"/>
      <c r="N267" s="261"/>
      <c r="O267" s="232"/>
      <c r="P267" s="232"/>
      <c r="Q267" s="232"/>
      <c r="R267" s="232"/>
      <c r="S267" s="232"/>
      <c r="T267" s="232"/>
      <c r="U267" s="232"/>
    </row>
    <row r="268" spans="2:21" ht="136.5" x14ac:dyDescent="0.35">
      <c r="B268" s="277"/>
      <c r="C268" s="602"/>
      <c r="D268" s="621"/>
      <c r="E268" s="390" t="s">
        <v>400</v>
      </c>
      <c r="F268" s="621"/>
      <c r="G268" s="621"/>
      <c r="H268" s="621"/>
      <c r="I268" s="390" t="s">
        <v>401</v>
      </c>
      <c r="J268" s="389"/>
      <c r="K268" s="270"/>
      <c r="L268" s="270"/>
      <c r="M268" s="279"/>
      <c r="N268" s="261"/>
      <c r="O268" s="232"/>
      <c r="P268" s="232"/>
      <c r="Q268" s="232"/>
      <c r="R268" s="232"/>
      <c r="S268" s="232"/>
      <c r="T268" s="232"/>
      <c r="U268" s="232"/>
    </row>
    <row r="269" spans="2:21" ht="105" x14ac:dyDescent="0.35">
      <c r="B269" s="277"/>
      <c r="C269" s="602"/>
      <c r="D269" s="621"/>
      <c r="E269" s="390" t="s">
        <v>402</v>
      </c>
      <c r="F269" s="621"/>
      <c r="G269" s="621"/>
      <c r="H269" s="621"/>
      <c r="I269" s="390" t="s">
        <v>399</v>
      </c>
      <c r="J269" s="389"/>
      <c r="K269" s="270"/>
      <c r="L269" s="270"/>
      <c r="M269" s="279"/>
      <c r="N269" s="261"/>
      <c r="O269" s="232"/>
      <c r="P269" s="232"/>
      <c r="Q269" s="232"/>
      <c r="R269" s="232"/>
      <c r="S269" s="232"/>
      <c r="T269" s="232"/>
      <c r="U269" s="232"/>
    </row>
    <row r="270" spans="2:21" ht="126" x14ac:dyDescent="0.35">
      <c r="B270" s="277"/>
      <c r="C270" s="619"/>
      <c r="D270" s="622"/>
      <c r="E270" s="390" t="s">
        <v>405</v>
      </c>
      <c r="F270" s="622"/>
      <c r="G270" s="622"/>
      <c r="H270" s="622"/>
      <c r="I270" s="390" t="s">
        <v>409</v>
      </c>
      <c r="J270" s="389"/>
      <c r="K270" s="270"/>
      <c r="L270" s="270"/>
      <c r="M270" s="279"/>
      <c r="N270" s="261"/>
      <c r="O270" s="232"/>
      <c r="P270" s="232"/>
      <c r="Q270" s="232"/>
      <c r="R270" s="232"/>
      <c r="S270" s="232"/>
      <c r="T270" s="232"/>
      <c r="U270" s="232"/>
    </row>
    <row r="271" spans="2:21" ht="75" customHeight="1" x14ac:dyDescent="0.35">
      <c r="B271" s="277"/>
      <c r="C271" s="679" t="s">
        <v>553</v>
      </c>
      <c r="D271" s="623" t="s">
        <v>19</v>
      </c>
      <c r="E271" s="390" t="s">
        <v>554</v>
      </c>
      <c r="F271" s="623" t="s">
        <v>19</v>
      </c>
      <c r="G271" s="623" t="s">
        <v>19</v>
      </c>
      <c r="H271" s="623" t="s">
        <v>19</v>
      </c>
      <c r="I271" s="390" t="s">
        <v>555</v>
      </c>
      <c r="J271" s="389"/>
      <c r="K271" s="270"/>
      <c r="L271" s="270"/>
      <c r="M271" s="279"/>
      <c r="N271" s="261"/>
      <c r="O271" s="232"/>
      <c r="P271" s="232"/>
      <c r="Q271" s="232"/>
      <c r="R271" s="232"/>
      <c r="S271" s="232"/>
      <c r="T271" s="232"/>
      <c r="U271" s="232"/>
    </row>
    <row r="272" spans="2:21" ht="52.5" x14ac:dyDescent="0.35">
      <c r="B272" s="277"/>
      <c r="C272" s="603"/>
      <c r="D272" s="624"/>
      <c r="E272" s="390" t="s">
        <v>556</v>
      </c>
      <c r="F272" s="624"/>
      <c r="G272" s="624"/>
      <c r="H272" s="624"/>
      <c r="I272" s="390" t="s">
        <v>557</v>
      </c>
      <c r="J272" s="389"/>
      <c r="K272" s="270"/>
      <c r="L272" s="270"/>
      <c r="M272" s="279"/>
      <c r="N272" s="261"/>
      <c r="O272" s="232"/>
      <c r="P272" s="232"/>
      <c r="Q272" s="232"/>
      <c r="R272" s="232"/>
      <c r="S272" s="232"/>
      <c r="T272" s="232"/>
      <c r="U272" s="232"/>
    </row>
    <row r="273" spans="2:21" ht="84" x14ac:dyDescent="0.35">
      <c r="B273" s="277"/>
      <c r="C273" s="603"/>
      <c r="D273" s="624"/>
      <c r="E273" s="390" t="s">
        <v>388</v>
      </c>
      <c r="F273" s="624"/>
      <c r="G273" s="624"/>
      <c r="H273" s="624"/>
      <c r="I273" s="390" t="s">
        <v>408</v>
      </c>
      <c r="J273" s="389"/>
      <c r="K273" s="270"/>
      <c r="L273" s="270"/>
      <c r="M273" s="279"/>
      <c r="N273" s="261"/>
      <c r="O273" s="232"/>
      <c r="P273" s="232"/>
      <c r="Q273" s="232"/>
      <c r="R273" s="232"/>
      <c r="S273" s="232"/>
      <c r="T273" s="232"/>
      <c r="U273" s="232"/>
    </row>
    <row r="274" spans="2:21" ht="105" x14ac:dyDescent="0.35">
      <c r="B274" s="277"/>
      <c r="C274" s="603"/>
      <c r="D274" s="624"/>
      <c r="E274" s="390" t="s">
        <v>558</v>
      </c>
      <c r="F274" s="624"/>
      <c r="G274" s="624"/>
      <c r="H274" s="624"/>
      <c r="I274" s="390" t="s">
        <v>408</v>
      </c>
      <c r="J274" s="389"/>
      <c r="K274" s="270"/>
      <c r="L274" s="270"/>
      <c r="M274" s="279"/>
      <c r="N274" s="261"/>
      <c r="O274" s="232"/>
      <c r="P274" s="232"/>
      <c r="Q274" s="232"/>
      <c r="R274" s="232"/>
      <c r="S274" s="232"/>
      <c r="T274" s="232"/>
      <c r="U274" s="232"/>
    </row>
    <row r="275" spans="2:21" ht="136.5" x14ac:dyDescent="0.35">
      <c r="B275" s="277"/>
      <c r="C275" s="603"/>
      <c r="D275" s="624"/>
      <c r="E275" s="390" t="s">
        <v>559</v>
      </c>
      <c r="F275" s="624"/>
      <c r="G275" s="624"/>
      <c r="H275" s="624"/>
      <c r="I275" s="390" t="s">
        <v>391</v>
      </c>
      <c r="J275" s="389"/>
      <c r="K275" s="270"/>
      <c r="L275" s="270"/>
      <c r="M275" s="279"/>
      <c r="N275" s="261"/>
      <c r="O275" s="232"/>
      <c r="P275" s="232"/>
      <c r="Q275" s="232"/>
      <c r="R275" s="232"/>
      <c r="S275" s="232"/>
      <c r="T275" s="232"/>
      <c r="U275" s="232"/>
    </row>
    <row r="276" spans="2:21" ht="115.5" x14ac:dyDescent="0.35">
      <c r="B276" s="277"/>
      <c r="C276" s="603"/>
      <c r="D276" s="624"/>
      <c r="E276" s="390" t="s">
        <v>560</v>
      </c>
      <c r="F276" s="624"/>
      <c r="G276" s="624"/>
      <c r="H276" s="624"/>
      <c r="I276" s="390" t="s">
        <v>393</v>
      </c>
      <c r="J276" s="389"/>
      <c r="K276" s="270"/>
      <c r="L276" s="270"/>
      <c r="M276" s="279"/>
      <c r="N276" s="261"/>
      <c r="O276" s="232"/>
      <c r="P276" s="232"/>
      <c r="Q276" s="232"/>
      <c r="R276" s="232"/>
      <c r="S276" s="232"/>
      <c r="T276" s="232"/>
      <c r="U276" s="232"/>
    </row>
    <row r="277" spans="2:21" ht="115.5" x14ac:dyDescent="0.35">
      <c r="B277" s="277"/>
      <c r="C277" s="603"/>
      <c r="D277" s="624"/>
      <c r="E277" s="390" t="s">
        <v>561</v>
      </c>
      <c r="F277" s="624"/>
      <c r="G277" s="624"/>
      <c r="H277" s="624"/>
      <c r="I277" s="390" t="s">
        <v>562</v>
      </c>
      <c r="J277" s="389"/>
      <c r="K277" s="270"/>
      <c r="L277" s="270"/>
      <c r="M277" s="279"/>
      <c r="N277" s="261"/>
      <c r="O277" s="232"/>
      <c r="P277" s="232"/>
      <c r="Q277" s="232"/>
      <c r="R277" s="232"/>
      <c r="S277" s="232"/>
      <c r="T277" s="232"/>
      <c r="U277" s="232"/>
    </row>
    <row r="278" spans="2:21" ht="115.5" x14ac:dyDescent="0.35">
      <c r="B278" s="277"/>
      <c r="C278" s="603"/>
      <c r="D278" s="624"/>
      <c r="E278" s="390" t="s">
        <v>563</v>
      </c>
      <c r="F278" s="624"/>
      <c r="G278" s="624"/>
      <c r="H278" s="624"/>
      <c r="I278" s="390" t="s">
        <v>564</v>
      </c>
      <c r="J278" s="389"/>
      <c r="K278" s="270"/>
      <c r="L278" s="270"/>
      <c r="M278" s="279"/>
      <c r="N278" s="261"/>
      <c r="O278" s="232"/>
      <c r="P278" s="232"/>
      <c r="Q278" s="232"/>
      <c r="R278" s="232"/>
      <c r="S278" s="232"/>
      <c r="T278" s="232"/>
      <c r="U278" s="232"/>
    </row>
    <row r="279" spans="2:21" ht="115.5" x14ac:dyDescent="0.35">
      <c r="B279" s="277"/>
      <c r="C279" s="603"/>
      <c r="D279" s="624"/>
      <c r="E279" s="390" t="s">
        <v>565</v>
      </c>
      <c r="F279" s="624"/>
      <c r="G279" s="624"/>
      <c r="H279" s="624"/>
      <c r="I279" s="390" t="s">
        <v>566</v>
      </c>
      <c r="J279" s="389"/>
      <c r="K279" s="270"/>
      <c r="L279" s="270"/>
      <c r="M279" s="279"/>
      <c r="N279" s="261"/>
      <c r="O279" s="232"/>
      <c r="P279" s="232"/>
      <c r="Q279" s="232"/>
      <c r="R279" s="232"/>
      <c r="S279" s="232"/>
      <c r="T279" s="232"/>
      <c r="U279" s="232"/>
    </row>
    <row r="280" spans="2:21" ht="105" x14ac:dyDescent="0.35">
      <c r="B280" s="277"/>
      <c r="C280" s="603"/>
      <c r="D280" s="624"/>
      <c r="E280" s="390" t="s">
        <v>567</v>
      </c>
      <c r="F280" s="624"/>
      <c r="G280" s="624"/>
      <c r="H280" s="624"/>
      <c r="I280" s="390" t="s">
        <v>568</v>
      </c>
      <c r="J280" s="389"/>
      <c r="K280" s="270"/>
      <c r="L280" s="270"/>
      <c r="M280" s="279"/>
      <c r="N280" s="261"/>
      <c r="O280" s="232"/>
      <c r="P280" s="232"/>
      <c r="Q280" s="232"/>
      <c r="R280" s="232"/>
      <c r="S280" s="232"/>
      <c r="T280" s="232"/>
      <c r="U280" s="232"/>
    </row>
    <row r="281" spans="2:21" ht="105" x14ac:dyDescent="0.35">
      <c r="B281" s="277"/>
      <c r="C281" s="603"/>
      <c r="D281" s="624"/>
      <c r="E281" s="390" t="s">
        <v>569</v>
      </c>
      <c r="F281" s="624"/>
      <c r="G281" s="624"/>
      <c r="H281" s="624"/>
      <c r="I281" s="390" t="s">
        <v>570</v>
      </c>
      <c r="J281" s="389"/>
      <c r="K281" s="270"/>
      <c r="L281" s="270"/>
      <c r="M281" s="279"/>
      <c r="N281" s="261"/>
      <c r="O281" s="232"/>
      <c r="P281" s="232"/>
      <c r="Q281" s="232"/>
      <c r="R281" s="232"/>
      <c r="S281" s="232"/>
      <c r="T281" s="232"/>
      <c r="U281" s="232"/>
    </row>
    <row r="282" spans="2:21" ht="105" x14ac:dyDescent="0.35">
      <c r="B282" s="277"/>
      <c r="C282" s="603"/>
      <c r="D282" s="624"/>
      <c r="E282" s="390" t="s">
        <v>398</v>
      </c>
      <c r="F282" s="624"/>
      <c r="G282" s="624"/>
      <c r="H282" s="624"/>
      <c r="I282" s="390" t="s">
        <v>501</v>
      </c>
      <c r="J282" s="389"/>
      <c r="K282" s="270"/>
      <c r="L282" s="270"/>
      <c r="M282" s="279"/>
      <c r="N282" s="261"/>
      <c r="O282" s="232"/>
      <c r="P282" s="232"/>
      <c r="Q282" s="232"/>
      <c r="R282" s="232"/>
      <c r="S282" s="232"/>
      <c r="T282" s="232"/>
      <c r="U282" s="232"/>
    </row>
    <row r="283" spans="2:21" ht="136.5" x14ac:dyDescent="0.35">
      <c r="B283" s="277"/>
      <c r="C283" s="603"/>
      <c r="D283" s="624"/>
      <c r="E283" s="390" t="s">
        <v>400</v>
      </c>
      <c r="F283" s="624"/>
      <c r="G283" s="624"/>
      <c r="H283" s="624"/>
      <c r="I283" s="390" t="s">
        <v>401</v>
      </c>
      <c r="J283" s="389"/>
      <c r="K283" s="270"/>
      <c r="L283" s="270"/>
      <c r="M283" s="279"/>
      <c r="N283" s="261"/>
      <c r="O283" s="232"/>
      <c r="P283" s="232"/>
      <c r="Q283" s="232"/>
      <c r="R283" s="232"/>
      <c r="S283" s="232"/>
      <c r="T283" s="232"/>
      <c r="U283" s="232"/>
    </row>
    <row r="284" spans="2:21" ht="105" x14ac:dyDescent="0.35">
      <c r="B284" s="277"/>
      <c r="C284" s="603"/>
      <c r="D284" s="625"/>
      <c r="E284" s="390" t="s">
        <v>571</v>
      </c>
      <c r="F284" s="625"/>
      <c r="G284" s="625"/>
      <c r="H284" s="625"/>
      <c r="I284" s="390" t="s">
        <v>399</v>
      </c>
      <c r="J284" s="389"/>
      <c r="K284" s="270"/>
      <c r="L284" s="270"/>
      <c r="M284" s="279"/>
      <c r="N284" s="261"/>
      <c r="O284" s="232"/>
      <c r="P284" s="232"/>
      <c r="Q284" s="232"/>
      <c r="R284" s="232"/>
      <c r="S284" s="232"/>
      <c r="T284" s="232"/>
      <c r="U284" s="232"/>
    </row>
    <row r="285" spans="2:21" ht="75" customHeight="1" x14ac:dyDescent="0.35">
      <c r="B285" s="277"/>
      <c r="C285" s="603" t="s">
        <v>572</v>
      </c>
      <c r="D285" s="620" t="s">
        <v>19</v>
      </c>
      <c r="E285" s="390" t="s">
        <v>573</v>
      </c>
      <c r="F285" s="620" t="s">
        <v>19</v>
      </c>
      <c r="G285" s="620" t="s">
        <v>19</v>
      </c>
      <c r="H285" s="620" t="s">
        <v>19</v>
      </c>
      <c r="I285" s="390" t="s">
        <v>555</v>
      </c>
      <c r="J285" s="389"/>
      <c r="K285" s="270"/>
      <c r="L285" s="270"/>
      <c r="M285" s="279"/>
      <c r="N285" s="261"/>
      <c r="O285" s="232"/>
      <c r="P285" s="232"/>
      <c r="Q285" s="232"/>
      <c r="R285" s="232"/>
      <c r="S285" s="232"/>
      <c r="T285" s="232"/>
      <c r="U285" s="232"/>
    </row>
    <row r="286" spans="2:21" ht="84" x14ac:dyDescent="0.35">
      <c r="B286" s="277"/>
      <c r="C286" s="603"/>
      <c r="D286" s="621"/>
      <c r="E286" s="390" t="s">
        <v>388</v>
      </c>
      <c r="F286" s="621"/>
      <c r="G286" s="621"/>
      <c r="H286" s="621"/>
      <c r="I286" s="390" t="s">
        <v>408</v>
      </c>
      <c r="J286" s="389"/>
      <c r="K286" s="270"/>
      <c r="L286" s="270"/>
      <c r="M286" s="279"/>
      <c r="N286" s="261"/>
      <c r="O286" s="232"/>
      <c r="P286" s="232"/>
      <c r="Q286" s="232"/>
      <c r="R286" s="232"/>
      <c r="S286" s="232"/>
      <c r="T286" s="232"/>
      <c r="U286" s="232"/>
    </row>
    <row r="287" spans="2:21" ht="63" x14ac:dyDescent="0.35">
      <c r="B287" s="277"/>
      <c r="C287" s="603"/>
      <c r="D287" s="621"/>
      <c r="E287" s="390" t="s">
        <v>390</v>
      </c>
      <c r="F287" s="621"/>
      <c r="G287" s="621"/>
      <c r="H287" s="621"/>
      <c r="I287" s="390" t="s">
        <v>391</v>
      </c>
      <c r="J287" s="389"/>
      <c r="K287" s="270"/>
      <c r="L287" s="270"/>
      <c r="M287" s="279"/>
      <c r="N287" s="261"/>
      <c r="O287" s="232"/>
      <c r="P287" s="232"/>
      <c r="Q287" s="232"/>
      <c r="R287" s="232"/>
      <c r="S287" s="232"/>
      <c r="T287" s="232"/>
      <c r="U287" s="232"/>
    </row>
    <row r="288" spans="2:21" ht="115.5" x14ac:dyDescent="0.35">
      <c r="B288" s="277"/>
      <c r="C288" s="603"/>
      <c r="D288" s="621"/>
      <c r="E288" s="390" t="s">
        <v>574</v>
      </c>
      <c r="F288" s="621"/>
      <c r="G288" s="621"/>
      <c r="H288" s="621"/>
      <c r="I288" s="390" t="s">
        <v>393</v>
      </c>
      <c r="J288" s="389"/>
      <c r="K288" s="270"/>
      <c r="L288" s="270"/>
      <c r="M288" s="279"/>
      <c r="N288" s="261"/>
      <c r="O288" s="232"/>
      <c r="P288" s="232"/>
      <c r="Q288" s="232"/>
      <c r="R288" s="232"/>
      <c r="S288" s="232"/>
      <c r="T288" s="232"/>
      <c r="U288" s="232"/>
    </row>
    <row r="289" spans="2:21" ht="115.5" x14ac:dyDescent="0.35">
      <c r="B289" s="277"/>
      <c r="C289" s="603"/>
      <c r="D289" s="621"/>
      <c r="E289" s="390" t="s">
        <v>575</v>
      </c>
      <c r="F289" s="621"/>
      <c r="G289" s="621"/>
      <c r="H289" s="621"/>
      <c r="I289" s="390" t="s">
        <v>576</v>
      </c>
      <c r="J289" s="389"/>
      <c r="K289" s="270"/>
      <c r="L289" s="270"/>
      <c r="M289" s="279"/>
      <c r="N289" s="261"/>
      <c r="O289" s="232"/>
      <c r="P289" s="232"/>
      <c r="Q289" s="232"/>
      <c r="R289" s="232"/>
      <c r="S289" s="232"/>
      <c r="T289" s="232"/>
      <c r="U289" s="232"/>
    </row>
    <row r="290" spans="2:21" ht="105" x14ac:dyDescent="0.35">
      <c r="B290" s="277"/>
      <c r="C290" s="603"/>
      <c r="D290" s="621"/>
      <c r="E290" s="390" t="s">
        <v>398</v>
      </c>
      <c r="F290" s="621"/>
      <c r="G290" s="621"/>
      <c r="H290" s="621"/>
      <c r="I290" s="390" t="s">
        <v>399</v>
      </c>
      <c r="J290" s="389"/>
      <c r="K290" s="270"/>
      <c r="L290" s="270"/>
      <c r="M290" s="279"/>
      <c r="N290" s="261"/>
      <c r="O290" s="232"/>
      <c r="P290" s="232"/>
      <c r="Q290" s="232"/>
      <c r="R290" s="232"/>
      <c r="S290" s="232"/>
      <c r="T290" s="232"/>
      <c r="U290" s="232"/>
    </row>
    <row r="291" spans="2:21" ht="136.5" x14ac:dyDescent="0.35">
      <c r="B291" s="277"/>
      <c r="C291" s="603"/>
      <c r="D291" s="621"/>
      <c r="E291" s="390" t="s">
        <v>400</v>
      </c>
      <c r="F291" s="621"/>
      <c r="G291" s="621"/>
      <c r="H291" s="621"/>
      <c r="I291" s="390" t="s">
        <v>401</v>
      </c>
      <c r="J291" s="389"/>
      <c r="K291" s="270"/>
      <c r="L291" s="270"/>
      <c r="M291" s="279"/>
      <c r="N291" s="261"/>
      <c r="O291" s="232"/>
      <c r="P291" s="232"/>
      <c r="Q291" s="232"/>
      <c r="R291" s="232"/>
      <c r="S291" s="232"/>
      <c r="T291" s="232"/>
      <c r="U291" s="232"/>
    </row>
    <row r="292" spans="2:21" ht="105" x14ac:dyDescent="0.35">
      <c r="B292" s="277"/>
      <c r="C292" s="603"/>
      <c r="D292" s="621"/>
      <c r="E292" s="390" t="s">
        <v>402</v>
      </c>
      <c r="F292" s="621"/>
      <c r="G292" s="621"/>
      <c r="H292" s="621"/>
      <c r="I292" s="390" t="s">
        <v>399</v>
      </c>
      <c r="J292" s="389"/>
      <c r="K292" s="270"/>
      <c r="L292" s="270"/>
      <c r="M292" s="279"/>
      <c r="N292" s="261"/>
      <c r="O292" s="232"/>
      <c r="P292" s="232"/>
      <c r="Q292" s="232"/>
      <c r="R292" s="232"/>
      <c r="S292" s="232"/>
      <c r="T292" s="232"/>
      <c r="U292" s="232"/>
    </row>
    <row r="293" spans="2:21" ht="105" x14ac:dyDescent="0.35">
      <c r="B293" s="277"/>
      <c r="C293" s="603"/>
      <c r="D293" s="622"/>
      <c r="E293" s="390" t="s">
        <v>577</v>
      </c>
      <c r="F293" s="622"/>
      <c r="G293" s="622"/>
      <c r="H293" s="622"/>
      <c r="I293" s="390" t="s">
        <v>578</v>
      </c>
      <c r="J293" s="389"/>
      <c r="K293" s="270"/>
      <c r="L293" s="270"/>
      <c r="M293" s="279"/>
      <c r="N293" s="261"/>
      <c r="O293" s="232"/>
      <c r="P293" s="232"/>
      <c r="Q293" s="232"/>
      <c r="R293" s="232"/>
      <c r="S293" s="232"/>
      <c r="T293" s="232"/>
      <c r="U293" s="232"/>
    </row>
    <row r="294" spans="2:21" x14ac:dyDescent="0.35">
      <c r="B294" s="277"/>
      <c r="C294" s="409"/>
      <c r="D294" s="388"/>
      <c r="E294" s="390"/>
      <c r="F294" s="384"/>
      <c r="G294" s="384"/>
      <c r="H294" s="372"/>
      <c r="I294" s="390"/>
      <c r="J294" s="389"/>
      <c r="K294" s="270"/>
      <c r="L294" s="270"/>
      <c r="M294" s="279"/>
      <c r="N294" s="261"/>
      <c r="O294" s="232"/>
      <c r="P294" s="232"/>
      <c r="Q294" s="232"/>
      <c r="R294" s="232"/>
      <c r="S294" s="232"/>
      <c r="T294" s="232"/>
      <c r="U294" s="232"/>
    </row>
    <row r="295" spans="2:21" x14ac:dyDescent="0.35">
      <c r="B295" s="277"/>
      <c r="C295" s="409"/>
      <c r="D295" s="388"/>
      <c r="E295" s="390"/>
      <c r="F295" s="384"/>
      <c r="G295" s="384"/>
      <c r="H295" s="372"/>
      <c r="I295" s="390"/>
      <c r="J295" s="389"/>
      <c r="K295" s="270"/>
      <c r="L295" s="270"/>
      <c r="M295" s="279"/>
      <c r="N295" s="261"/>
      <c r="O295" s="232"/>
      <c r="P295" s="232"/>
      <c r="Q295" s="232"/>
      <c r="R295" s="232"/>
      <c r="S295" s="232"/>
      <c r="T295" s="232"/>
      <c r="U295" s="232"/>
    </row>
    <row r="296" spans="2:21" x14ac:dyDescent="0.35">
      <c r="B296" s="277"/>
      <c r="C296" s="409"/>
      <c r="D296" s="388"/>
      <c r="E296" s="390"/>
      <c r="F296" s="384"/>
      <c r="G296" s="384"/>
      <c r="H296" s="372"/>
      <c r="I296" s="390"/>
      <c r="J296" s="389"/>
      <c r="K296" s="270"/>
      <c r="L296" s="270"/>
      <c r="M296" s="279"/>
      <c r="N296" s="261"/>
      <c r="O296" s="232"/>
      <c r="P296" s="232"/>
      <c r="Q296" s="232"/>
      <c r="R296" s="232"/>
      <c r="S296" s="232"/>
      <c r="T296" s="232"/>
      <c r="U296" s="232"/>
    </row>
    <row r="297" spans="2:21" ht="30" customHeight="1" thickBot="1" x14ac:dyDescent="0.4">
      <c r="B297" s="277"/>
      <c r="C297" s="323"/>
      <c r="D297" s="301"/>
      <c r="E297" s="302"/>
      <c r="F297" s="302"/>
      <c r="G297" s="302"/>
      <c r="H297" s="385"/>
      <c r="I297" s="386"/>
      <c r="J297" s="303"/>
      <c r="K297" s="270"/>
      <c r="L297" s="270"/>
      <c r="M297" s="279"/>
      <c r="N297" s="261"/>
      <c r="O297" s="232"/>
      <c r="P297" s="232"/>
      <c r="Q297" s="232"/>
      <c r="R297" s="232"/>
      <c r="S297" s="232"/>
      <c r="T297" s="232"/>
      <c r="U297" s="232"/>
    </row>
    <row r="298" spans="2:21" x14ac:dyDescent="0.35">
      <c r="B298" s="277"/>
      <c r="C298" s="266"/>
      <c r="D298" s="266"/>
      <c r="E298" s="266"/>
      <c r="F298" s="266"/>
      <c r="G298" s="266"/>
      <c r="H298" s="375"/>
      <c r="I298" s="266"/>
      <c r="J298" s="266"/>
      <c r="K298" s="266"/>
      <c r="L298" s="266"/>
      <c r="M298" s="278"/>
      <c r="N298" s="258"/>
    </row>
    <row r="299" spans="2:21" x14ac:dyDescent="0.35">
      <c r="B299" s="277"/>
      <c r="C299" s="247" t="s">
        <v>579</v>
      </c>
      <c r="D299" s="266"/>
      <c r="E299" s="266"/>
      <c r="F299" s="266"/>
      <c r="G299" s="266"/>
      <c r="H299" s="375"/>
      <c r="I299" s="266"/>
      <c r="J299" s="266"/>
      <c r="K299" s="266"/>
      <c r="L299" s="266"/>
      <c r="M299" s="278"/>
      <c r="N299" s="258"/>
    </row>
    <row r="300" spans="2:21" ht="15" thickBot="1" x14ac:dyDescent="0.4">
      <c r="B300" s="277"/>
      <c r="C300" s="247"/>
      <c r="D300" s="266"/>
      <c r="E300" s="266"/>
      <c r="F300" s="266"/>
      <c r="G300" s="266"/>
      <c r="H300" s="375"/>
      <c r="I300" s="266"/>
      <c r="J300" s="266"/>
      <c r="K300" s="266"/>
      <c r="L300" s="266"/>
      <c r="M300" s="278"/>
      <c r="N300" s="258"/>
    </row>
    <row r="301" spans="2:21" ht="60" customHeight="1" thickBot="1" x14ac:dyDescent="0.4">
      <c r="B301" s="277"/>
      <c r="C301" s="605" t="s">
        <v>580</v>
      </c>
      <c r="D301" s="606"/>
      <c r="E301" s="607"/>
      <c r="F301" s="608"/>
      <c r="G301" s="266"/>
      <c r="H301" s="375"/>
      <c r="I301" s="266"/>
      <c r="J301" s="266"/>
      <c r="K301" s="266"/>
      <c r="L301" s="266"/>
      <c r="M301" s="278"/>
      <c r="N301" s="258"/>
    </row>
    <row r="302" spans="2:21" ht="15" thickBot="1" x14ac:dyDescent="0.4">
      <c r="B302" s="277"/>
      <c r="C302" s="271"/>
      <c r="D302" s="271"/>
      <c r="E302" s="266"/>
      <c r="F302" s="266"/>
      <c r="G302" s="266"/>
      <c r="H302" s="375"/>
      <c r="I302" s="266"/>
      <c r="J302" s="266"/>
      <c r="K302" s="266"/>
      <c r="L302" s="266"/>
      <c r="M302" s="278"/>
      <c r="N302" s="258"/>
    </row>
    <row r="303" spans="2:21" ht="45" customHeight="1" x14ac:dyDescent="0.35">
      <c r="B303" s="277"/>
      <c r="C303" s="609" t="s">
        <v>581</v>
      </c>
      <c r="D303" s="610"/>
      <c r="E303" s="610" t="s">
        <v>582</v>
      </c>
      <c r="F303" s="611"/>
      <c r="G303" s="266"/>
      <c r="H303" s="375"/>
      <c r="I303" s="266"/>
      <c r="J303" s="266"/>
      <c r="K303" s="266"/>
      <c r="L303" s="266"/>
      <c r="M303" s="278"/>
      <c r="N303" s="258"/>
    </row>
    <row r="304" spans="2:21" ht="45" customHeight="1" x14ac:dyDescent="0.35">
      <c r="B304" s="277"/>
      <c r="C304" s="617" t="s">
        <v>583</v>
      </c>
      <c r="D304" s="618"/>
      <c r="E304" s="615" t="s">
        <v>254</v>
      </c>
      <c r="F304" s="616"/>
      <c r="G304" s="266"/>
      <c r="H304" s="375"/>
      <c r="I304" s="266"/>
      <c r="J304" s="266"/>
      <c r="K304" s="266"/>
      <c r="L304" s="266"/>
      <c r="M304" s="278"/>
      <c r="N304" s="258"/>
    </row>
    <row r="305" spans="2:14" ht="32.25" customHeight="1" thickBot="1" x14ac:dyDescent="0.4">
      <c r="B305" s="277"/>
      <c r="C305" s="612"/>
      <c r="D305" s="613"/>
      <c r="E305" s="613"/>
      <c r="F305" s="614"/>
      <c r="G305" s="266"/>
      <c r="H305" s="375"/>
      <c r="I305" s="266"/>
      <c r="J305" s="266"/>
      <c r="K305" s="266"/>
      <c r="L305" s="266"/>
      <c r="M305" s="278"/>
      <c r="N305" s="258"/>
    </row>
    <row r="306" spans="2:14" x14ac:dyDescent="0.35">
      <c r="B306" s="277"/>
      <c r="C306" s="258"/>
      <c r="D306" s="258"/>
      <c r="E306" s="258"/>
      <c r="F306" s="258"/>
      <c r="G306" s="258"/>
      <c r="H306" s="381"/>
      <c r="I306" s="258"/>
      <c r="J306" s="258"/>
      <c r="K306" s="258"/>
      <c r="L306" s="258"/>
      <c r="M306" s="287"/>
      <c r="N306" s="258"/>
    </row>
    <row r="307" spans="2:14" ht="15" thickBot="1" x14ac:dyDescent="0.4">
      <c r="B307" s="272"/>
      <c r="C307" s="288"/>
      <c r="D307" s="288"/>
      <c r="E307" s="288"/>
      <c r="F307" s="288"/>
      <c r="G307" s="288"/>
      <c r="H307" s="382"/>
      <c r="I307" s="288"/>
      <c r="J307" s="288"/>
      <c r="K307" s="288"/>
      <c r="L307" s="288"/>
      <c r="M307" s="289"/>
      <c r="N307" s="258"/>
    </row>
  </sheetData>
  <mergeCells count="148">
    <mergeCell ref="G271:G284"/>
    <mergeCell ref="H271:H284"/>
    <mergeCell ref="D285:D293"/>
    <mergeCell ref="F285:F293"/>
    <mergeCell ref="G285:G293"/>
    <mergeCell ref="H285:H293"/>
    <mergeCell ref="D256:D262"/>
    <mergeCell ref="F256:F262"/>
    <mergeCell ref="G256:G262"/>
    <mergeCell ref="H256:H262"/>
    <mergeCell ref="D263:D270"/>
    <mergeCell ref="F263:F270"/>
    <mergeCell ref="G263:G270"/>
    <mergeCell ref="H263:H270"/>
    <mergeCell ref="G235:G247"/>
    <mergeCell ref="H235:H247"/>
    <mergeCell ref="D248:D255"/>
    <mergeCell ref="F248:F255"/>
    <mergeCell ref="G248:G255"/>
    <mergeCell ref="H248:H255"/>
    <mergeCell ref="D218:D223"/>
    <mergeCell ref="F218:F223"/>
    <mergeCell ref="G218:G223"/>
    <mergeCell ref="H218:H223"/>
    <mergeCell ref="D224:D234"/>
    <mergeCell ref="F224:F234"/>
    <mergeCell ref="G224:G234"/>
    <mergeCell ref="H224:H234"/>
    <mergeCell ref="G196:G204"/>
    <mergeCell ref="H196:H204"/>
    <mergeCell ref="D205:D217"/>
    <mergeCell ref="F205:F217"/>
    <mergeCell ref="G205:G217"/>
    <mergeCell ref="H205:H217"/>
    <mergeCell ref="D176:D186"/>
    <mergeCell ref="F176:F186"/>
    <mergeCell ref="G176:G186"/>
    <mergeCell ref="H176:H186"/>
    <mergeCell ref="D187:D195"/>
    <mergeCell ref="F187:F195"/>
    <mergeCell ref="G187:G195"/>
    <mergeCell ref="H187:H195"/>
    <mergeCell ref="G150:G165"/>
    <mergeCell ref="H150:H165"/>
    <mergeCell ref="D166:D175"/>
    <mergeCell ref="F166:F175"/>
    <mergeCell ref="G166:G175"/>
    <mergeCell ref="H166:H175"/>
    <mergeCell ref="H128:H143"/>
    <mergeCell ref="D144:D149"/>
    <mergeCell ref="F144:F149"/>
    <mergeCell ref="G144:G149"/>
    <mergeCell ref="H144:H149"/>
    <mergeCell ref="H106:H116"/>
    <mergeCell ref="D117:D127"/>
    <mergeCell ref="F117:F127"/>
    <mergeCell ref="G117:G127"/>
    <mergeCell ref="H117:H127"/>
    <mergeCell ref="H80:H96"/>
    <mergeCell ref="D97:D105"/>
    <mergeCell ref="F97:F105"/>
    <mergeCell ref="G97:G105"/>
    <mergeCell ref="H97:H105"/>
    <mergeCell ref="H62:H71"/>
    <mergeCell ref="D72:D79"/>
    <mergeCell ref="F72:F79"/>
    <mergeCell ref="G72:G79"/>
    <mergeCell ref="H72:H79"/>
    <mergeCell ref="C271:C284"/>
    <mergeCell ref="C285:C293"/>
    <mergeCell ref="D62:D71"/>
    <mergeCell ref="F62:F71"/>
    <mergeCell ref="G62:G71"/>
    <mergeCell ref="D80:D96"/>
    <mergeCell ref="F80:F96"/>
    <mergeCell ref="G80:G96"/>
    <mergeCell ref="D106:D116"/>
    <mergeCell ref="F106:F116"/>
    <mergeCell ref="G106:G116"/>
    <mergeCell ref="D128:D143"/>
    <mergeCell ref="F128:F143"/>
    <mergeCell ref="G128:G143"/>
    <mergeCell ref="D150:D165"/>
    <mergeCell ref="F150:F165"/>
    <mergeCell ref="C62:C71"/>
    <mergeCell ref="C72:C79"/>
    <mergeCell ref="C80:C96"/>
    <mergeCell ref="C3:G3"/>
    <mergeCell ref="C36:D36"/>
    <mergeCell ref="C37:D37"/>
    <mergeCell ref="C38:D38"/>
    <mergeCell ref="E36:G36"/>
    <mergeCell ref="E37:G37"/>
    <mergeCell ref="E38:G38"/>
    <mergeCell ref="F8:G8"/>
    <mergeCell ref="F9:G9"/>
    <mergeCell ref="D14:G14"/>
    <mergeCell ref="E58:G58"/>
    <mergeCell ref="E59:G59"/>
    <mergeCell ref="E57:G57"/>
    <mergeCell ref="C51:D51"/>
    <mergeCell ref="C52:D52"/>
    <mergeCell ref="C41:D41"/>
    <mergeCell ref="C47:D47"/>
    <mergeCell ref="C57:D57"/>
    <mergeCell ref="C58:D58"/>
    <mergeCell ref="C59:D59"/>
    <mergeCell ref="E49:G49"/>
    <mergeCell ref="E50:G50"/>
    <mergeCell ref="E51:G51"/>
    <mergeCell ref="E52:G52"/>
    <mergeCell ref="C43:D43"/>
    <mergeCell ref="C44:D44"/>
    <mergeCell ref="E44:G44"/>
    <mergeCell ref="E43:G43"/>
    <mergeCell ref="C49:D49"/>
    <mergeCell ref="C50:D50"/>
    <mergeCell ref="C301:D301"/>
    <mergeCell ref="E301:F301"/>
    <mergeCell ref="C303:D303"/>
    <mergeCell ref="E303:F303"/>
    <mergeCell ref="C305:D305"/>
    <mergeCell ref="E305:F305"/>
    <mergeCell ref="E304:F304"/>
    <mergeCell ref="C304:D304"/>
    <mergeCell ref="C176:C186"/>
    <mergeCell ref="C187:C195"/>
    <mergeCell ref="C196:C204"/>
    <mergeCell ref="C263:C270"/>
    <mergeCell ref="D196:D204"/>
    <mergeCell ref="F196:F204"/>
    <mergeCell ref="D235:D247"/>
    <mergeCell ref="F235:F247"/>
    <mergeCell ref="D271:D284"/>
    <mergeCell ref="F271:F284"/>
    <mergeCell ref="C97:C105"/>
    <mergeCell ref="C106:C116"/>
    <mergeCell ref="C117:C127"/>
    <mergeCell ref="C128:C143"/>
    <mergeCell ref="C144:C149"/>
    <mergeCell ref="C150:C165"/>
    <mergeCell ref="C166:C175"/>
    <mergeCell ref="C248:C255"/>
    <mergeCell ref="C256:C262"/>
    <mergeCell ref="C205:C217"/>
    <mergeCell ref="C218:C223"/>
    <mergeCell ref="C224:C234"/>
    <mergeCell ref="C235:C24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7</xdr:col>
                    <xdr:colOff>450850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69850</xdr:rowOff>
                  </from>
                  <to>
                    <xdr:col>6</xdr:col>
                    <xdr:colOff>914400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279400</xdr:colOff>
                    <xdr:row>16</xdr:row>
                    <xdr:rowOff>304800</xdr:rowOff>
                  </from>
                  <to>
                    <xdr:col>3</xdr:col>
                    <xdr:colOff>793750</xdr:colOff>
                    <xdr:row>18</xdr:row>
                    <xdr:rowOff>88900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831850</xdr:colOff>
                    <xdr:row>16</xdr:row>
                    <xdr:rowOff>304800</xdr:rowOff>
                  </from>
                  <to>
                    <xdr:col>3</xdr:col>
                    <xdr:colOff>1346200</xdr:colOff>
                    <xdr:row>18</xdr:row>
                    <xdr:rowOff>88900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279400</xdr:colOff>
                    <xdr:row>17</xdr:row>
                    <xdr:rowOff>1670050</xdr:rowOff>
                  </from>
                  <to>
                    <xdr:col>3</xdr:col>
                    <xdr:colOff>793750</xdr:colOff>
                    <xdr:row>19</xdr:row>
                    <xdr:rowOff>101600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831850</xdr:colOff>
                    <xdr:row>17</xdr:row>
                    <xdr:rowOff>1670050</xdr:rowOff>
                  </from>
                  <to>
                    <xdr:col>3</xdr:col>
                    <xdr:colOff>1346200</xdr:colOff>
                    <xdr:row>19</xdr:row>
                    <xdr:rowOff>101600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279400</xdr:colOff>
                    <xdr:row>18</xdr:row>
                    <xdr:rowOff>4032250</xdr:rowOff>
                  </from>
                  <to>
                    <xdr:col>3</xdr:col>
                    <xdr:colOff>793750</xdr:colOff>
                    <xdr:row>20</xdr:row>
                    <xdr:rowOff>120650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831850</xdr:colOff>
                    <xdr:row>18</xdr:row>
                    <xdr:rowOff>4032250</xdr:rowOff>
                  </from>
                  <to>
                    <xdr:col>3</xdr:col>
                    <xdr:colOff>1346200</xdr:colOff>
                    <xdr:row>20</xdr:row>
                    <xdr:rowOff>120650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279400</xdr:colOff>
                    <xdr:row>20</xdr:row>
                    <xdr:rowOff>88900</xdr:rowOff>
                  </from>
                  <to>
                    <xdr:col>3</xdr:col>
                    <xdr:colOff>793750</xdr:colOff>
                    <xdr:row>20</xdr:row>
                    <xdr:rowOff>311150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831850</xdr:colOff>
                    <xdr:row>20</xdr:row>
                    <xdr:rowOff>88900</xdr:rowOff>
                  </from>
                  <to>
                    <xdr:col>3</xdr:col>
                    <xdr:colOff>1346200</xdr:colOff>
                    <xdr:row>20</xdr:row>
                    <xdr:rowOff>311150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654050</xdr:colOff>
                    <xdr:row>16</xdr:row>
                    <xdr:rowOff>82550</xdr:rowOff>
                  </from>
                  <to>
                    <xdr:col>4</xdr:col>
                    <xdr:colOff>1168400</xdr:colOff>
                    <xdr:row>17</xdr:row>
                    <xdr:rowOff>82550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1206500</xdr:colOff>
                    <xdr:row>16</xdr:row>
                    <xdr:rowOff>82550</xdr:rowOff>
                  </from>
                  <to>
                    <xdr:col>4</xdr:col>
                    <xdr:colOff>1720850</xdr:colOff>
                    <xdr:row>17</xdr:row>
                    <xdr:rowOff>82550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654050</xdr:colOff>
                    <xdr:row>16</xdr:row>
                    <xdr:rowOff>311150</xdr:rowOff>
                  </from>
                  <to>
                    <xdr:col>4</xdr:col>
                    <xdr:colOff>1168400</xdr:colOff>
                    <xdr:row>18</xdr:row>
                    <xdr:rowOff>95250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1206500</xdr:colOff>
                    <xdr:row>16</xdr:row>
                    <xdr:rowOff>311150</xdr:rowOff>
                  </from>
                  <to>
                    <xdr:col>4</xdr:col>
                    <xdr:colOff>1720850</xdr:colOff>
                    <xdr:row>18</xdr:row>
                    <xdr:rowOff>95250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279400</xdr:colOff>
                    <xdr:row>21</xdr:row>
                    <xdr:rowOff>120650</xdr:rowOff>
                  </from>
                  <to>
                    <xdr:col>3</xdr:col>
                    <xdr:colOff>793750</xdr:colOff>
                    <xdr:row>22</xdr:row>
                    <xdr:rowOff>146050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831850</xdr:colOff>
                    <xdr:row>21</xdr:row>
                    <xdr:rowOff>120650</xdr:rowOff>
                  </from>
                  <to>
                    <xdr:col>3</xdr:col>
                    <xdr:colOff>1346200</xdr:colOff>
                    <xdr:row>22</xdr:row>
                    <xdr:rowOff>146050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279400</xdr:colOff>
                    <xdr:row>21</xdr:row>
                    <xdr:rowOff>869950</xdr:rowOff>
                  </from>
                  <to>
                    <xdr:col>3</xdr:col>
                    <xdr:colOff>793750</xdr:colOff>
                    <xdr:row>23</xdr:row>
                    <xdr:rowOff>146050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831850</xdr:colOff>
                    <xdr:row>21</xdr:row>
                    <xdr:rowOff>869950</xdr:rowOff>
                  </from>
                  <to>
                    <xdr:col>3</xdr:col>
                    <xdr:colOff>1346200</xdr:colOff>
                    <xdr:row>23</xdr:row>
                    <xdr:rowOff>146050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279400</xdr:colOff>
                    <xdr:row>22</xdr:row>
                    <xdr:rowOff>1200150</xdr:rowOff>
                  </from>
                  <to>
                    <xdr:col>3</xdr:col>
                    <xdr:colOff>793750</xdr:colOff>
                    <xdr:row>24</xdr:row>
                    <xdr:rowOff>158750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831850</xdr:colOff>
                    <xdr:row>22</xdr:row>
                    <xdr:rowOff>1200150</xdr:rowOff>
                  </from>
                  <to>
                    <xdr:col>3</xdr:col>
                    <xdr:colOff>1346200</xdr:colOff>
                    <xdr:row>24</xdr:row>
                    <xdr:rowOff>158750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279400</xdr:colOff>
                    <xdr:row>24</xdr:row>
                    <xdr:rowOff>127000</xdr:rowOff>
                  </from>
                  <to>
                    <xdr:col>3</xdr:col>
                    <xdr:colOff>793750</xdr:colOff>
                    <xdr:row>25</xdr:row>
                    <xdr:rowOff>165100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831850</xdr:colOff>
                    <xdr:row>24</xdr:row>
                    <xdr:rowOff>127000</xdr:rowOff>
                  </from>
                  <to>
                    <xdr:col>3</xdr:col>
                    <xdr:colOff>1346200</xdr:colOff>
                    <xdr:row>25</xdr:row>
                    <xdr:rowOff>165100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279400</xdr:colOff>
                    <xdr:row>24</xdr:row>
                    <xdr:rowOff>3632200</xdr:rowOff>
                  </from>
                  <to>
                    <xdr:col>3</xdr:col>
                    <xdr:colOff>793750</xdr:colOff>
                    <xdr:row>26</xdr:row>
                    <xdr:rowOff>171450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831850</xdr:colOff>
                    <xdr:row>24</xdr:row>
                    <xdr:rowOff>3632200</xdr:rowOff>
                  </from>
                  <to>
                    <xdr:col>3</xdr:col>
                    <xdr:colOff>1346200</xdr:colOff>
                    <xdr:row>26</xdr:row>
                    <xdr:rowOff>171450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279400</xdr:colOff>
                    <xdr:row>25</xdr:row>
                    <xdr:rowOff>3638550</xdr:rowOff>
                  </from>
                  <to>
                    <xdr:col>3</xdr:col>
                    <xdr:colOff>793750</xdr:colOff>
                    <xdr:row>27</xdr:row>
                    <xdr:rowOff>184150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831850</xdr:colOff>
                    <xdr:row>25</xdr:row>
                    <xdr:rowOff>3638550</xdr:rowOff>
                  </from>
                  <to>
                    <xdr:col>3</xdr:col>
                    <xdr:colOff>1346200</xdr:colOff>
                    <xdr:row>27</xdr:row>
                    <xdr:rowOff>184150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279400</xdr:colOff>
                    <xdr:row>27</xdr:row>
                    <xdr:rowOff>152400</xdr:rowOff>
                  </from>
                  <to>
                    <xdr:col>3</xdr:col>
                    <xdr:colOff>793750</xdr:colOff>
                    <xdr:row>28</xdr:row>
                    <xdr:rowOff>139700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831850</xdr:colOff>
                    <xdr:row>27</xdr:row>
                    <xdr:rowOff>152400</xdr:rowOff>
                  </from>
                  <to>
                    <xdr:col>3</xdr:col>
                    <xdr:colOff>1346200</xdr:colOff>
                    <xdr:row>28</xdr:row>
                    <xdr:rowOff>139700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279400</xdr:colOff>
                    <xdr:row>28</xdr:row>
                    <xdr:rowOff>171450</xdr:rowOff>
                  </from>
                  <to>
                    <xdr:col>3</xdr:col>
                    <xdr:colOff>793750</xdr:colOff>
                    <xdr:row>29</xdr:row>
                    <xdr:rowOff>209550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831850</xdr:colOff>
                    <xdr:row>28</xdr:row>
                    <xdr:rowOff>171450</xdr:rowOff>
                  </from>
                  <to>
                    <xdr:col>3</xdr:col>
                    <xdr:colOff>1346200</xdr:colOff>
                    <xdr:row>29</xdr:row>
                    <xdr:rowOff>209550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279400</xdr:colOff>
                    <xdr:row>28</xdr:row>
                    <xdr:rowOff>3676650</xdr:rowOff>
                  </from>
                  <to>
                    <xdr:col>3</xdr:col>
                    <xdr:colOff>793750</xdr:colOff>
                    <xdr:row>29</xdr:row>
                    <xdr:rowOff>3708400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831850</xdr:colOff>
                    <xdr:row>28</xdr:row>
                    <xdr:rowOff>3676650</xdr:rowOff>
                  </from>
                  <to>
                    <xdr:col>3</xdr:col>
                    <xdr:colOff>1346200</xdr:colOff>
                    <xdr:row>29</xdr:row>
                    <xdr:rowOff>3708400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279400</xdr:colOff>
                    <xdr:row>29</xdr:row>
                    <xdr:rowOff>3683000</xdr:rowOff>
                  </from>
                  <to>
                    <xdr:col>3</xdr:col>
                    <xdr:colOff>793750</xdr:colOff>
                    <xdr:row>32</xdr:row>
                    <xdr:rowOff>44450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831850</xdr:colOff>
                    <xdr:row>29</xdr:row>
                    <xdr:rowOff>3683000</xdr:rowOff>
                  </from>
                  <to>
                    <xdr:col>3</xdr:col>
                    <xdr:colOff>1346200</xdr:colOff>
                    <xdr:row>32</xdr:row>
                    <xdr:rowOff>44450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654050</xdr:colOff>
                    <xdr:row>29</xdr:row>
                    <xdr:rowOff>3683000</xdr:rowOff>
                  </from>
                  <to>
                    <xdr:col>4</xdr:col>
                    <xdr:colOff>1168400</xdr:colOff>
                    <xdr:row>32</xdr:row>
                    <xdr:rowOff>44450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1206500</xdr:colOff>
                    <xdr:row>29</xdr:row>
                    <xdr:rowOff>3683000</xdr:rowOff>
                  </from>
                  <to>
                    <xdr:col>4</xdr:col>
                    <xdr:colOff>1720850</xdr:colOff>
                    <xdr:row>32</xdr:row>
                    <xdr:rowOff>44450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654050</xdr:colOff>
                    <xdr:row>28</xdr:row>
                    <xdr:rowOff>3676650</xdr:rowOff>
                  </from>
                  <to>
                    <xdr:col>4</xdr:col>
                    <xdr:colOff>1168400</xdr:colOff>
                    <xdr:row>29</xdr:row>
                    <xdr:rowOff>3708400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1206500</xdr:colOff>
                    <xdr:row>28</xdr:row>
                    <xdr:rowOff>3676650</xdr:rowOff>
                  </from>
                  <to>
                    <xdr:col>4</xdr:col>
                    <xdr:colOff>1720850</xdr:colOff>
                    <xdr:row>29</xdr:row>
                    <xdr:rowOff>3708400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654050</xdr:colOff>
                    <xdr:row>28</xdr:row>
                    <xdr:rowOff>171450</xdr:rowOff>
                  </from>
                  <to>
                    <xdr:col>4</xdr:col>
                    <xdr:colOff>1168400</xdr:colOff>
                    <xdr:row>29</xdr:row>
                    <xdr:rowOff>209550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1206500</xdr:colOff>
                    <xdr:row>28</xdr:row>
                    <xdr:rowOff>171450</xdr:rowOff>
                  </from>
                  <to>
                    <xdr:col>4</xdr:col>
                    <xdr:colOff>1720850</xdr:colOff>
                    <xdr:row>29</xdr:row>
                    <xdr:rowOff>209550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654050</xdr:colOff>
                    <xdr:row>27</xdr:row>
                    <xdr:rowOff>152400</xdr:rowOff>
                  </from>
                  <to>
                    <xdr:col>4</xdr:col>
                    <xdr:colOff>1168400</xdr:colOff>
                    <xdr:row>28</xdr:row>
                    <xdr:rowOff>139700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1206500</xdr:colOff>
                    <xdr:row>27</xdr:row>
                    <xdr:rowOff>152400</xdr:rowOff>
                  </from>
                  <to>
                    <xdr:col>4</xdr:col>
                    <xdr:colOff>1720850</xdr:colOff>
                    <xdr:row>28</xdr:row>
                    <xdr:rowOff>139700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654050</xdr:colOff>
                    <xdr:row>25</xdr:row>
                    <xdr:rowOff>3638550</xdr:rowOff>
                  </from>
                  <to>
                    <xdr:col>4</xdr:col>
                    <xdr:colOff>1168400</xdr:colOff>
                    <xdr:row>27</xdr:row>
                    <xdr:rowOff>184150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1206500</xdr:colOff>
                    <xdr:row>25</xdr:row>
                    <xdr:rowOff>3638550</xdr:rowOff>
                  </from>
                  <to>
                    <xdr:col>4</xdr:col>
                    <xdr:colOff>1720850</xdr:colOff>
                    <xdr:row>27</xdr:row>
                    <xdr:rowOff>184150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654050</xdr:colOff>
                    <xdr:row>24</xdr:row>
                    <xdr:rowOff>3632200</xdr:rowOff>
                  </from>
                  <to>
                    <xdr:col>4</xdr:col>
                    <xdr:colOff>1168400</xdr:colOff>
                    <xdr:row>26</xdr:row>
                    <xdr:rowOff>171450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1206500</xdr:colOff>
                    <xdr:row>24</xdr:row>
                    <xdr:rowOff>3632200</xdr:rowOff>
                  </from>
                  <to>
                    <xdr:col>4</xdr:col>
                    <xdr:colOff>1720850</xdr:colOff>
                    <xdr:row>26</xdr:row>
                    <xdr:rowOff>171450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654050</xdr:colOff>
                    <xdr:row>24</xdr:row>
                    <xdr:rowOff>127000</xdr:rowOff>
                  </from>
                  <to>
                    <xdr:col>4</xdr:col>
                    <xdr:colOff>1168400</xdr:colOff>
                    <xdr:row>25</xdr:row>
                    <xdr:rowOff>165100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1206500</xdr:colOff>
                    <xdr:row>24</xdr:row>
                    <xdr:rowOff>127000</xdr:rowOff>
                  </from>
                  <to>
                    <xdr:col>4</xdr:col>
                    <xdr:colOff>1720850</xdr:colOff>
                    <xdr:row>25</xdr:row>
                    <xdr:rowOff>165100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654050</xdr:colOff>
                    <xdr:row>22</xdr:row>
                    <xdr:rowOff>1200150</xdr:rowOff>
                  </from>
                  <to>
                    <xdr:col>4</xdr:col>
                    <xdr:colOff>1168400</xdr:colOff>
                    <xdr:row>24</xdr:row>
                    <xdr:rowOff>158750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1206500</xdr:colOff>
                    <xdr:row>22</xdr:row>
                    <xdr:rowOff>1200150</xdr:rowOff>
                  </from>
                  <to>
                    <xdr:col>4</xdr:col>
                    <xdr:colOff>1720850</xdr:colOff>
                    <xdr:row>24</xdr:row>
                    <xdr:rowOff>158750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654050</xdr:colOff>
                    <xdr:row>21</xdr:row>
                    <xdr:rowOff>869950</xdr:rowOff>
                  </from>
                  <to>
                    <xdr:col>4</xdr:col>
                    <xdr:colOff>1168400</xdr:colOff>
                    <xdr:row>23</xdr:row>
                    <xdr:rowOff>146050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1206500</xdr:colOff>
                    <xdr:row>21</xdr:row>
                    <xdr:rowOff>869950</xdr:rowOff>
                  </from>
                  <to>
                    <xdr:col>4</xdr:col>
                    <xdr:colOff>1720850</xdr:colOff>
                    <xdr:row>23</xdr:row>
                    <xdr:rowOff>146050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654050</xdr:colOff>
                    <xdr:row>21</xdr:row>
                    <xdr:rowOff>120650</xdr:rowOff>
                  </from>
                  <to>
                    <xdr:col>4</xdr:col>
                    <xdr:colOff>1168400</xdr:colOff>
                    <xdr:row>22</xdr:row>
                    <xdr:rowOff>146050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1206500</xdr:colOff>
                    <xdr:row>21</xdr:row>
                    <xdr:rowOff>120650</xdr:rowOff>
                  </from>
                  <to>
                    <xdr:col>4</xdr:col>
                    <xdr:colOff>1720850</xdr:colOff>
                    <xdr:row>22</xdr:row>
                    <xdr:rowOff>146050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654050</xdr:colOff>
                    <xdr:row>20</xdr:row>
                    <xdr:rowOff>88900</xdr:rowOff>
                  </from>
                  <to>
                    <xdr:col>4</xdr:col>
                    <xdr:colOff>1168400</xdr:colOff>
                    <xdr:row>20</xdr:row>
                    <xdr:rowOff>311150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1206500</xdr:colOff>
                    <xdr:row>20</xdr:row>
                    <xdr:rowOff>88900</xdr:rowOff>
                  </from>
                  <to>
                    <xdr:col>4</xdr:col>
                    <xdr:colOff>1720850</xdr:colOff>
                    <xdr:row>20</xdr:row>
                    <xdr:rowOff>311150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654050</xdr:colOff>
                    <xdr:row>17</xdr:row>
                    <xdr:rowOff>1670050</xdr:rowOff>
                  </from>
                  <to>
                    <xdr:col>4</xdr:col>
                    <xdr:colOff>1168400</xdr:colOff>
                    <xdr:row>19</xdr:row>
                    <xdr:rowOff>101600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1206500</xdr:colOff>
                    <xdr:row>17</xdr:row>
                    <xdr:rowOff>1670050</xdr:rowOff>
                  </from>
                  <to>
                    <xdr:col>4</xdr:col>
                    <xdr:colOff>1720850</xdr:colOff>
                    <xdr:row>19</xdr:row>
                    <xdr:rowOff>101600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654050</xdr:colOff>
                    <xdr:row>18</xdr:row>
                    <xdr:rowOff>4032250</xdr:rowOff>
                  </from>
                  <to>
                    <xdr:col>4</xdr:col>
                    <xdr:colOff>1168400</xdr:colOff>
                    <xdr:row>20</xdr:row>
                    <xdr:rowOff>120650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1206500</xdr:colOff>
                    <xdr:row>18</xdr:row>
                    <xdr:rowOff>4032250</xdr:rowOff>
                  </from>
                  <to>
                    <xdr:col>4</xdr:col>
                    <xdr:colOff>1720850</xdr:colOff>
                    <xdr:row>20</xdr:row>
                    <xdr:rowOff>120650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279400</xdr:colOff>
                    <xdr:row>16</xdr:row>
                    <xdr:rowOff>82550</xdr:rowOff>
                  </from>
                  <to>
                    <xdr:col>3</xdr:col>
                    <xdr:colOff>793750</xdr:colOff>
                    <xdr:row>17</xdr:row>
                    <xdr:rowOff>82550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831850</xdr:colOff>
                    <xdr:row>16</xdr:row>
                    <xdr:rowOff>82550</xdr:rowOff>
                  </from>
                  <to>
                    <xdr:col>3</xdr:col>
                    <xdr:colOff>1346200</xdr:colOff>
                    <xdr:row>17</xdr:row>
                    <xdr:rowOff>82550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654050</xdr:colOff>
                    <xdr:row>42</xdr:row>
                    <xdr:rowOff>222250</xdr:rowOff>
                  </from>
                  <to>
                    <xdr:col>4</xdr:col>
                    <xdr:colOff>1168400</xdr:colOff>
                    <xdr:row>43</xdr:row>
                    <xdr:rowOff>234950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1206500</xdr:colOff>
                    <xdr:row>42</xdr:row>
                    <xdr:rowOff>222250</xdr:rowOff>
                  </from>
                  <to>
                    <xdr:col>4</xdr:col>
                    <xdr:colOff>1720850</xdr:colOff>
                    <xdr:row>43</xdr:row>
                    <xdr:rowOff>234950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692150</xdr:colOff>
                    <xdr:row>56</xdr:row>
                    <xdr:rowOff>450850</xdr:rowOff>
                  </from>
                  <to>
                    <xdr:col>4</xdr:col>
                    <xdr:colOff>1390650</xdr:colOff>
                    <xdr:row>57</xdr:row>
                    <xdr:rowOff>158750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1441450</xdr:colOff>
                    <xdr:row>56</xdr:row>
                    <xdr:rowOff>450850</xdr:rowOff>
                  </from>
                  <to>
                    <xdr:col>4</xdr:col>
                    <xdr:colOff>2139950</xdr:colOff>
                    <xdr:row>57</xdr:row>
                    <xdr:rowOff>158750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2127250</xdr:colOff>
                    <xdr:row>56</xdr:row>
                    <xdr:rowOff>450850</xdr:rowOff>
                  </from>
                  <to>
                    <xdr:col>5</xdr:col>
                    <xdr:colOff>450850</xdr:colOff>
                    <xdr:row>57</xdr:row>
                    <xdr:rowOff>158750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654050</xdr:colOff>
                    <xdr:row>300</xdr:row>
                    <xdr:rowOff>254000</xdr:rowOff>
                  </from>
                  <to>
                    <xdr:col>4</xdr:col>
                    <xdr:colOff>1168400</xdr:colOff>
                    <xdr:row>302</xdr:row>
                    <xdr:rowOff>82550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1200150</xdr:colOff>
                    <xdr:row>300</xdr:row>
                    <xdr:rowOff>254000</xdr:rowOff>
                  </from>
                  <to>
                    <xdr:col>4</xdr:col>
                    <xdr:colOff>1714500</xdr:colOff>
                    <xdr:row>302</xdr:row>
                    <xdr:rowOff>82550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1708150</xdr:colOff>
                    <xdr:row>300</xdr:row>
                    <xdr:rowOff>254000</xdr:rowOff>
                  </from>
                  <to>
                    <xdr:col>4</xdr:col>
                    <xdr:colOff>2501900</xdr:colOff>
                    <xdr:row>302</xdr:row>
                    <xdr:rowOff>82550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K43"/>
  <sheetViews>
    <sheetView zoomScale="70" zoomScaleNormal="70" workbookViewId="0">
      <selection activeCell="C23" sqref="C23:D23"/>
    </sheetView>
  </sheetViews>
  <sheetFormatPr defaultColWidth="9.1796875" defaultRowHeight="14" x14ac:dyDescent="0.35"/>
  <cols>
    <col min="1" max="2" width="1.81640625" style="235" customWidth="1"/>
    <col min="3" max="3" width="51.81640625" style="235" customWidth="1"/>
    <col min="4" max="4" width="29.453125" style="235" customWidth="1"/>
    <col min="5" max="5" width="31.453125" style="235" customWidth="1"/>
    <col min="6" max="6" width="21.1796875" style="235" customWidth="1"/>
    <col min="7" max="7" width="26.453125" style="235" customWidth="1"/>
    <col min="8" max="8" width="57.453125" style="235" bestFit="1" customWidth="1"/>
    <col min="9" max="10" width="1.81640625" style="235" customWidth="1"/>
    <col min="11" max="11" width="32.54296875" style="235" customWidth="1"/>
    <col min="12" max="16384" width="9.1796875" style="235"/>
  </cols>
  <sheetData>
    <row r="1" spans="2:11" ht="14.5" thickBot="1" x14ac:dyDescent="0.4"/>
    <row r="2" spans="2:11" ht="14.5" thickBot="1" x14ac:dyDescent="0.4">
      <c r="B2" s="314"/>
      <c r="C2" s="315"/>
      <c r="D2" s="315"/>
      <c r="E2" s="315"/>
      <c r="F2" s="315"/>
      <c r="G2" s="315"/>
      <c r="H2" s="315"/>
      <c r="I2" s="316"/>
    </row>
    <row r="3" spans="2:11" ht="20.5" thickBot="1" x14ac:dyDescent="0.4">
      <c r="B3" s="280"/>
      <c r="C3" s="708" t="s">
        <v>584</v>
      </c>
      <c r="D3" s="709"/>
      <c r="E3" s="709"/>
      <c r="F3" s="709"/>
      <c r="G3" s="709"/>
      <c r="H3" s="710"/>
      <c r="I3" s="317"/>
    </row>
    <row r="4" spans="2:11" x14ac:dyDescent="0.35">
      <c r="B4" s="280"/>
      <c r="C4" s="259"/>
      <c r="D4" s="259"/>
      <c r="E4" s="259"/>
      <c r="F4" s="259"/>
      <c r="G4" s="259"/>
      <c r="H4" s="259"/>
      <c r="I4" s="317"/>
    </row>
    <row r="5" spans="2:11" x14ac:dyDescent="0.35">
      <c r="B5" s="280"/>
      <c r="C5" s="259"/>
      <c r="D5" s="259"/>
      <c r="E5" s="259"/>
      <c r="F5" s="259"/>
      <c r="G5" s="259"/>
      <c r="H5" s="259"/>
      <c r="I5" s="317"/>
    </row>
    <row r="6" spans="2:11" x14ac:dyDescent="0.35">
      <c r="B6" s="280"/>
      <c r="C6" s="318" t="s">
        <v>585</v>
      </c>
      <c r="D6" s="259"/>
      <c r="E6" s="259"/>
      <c r="F6" s="259"/>
      <c r="G6" s="259"/>
      <c r="H6" s="259"/>
      <c r="I6" s="317"/>
    </row>
    <row r="7" spans="2:11" ht="14.5" thickBot="1" x14ac:dyDescent="0.4">
      <c r="B7" s="280"/>
      <c r="C7" s="259"/>
      <c r="D7" s="259"/>
      <c r="E7" s="259"/>
      <c r="F7" s="259"/>
      <c r="G7" s="259"/>
      <c r="H7" s="259"/>
      <c r="I7" s="317"/>
    </row>
    <row r="8" spans="2:11" ht="45" customHeight="1" x14ac:dyDescent="0.35">
      <c r="B8" s="280"/>
      <c r="C8" s="635" t="s">
        <v>586</v>
      </c>
      <c r="D8" s="636"/>
      <c r="E8" s="684" t="s">
        <v>28</v>
      </c>
      <c r="F8" s="684"/>
      <c r="G8" s="684"/>
      <c r="H8" s="685"/>
      <c r="I8" s="317"/>
    </row>
    <row r="9" spans="2:11" ht="45" customHeight="1" thickBot="1" x14ac:dyDescent="0.4">
      <c r="B9" s="280"/>
      <c r="C9" s="632" t="s">
        <v>587</v>
      </c>
      <c r="D9" s="633"/>
      <c r="E9" s="613" t="s">
        <v>19</v>
      </c>
      <c r="F9" s="613"/>
      <c r="G9" s="613"/>
      <c r="H9" s="614"/>
      <c r="I9" s="317"/>
    </row>
    <row r="10" spans="2:11" ht="15" customHeight="1" thickBot="1" x14ac:dyDescent="0.4">
      <c r="B10" s="280"/>
      <c r="C10" s="711"/>
      <c r="D10" s="711"/>
      <c r="E10" s="712"/>
      <c r="F10" s="712"/>
      <c r="G10" s="712"/>
      <c r="H10" s="712"/>
      <c r="I10" s="317"/>
    </row>
    <row r="11" spans="2:11" ht="30" customHeight="1" x14ac:dyDescent="0.35">
      <c r="B11" s="280"/>
      <c r="C11" s="643" t="s">
        <v>588</v>
      </c>
      <c r="D11" s="706"/>
      <c r="E11" s="706"/>
      <c r="F11" s="706"/>
      <c r="G11" s="706"/>
      <c r="H11" s="707"/>
      <c r="I11" s="317"/>
    </row>
    <row r="12" spans="2:11" x14ac:dyDescent="0.35">
      <c r="B12" s="280"/>
      <c r="C12" s="305" t="s">
        <v>589</v>
      </c>
      <c r="D12" s="312" t="s">
        <v>590</v>
      </c>
      <c r="E12" s="312" t="s">
        <v>591</v>
      </c>
      <c r="F12" s="312" t="s">
        <v>592</v>
      </c>
      <c r="G12" s="312" t="s">
        <v>593</v>
      </c>
      <c r="H12" s="313" t="s">
        <v>594</v>
      </c>
      <c r="I12" s="317"/>
    </row>
    <row r="13" spans="2:11" ht="105" customHeight="1" x14ac:dyDescent="0.35">
      <c r="B13" s="280"/>
      <c r="C13" s="339" t="s">
        <v>595</v>
      </c>
      <c r="D13" s="312"/>
      <c r="E13" s="339" t="s">
        <v>596</v>
      </c>
      <c r="F13" s="365">
        <v>0</v>
      </c>
      <c r="G13" s="366">
        <v>0.5</v>
      </c>
      <c r="H13" s="257" t="s">
        <v>597</v>
      </c>
      <c r="I13" s="317"/>
      <c r="K13" s="341"/>
    </row>
    <row r="14" spans="2:11" ht="102" customHeight="1" x14ac:dyDescent="0.35">
      <c r="B14" s="280"/>
      <c r="C14" s="332" t="s">
        <v>598</v>
      </c>
      <c r="D14" s="312"/>
      <c r="E14" s="340" t="s">
        <v>599</v>
      </c>
      <c r="F14" s="365">
        <v>0</v>
      </c>
      <c r="G14" s="366">
        <v>0.5</v>
      </c>
      <c r="H14" s="257" t="s">
        <v>600</v>
      </c>
      <c r="I14" s="317"/>
    </row>
    <row r="15" spans="2:11" ht="30" customHeight="1" x14ac:dyDescent="0.35">
      <c r="B15" s="280"/>
      <c r="C15" s="312"/>
      <c r="D15" s="312"/>
      <c r="E15" s="312"/>
      <c r="F15" s="312"/>
      <c r="G15" s="312"/>
      <c r="H15" s="357"/>
      <c r="I15" s="317"/>
    </row>
    <row r="16" spans="2:11" ht="30" customHeight="1" x14ac:dyDescent="0.35">
      <c r="B16" s="280"/>
      <c r="C16" s="256"/>
      <c r="D16" s="256"/>
      <c r="E16" s="256"/>
      <c r="F16" s="256"/>
      <c r="G16" s="256"/>
      <c r="H16" s="256"/>
      <c r="I16" s="317"/>
    </row>
    <row r="17" spans="2:9" x14ac:dyDescent="0.35">
      <c r="B17" s="280"/>
      <c r="C17" s="259"/>
      <c r="D17" s="259"/>
      <c r="E17" s="259"/>
      <c r="F17" s="259"/>
      <c r="G17" s="259"/>
      <c r="H17" s="259"/>
      <c r="I17" s="317"/>
    </row>
    <row r="18" spans="2:9" x14ac:dyDescent="0.35">
      <c r="B18" s="280"/>
      <c r="C18" s="271"/>
      <c r="D18" s="259"/>
      <c r="E18" s="259"/>
      <c r="F18" s="259"/>
      <c r="G18" s="259"/>
      <c r="H18" s="259"/>
      <c r="I18" s="317"/>
    </row>
    <row r="19" spans="2:9" x14ac:dyDescent="0.35">
      <c r="B19" s="280"/>
      <c r="C19" s="318" t="s">
        <v>601</v>
      </c>
      <c r="D19" s="259"/>
      <c r="E19" s="259"/>
      <c r="F19" s="259"/>
      <c r="G19" s="259"/>
      <c r="H19" s="259"/>
      <c r="I19" s="317"/>
    </row>
    <row r="20" spans="2:9" ht="14.5" thickBot="1" x14ac:dyDescent="0.4">
      <c r="B20" s="280"/>
      <c r="C20" s="318"/>
      <c r="D20" s="259"/>
      <c r="E20" s="259"/>
      <c r="F20" s="259"/>
      <c r="G20" s="259"/>
      <c r="H20" s="259"/>
      <c r="I20" s="317"/>
    </row>
    <row r="21" spans="2:9" ht="30" customHeight="1" x14ac:dyDescent="0.35">
      <c r="B21" s="280"/>
      <c r="C21" s="703" t="s">
        <v>602</v>
      </c>
      <c r="D21" s="704"/>
      <c r="E21" s="704"/>
      <c r="F21" s="704"/>
      <c r="G21" s="704"/>
      <c r="H21" s="705"/>
      <c r="I21" s="317"/>
    </row>
    <row r="22" spans="2:9" ht="30" customHeight="1" x14ac:dyDescent="0.35">
      <c r="B22" s="280"/>
      <c r="C22" s="682" t="s">
        <v>603</v>
      </c>
      <c r="D22" s="683"/>
      <c r="E22" s="686" t="s">
        <v>594</v>
      </c>
      <c r="F22" s="686"/>
      <c r="G22" s="686"/>
      <c r="H22" s="687"/>
      <c r="I22" s="317"/>
    </row>
    <row r="23" spans="2:9" ht="63" customHeight="1" x14ac:dyDescent="0.35">
      <c r="B23" s="280"/>
      <c r="C23" s="698" t="s">
        <v>604</v>
      </c>
      <c r="D23" s="699"/>
      <c r="E23" s="700" t="s">
        <v>45</v>
      </c>
      <c r="F23" s="701"/>
      <c r="G23" s="701"/>
      <c r="H23" s="702"/>
      <c r="I23" s="317"/>
    </row>
    <row r="24" spans="2:9" ht="52" customHeight="1" x14ac:dyDescent="0.35">
      <c r="B24" s="280"/>
      <c r="C24" s="698" t="s">
        <v>605</v>
      </c>
      <c r="D24" s="699"/>
      <c r="E24" s="700" t="s">
        <v>45</v>
      </c>
      <c r="F24" s="701"/>
      <c r="G24" s="701"/>
      <c r="H24" s="702"/>
      <c r="I24" s="317"/>
    </row>
    <row r="25" spans="2:9" x14ac:dyDescent="0.35">
      <c r="B25" s="280"/>
      <c r="C25" s="259"/>
      <c r="D25" s="259"/>
      <c r="E25" s="259"/>
      <c r="F25" s="259"/>
      <c r="G25" s="259"/>
      <c r="H25" s="259"/>
      <c r="I25" s="317"/>
    </row>
    <row r="26" spans="2:9" x14ac:dyDescent="0.35">
      <c r="B26" s="280"/>
      <c r="C26" s="259"/>
      <c r="D26" s="259"/>
      <c r="E26" s="259"/>
      <c r="F26" s="259"/>
      <c r="G26" s="259"/>
      <c r="H26" s="259"/>
      <c r="I26" s="317"/>
    </row>
    <row r="27" spans="2:9" x14ac:dyDescent="0.35">
      <c r="B27" s="280"/>
      <c r="C27" s="318" t="s">
        <v>606</v>
      </c>
      <c r="D27" s="318"/>
      <c r="E27" s="259"/>
      <c r="F27" s="259"/>
      <c r="G27" s="259"/>
      <c r="H27" s="259"/>
      <c r="I27" s="317"/>
    </row>
    <row r="28" spans="2:9" ht="14.5" thickBot="1" x14ac:dyDescent="0.4">
      <c r="B28" s="280"/>
      <c r="C28" s="319"/>
      <c r="D28" s="259"/>
      <c r="E28" s="259"/>
      <c r="F28" s="259"/>
      <c r="G28" s="259"/>
      <c r="H28" s="259"/>
      <c r="I28" s="317"/>
    </row>
    <row r="29" spans="2:9" ht="45" customHeight="1" x14ac:dyDescent="0.35">
      <c r="B29" s="280"/>
      <c r="C29" s="635" t="s">
        <v>607</v>
      </c>
      <c r="D29" s="636"/>
      <c r="E29" s="696" t="s">
        <v>608</v>
      </c>
      <c r="F29" s="696"/>
      <c r="G29" s="696"/>
      <c r="H29" s="697"/>
      <c r="I29" s="317"/>
    </row>
    <row r="30" spans="2:9" ht="45" customHeight="1" x14ac:dyDescent="0.35">
      <c r="B30" s="280"/>
      <c r="C30" s="637" t="s">
        <v>609</v>
      </c>
      <c r="D30" s="638"/>
      <c r="E30" s="626" t="s">
        <v>610</v>
      </c>
      <c r="F30" s="626"/>
      <c r="G30" s="626"/>
      <c r="H30" s="627"/>
      <c r="I30" s="317"/>
    </row>
    <row r="31" spans="2:9" ht="45" customHeight="1" x14ac:dyDescent="0.35">
      <c r="B31" s="280"/>
      <c r="C31" s="637" t="s">
        <v>611</v>
      </c>
      <c r="D31" s="638"/>
      <c r="E31" s="659" t="s">
        <v>612</v>
      </c>
      <c r="F31" s="659"/>
      <c r="G31" s="659"/>
      <c r="H31" s="660"/>
      <c r="I31" s="317"/>
    </row>
    <row r="32" spans="2:9" ht="45" customHeight="1" x14ac:dyDescent="0.35">
      <c r="B32" s="280"/>
      <c r="C32" s="637" t="s">
        <v>613</v>
      </c>
      <c r="D32" s="638"/>
      <c r="E32" s="659" t="s">
        <v>612</v>
      </c>
      <c r="F32" s="659"/>
      <c r="G32" s="659"/>
      <c r="H32" s="660"/>
      <c r="I32" s="317"/>
    </row>
    <row r="33" spans="2:9" ht="122.15" customHeight="1" thickBot="1" x14ac:dyDescent="0.4">
      <c r="B33" s="280"/>
      <c r="C33" s="632" t="s">
        <v>614</v>
      </c>
      <c r="D33" s="633"/>
      <c r="E33" s="626" t="s">
        <v>615</v>
      </c>
      <c r="F33" s="626"/>
      <c r="G33" s="626"/>
      <c r="H33" s="627"/>
      <c r="I33" s="317"/>
    </row>
    <row r="34" spans="2:9" customFormat="1" ht="15" customHeight="1" x14ac:dyDescent="0.35">
      <c r="B34" s="82"/>
      <c r="C34" s="83"/>
      <c r="D34" s="83"/>
      <c r="E34" s="83"/>
      <c r="F34" s="83"/>
      <c r="G34" s="83"/>
      <c r="H34" s="83"/>
      <c r="I34" s="85"/>
    </row>
    <row r="35" spans="2:9" x14ac:dyDescent="0.35">
      <c r="B35" s="280"/>
      <c r="C35" s="271"/>
      <c r="D35" s="259"/>
      <c r="E35" s="259"/>
      <c r="F35" s="259"/>
      <c r="G35" s="259"/>
      <c r="H35" s="259"/>
      <c r="I35" s="317"/>
    </row>
    <row r="36" spans="2:9" x14ac:dyDescent="0.35">
      <c r="B36" s="280"/>
      <c r="C36" s="318" t="s">
        <v>616</v>
      </c>
      <c r="D36" s="259"/>
      <c r="E36" s="259"/>
      <c r="F36" s="259"/>
      <c r="G36" s="259"/>
      <c r="H36" s="259"/>
      <c r="I36" s="317"/>
    </row>
    <row r="37" spans="2:9" ht="14.5" thickBot="1" x14ac:dyDescent="0.4">
      <c r="B37" s="280"/>
      <c r="C37" s="318"/>
      <c r="D37" s="259"/>
      <c r="E37" s="259"/>
      <c r="F37" s="259"/>
      <c r="G37" s="259"/>
      <c r="H37" s="259"/>
      <c r="I37" s="317"/>
    </row>
    <row r="38" spans="2:9" ht="45" customHeight="1" x14ac:dyDescent="0.35">
      <c r="B38" s="280"/>
      <c r="C38" s="635" t="s">
        <v>617</v>
      </c>
      <c r="D38" s="636"/>
      <c r="E38" s="684"/>
      <c r="F38" s="684"/>
      <c r="G38" s="684"/>
      <c r="H38" s="685"/>
      <c r="I38" s="317"/>
    </row>
    <row r="39" spans="2:9" ht="45" customHeight="1" x14ac:dyDescent="0.35">
      <c r="B39" s="280"/>
      <c r="C39" s="682" t="s">
        <v>618</v>
      </c>
      <c r="D39" s="683"/>
      <c r="E39" s="686" t="s">
        <v>582</v>
      </c>
      <c r="F39" s="686"/>
      <c r="G39" s="686"/>
      <c r="H39" s="687"/>
      <c r="I39" s="317"/>
    </row>
    <row r="40" spans="2:9" ht="45" customHeight="1" x14ac:dyDescent="0.35">
      <c r="B40" s="280"/>
      <c r="C40" s="617" t="s">
        <v>619</v>
      </c>
      <c r="D40" s="618"/>
      <c r="E40" s="693" t="s">
        <v>254</v>
      </c>
      <c r="F40" s="694"/>
      <c r="G40" s="694"/>
      <c r="H40" s="695"/>
      <c r="I40" s="317"/>
    </row>
    <row r="41" spans="2:9" ht="45" customHeight="1" thickBot="1" x14ac:dyDescent="0.4">
      <c r="B41" s="280"/>
      <c r="C41" s="688"/>
      <c r="D41" s="689"/>
      <c r="E41" s="690"/>
      <c r="F41" s="691"/>
      <c r="G41" s="691"/>
      <c r="H41" s="692"/>
      <c r="I41" s="317"/>
    </row>
    <row r="42" spans="2:9" x14ac:dyDescent="0.35">
      <c r="B42" s="280"/>
      <c r="C42" s="259"/>
      <c r="D42" s="259"/>
      <c r="E42" s="259"/>
      <c r="F42" s="259"/>
      <c r="G42" s="259"/>
      <c r="H42" s="259"/>
      <c r="I42" s="317"/>
    </row>
    <row r="43" spans="2:9" ht="14.5" thickBot="1" x14ac:dyDescent="0.4">
      <c r="B43" s="320"/>
      <c r="C43" s="321"/>
      <c r="D43" s="321"/>
      <c r="E43" s="321"/>
      <c r="F43" s="321"/>
      <c r="G43" s="321"/>
      <c r="H43" s="321"/>
      <c r="I43" s="322"/>
    </row>
  </sheetData>
  <customSheetViews>
    <customSheetView guid="{8F0D285A-0224-4C31-92C2-6C61BAA6C63C}" topLeftCell="A13">
      <selection activeCell="F27" sqref="F27"/>
      <pageMargins left="0" right="0" top="0" bottom="0" header="0" footer="0"/>
      <pageSetup paperSize="9" orientation="portrait" horizontalDpi="4294967293" verticalDpi="4294967293" r:id="rId1"/>
    </customSheetView>
  </customSheetViews>
  <mergeCells count="33">
    <mergeCell ref="C11:H11"/>
    <mergeCell ref="C3:H3"/>
    <mergeCell ref="C8:D8"/>
    <mergeCell ref="C10:D10"/>
    <mergeCell ref="E8:H8"/>
    <mergeCell ref="E10:H10"/>
    <mergeCell ref="C9:D9"/>
    <mergeCell ref="E9:H9"/>
    <mergeCell ref="C22:D22"/>
    <mergeCell ref="E22:H22"/>
    <mergeCell ref="C24:D24"/>
    <mergeCell ref="E24:H24"/>
    <mergeCell ref="C21:H21"/>
    <mergeCell ref="C23:D23"/>
    <mergeCell ref="E23:H23"/>
    <mergeCell ref="E29:H29"/>
    <mergeCell ref="E30:H30"/>
    <mergeCell ref="E31:H31"/>
    <mergeCell ref="E32:H32"/>
    <mergeCell ref="E33:H33"/>
    <mergeCell ref="C29:D29"/>
    <mergeCell ref="C30:D30"/>
    <mergeCell ref="C31:D31"/>
    <mergeCell ref="C32:D32"/>
    <mergeCell ref="C33:D33"/>
    <mergeCell ref="C38:D38"/>
    <mergeCell ref="C39:D39"/>
    <mergeCell ref="E38:H38"/>
    <mergeCell ref="E39:H39"/>
    <mergeCell ref="C41:D41"/>
    <mergeCell ref="E41:H41"/>
    <mergeCell ref="C40:D40"/>
    <mergeCell ref="E40:H40"/>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1257300</xdr:colOff>
                    <xdr:row>37</xdr:row>
                    <xdr:rowOff>196850</xdr:rowOff>
                  </from>
                  <to>
                    <xdr:col>4</xdr:col>
                    <xdr:colOff>2165350</xdr:colOff>
                    <xdr:row>38</xdr:row>
                    <xdr:rowOff>196850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5</xdr:col>
                    <xdr:colOff>38100</xdr:colOff>
                    <xdr:row>37</xdr:row>
                    <xdr:rowOff>196850</xdr:rowOff>
                  </from>
                  <to>
                    <xdr:col>5</xdr:col>
                    <xdr:colOff>946150</xdr:colOff>
                    <xdr:row>38</xdr:row>
                    <xdr:rowOff>196850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5</xdr:col>
                    <xdr:colOff>927100</xdr:colOff>
                    <xdr:row>37</xdr:row>
                    <xdr:rowOff>196850</xdr:rowOff>
                  </from>
                  <to>
                    <xdr:col>6</xdr:col>
                    <xdr:colOff>857250</xdr:colOff>
                    <xdr:row>38</xdr:row>
                    <xdr:rowOff>196850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55" workbookViewId="0">
      <selection activeCell="D20" sqref="D20"/>
    </sheetView>
  </sheetViews>
  <sheetFormatPr defaultColWidth="9.1796875" defaultRowHeight="14" x14ac:dyDescent="0.3"/>
  <cols>
    <col min="1" max="2" width="1.81640625" style="1" customWidth="1"/>
    <col min="3" max="3" width="11.453125" style="238" customWidth="1"/>
    <col min="4" max="4" width="116" style="18" customWidth="1"/>
    <col min="5" max="6" width="1.81640625" style="1" customWidth="1"/>
    <col min="7" max="16384" width="9.1796875" style="1"/>
  </cols>
  <sheetData>
    <row r="1" spans="2:6" ht="10.5" customHeight="1" thickBot="1" x14ac:dyDescent="0.35"/>
    <row r="2" spans="2:6" ht="14.5" thickBot="1" x14ac:dyDescent="0.35">
      <c r="B2" s="239"/>
      <c r="C2" s="240"/>
      <c r="D2" s="241"/>
      <c r="E2" s="242"/>
    </row>
    <row r="3" spans="2:6" ht="20.5" thickBot="1" x14ac:dyDescent="0.45">
      <c r="B3" s="243"/>
      <c r="C3" s="649" t="s">
        <v>620</v>
      </c>
      <c r="D3" s="651"/>
      <c r="E3" s="244"/>
    </row>
    <row r="4" spans="2:6" ht="20" x14ac:dyDescent="0.4">
      <c r="B4" s="243"/>
      <c r="C4" s="245"/>
      <c r="D4" s="245"/>
      <c r="E4" s="244"/>
    </row>
    <row r="5" spans="2:6" ht="20" x14ac:dyDescent="0.4">
      <c r="B5" s="243"/>
      <c r="C5" s="247" t="s">
        <v>621</v>
      </c>
      <c r="D5" s="245"/>
      <c r="E5" s="244"/>
    </row>
    <row r="6" spans="2:6" ht="14.5" thickBot="1" x14ac:dyDescent="0.35">
      <c r="B6" s="243"/>
      <c r="C6" s="68"/>
      <c r="D6" s="246"/>
      <c r="E6" s="244"/>
    </row>
    <row r="7" spans="2:6" ht="30" customHeight="1" x14ac:dyDescent="0.3">
      <c r="B7" s="243"/>
      <c r="C7" s="324" t="s">
        <v>622</v>
      </c>
      <c r="D7" s="325" t="s">
        <v>623</v>
      </c>
      <c r="E7" s="244"/>
    </row>
    <row r="8" spans="2:6" ht="42" x14ac:dyDescent="0.3">
      <c r="B8" s="243"/>
      <c r="C8" s="307">
        <v>1</v>
      </c>
      <c r="D8" s="308" t="s">
        <v>624</v>
      </c>
      <c r="E8" s="244"/>
    </row>
    <row r="9" spans="2:6" ht="42" x14ac:dyDescent="0.3">
      <c r="B9" s="243"/>
      <c r="C9" s="305">
        <v>2</v>
      </c>
      <c r="D9" s="296" t="s">
        <v>625</v>
      </c>
      <c r="E9" s="244"/>
      <c r="F9" s="237"/>
    </row>
    <row r="10" spans="2:6" x14ac:dyDescent="0.3">
      <c r="B10" s="243"/>
      <c r="C10" s="305">
        <v>3</v>
      </c>
      <c r="D10" s="296" t="s">
        <v>626</v>
      </c>
      <c r="E10" s="244"/>
    </row>
    <row r="11" spans="2:6" ht="42" x14ac:dyDescent="0.3">
      <c r="B11" s="243"/>
      <c r="C11" s="305">
        <v>4</v>
      </c>
      <c r="D11" s="296" t="s">
        <v>627</v>
      </c>
      <c r="E11" s="244"/>
    </row>
    <row r="12" spans="2:6" x14ac:dyDescent="0.3">
      <c r="B12" s="243"/>
      <c r="C12" s="305">
        <v>5</v>
      </c>
      <c r="D12" s="296" t="s">
        <v>628</v>
      </c>
      <c r="E12" s="244"/>
    </row>
    <row r="13" spans="2:6" ht="28" x14ac:dyDescent="0.3">
      <c r="B13" s="243"/>
      <c r="C13" s="305">
        <v>6</v>
      </c>
      <c r="D13" s="296" t="s">
        <v>629</v>
      </c>
      <c r="E13" s="244"/>
    </row>
    <row r="14" spans="2:6" x14ac:dyDescent="0.3">
      <c r="B14" s="243"/>
      <c r="C14" s="305">
        <v>7</v>
      </c>
      <c r="D14" s="296" t="s">
        <v>630</v>
      </c>
      <c r="E14" s="244"/>
    </row>
    <row r="15" spans="2:6" ht="28" x14ac:dyDescent="0.3">
      <c r="B15" s="243"/>
      <c r="C15" s="305">
        <v>8</v>
      </c>
      <c r="D15" s="296" t="s">
        <v>631</v>
      </c>
      <c r="E15" s="244"/>
    </row>
    <row r="16" spans="2:6" x14ac:dyDescent="0.3">
      <c r="B16" s="243"/>
      <c r="C16" s="305">
        <v>9</v>
      </c>
      <c r="D16" s="296" t="s">
        <v>632</v>
      </c>
      <c r="E16" s="244"/>
    </row>
    <row r="17" spans="2:5" x14ac:dyDescent="0.3">
      <c r="B17" s="243"/>
      <c r="C17" s="305">
        <v>10</v>
      </c>
      <c r="D17" s="296" t="s">
        <v>633</v>
      </c>
      <c r="E17" s="244"/>
    </row>
    <row r="18" spans="2:5" x14ac:dyDescent="0.3">
      <c r="B18" s="243"/>
      <c r="C18" s="305">
        <v>11</v>
      </c>
      <c r="D18" s="296" t="s">
        <v>634</v>
      </c>
      <c r="E18" s="244"/>
    </row>
    <row r="19" spans="2:5" x14ac:dyDescent="0.3">
      <c r="B19" s="243"/>
      <c r="C19" s="305">
        <v>12</v>
      </c>
      <c r="D19" s="296" t="s">
        <v>635</v>
      </c>
      <c r="E19" s="244"/>
    </row>
    <row r="20" spans="2:5" x14ac:dyDescent="0.3">
      <c r="B20" s="243"/>
      <c r="C20" s="305">
        <v>13</v>
      </c>
      <c r="D20" s="304" t="s">
        <v>636</v>
      </c>
      <c r="E20" s="244"/>
    </row>
    <row r="21" spans="2:5" ht="28.5" thickBot="1" x14ac:dyDescent="0.35">
      <c r="B21" s="243"/>
      <c r="C21" s="306">
        <v>14</v>
      </c>
      <c r="D21" s="300" t="s">
        <v>637</v>
      </c>
      <c r="E21" s="244"/>
    </row>
    <row r="22" spans="2:5" x14ac:dyDescent="0.3">
      <c r="B22" s="243"/>
      <c r="C22" s="248"/>
      <c r="D22" s="249"/>
      <c r="E22" s="244"/>
    </row>
    <row r="23" spans="2:5" x14ac:dyDescent="0.3">
      <c r="B23" s="243"/>
      <c r="C23" s="247" t="s">
        <v>638</v>
      </c>
      <c r="D23" s="249"/>
      <c r="E23" s="244"/>
    </row>
    <row r="24" spans="2:5" ht="14.5" thickBot="1" x14ac:dyDescent="0.35">
      <c r="B24" s="243"/>
      <c r="C24" s="68"/>
      <c r="D24" s="249"/>
      <c r="E24" s="244"/>
    </row>
    <row r="25" spans="2:5" ht="30" customHeight="1" x14ac:dyDescent="0.3">
      <c r="B25" s="243"/>
      <c r="C25" s="324" t="s">
        <v>622</v>
      </c>
      <c r="D25" s="325" t="s">
        <v>623</v>
      </c>
      <c r="E25" s="244"/>
    </row>
    <row r="26" spans="2:5" x14ac:dyDescent="0.3">
      <c r="B26" s="243"/>
      <c r="C26" s="305">
        <v>1</v>
      </c>
      <c r="D26" s="309" t="s">
        <v>639</v>
      </c>
      <c r="E26" s="244"/>
    </row>
    <row r="27" spans="2:5" x14ac:dyDescent="0.3">
      <c r="B27" s="243"/>
      <c r="C27" s="305">
        <v>2</v>
      </c>
      <c r="D27" s="304" t="s">
        <v>640</v>
      </c>
      <c r="E27" s="244"/>
    </row>
    <row r="28" spans="2:5" x14ac:dyDescent="0.3">
      <c r="B28" s="243"/>
      <c r="C28" s="305">
        <v>3</v>
      </c>
      <c r="D28" s="296" t="s">
        <v>641</v>
      </c>
      <c r="E28" s="244"/>
    </row>
    <row r="29" spans="2:5" x14ac:dyDescent="0.3">
      <c r="B29" s="243"/>
      <c r="C29" s="305">
        <v>4</v>
      </c>
      <c r="D29" s="309" t="s">
        <v>642</v>
      </c>
      <c r="E29" s="244"/>
    </row>
    <row r="30" spans="2:5" x14ac:dyDescent="0.3">
      <c r="B30" s="243"/>
      <c r="C30" s="305">
        <v>5</v>
      </c>
      <c r="D30" s="296" t="s">
        <v>643</v>
      </c>
      <c r="E30" s="244"/>
    </row>
    <row r="31" spans="2:5" x14ac:dyDescent="0.3">
      <c r="B31" s="243"/>
      <c r="C31" s="305">
        <v>6</v>
      </c>
      <c r="D31" s="296" t="s">
        <v>644</v>
      </c>
      <c r="E31" s="244"/>
    </row>
    <row r="32" spans="2:5" x14ac:dyDescent="0.3">
      <c r="B32" s="243"/>
      <c r="C32" s="305">
        <v>7</v>
      </c>
      <c r="D32" s="296" t="s">
        <v>645</v>
      </c>
      <c r="E32" s="244"/>
    </row>
    <row r="33" spans="2:5" x14ac:dyDescent="0.3">
      <c r="B33" s="243"/>
      <c r="C33" s="305">
        <v>8</v>
      </c>
      <c r="D33" s="296" t="s">
        <v>639</v>
      </c>
      <c r="E33" s="244"/>
    </row>
    <row r="34" spans="2:5" ht="42.5" thickBot="1" x14ac:dyDescent="0.35">
      <c r="B34" s="243"/>
      <c r="C34" s="306">
        <v>9</v>
      </c>
      <c r="D34" s="300" t="s">
        <v>646</v>
      </c>
      <c r="E34" s="244"/>
    </row>
    <row r="35" spans="2:5" ht="14.5" thickBot="1" x14ac:dyDescent="0.35">
      <c r="B35" s="251"/>
      <c r="C35" s="252"/>
      <c r="D35" s="253"/>
      <c r="E35" s="254"/>
    </row>
    <row r="36" spans="2:5" x14ac:dyDescent="0.3">
      <c r="D36" s="237"/>
    </row>
    <row r="37" spans="2:5" x14ac:dyDescent="0.3">
      <c r="D37" s="237"/>
    </row>
    <row r="38" spans="2:5" x14ac:dyDescent="0.3">
      <c r="D38" s="237"/>
    </row>
    <row r="39" spans="2:5" x14ac:dyDescent="0.3">
      <c r="D39" s="237"/>
    </row>
    <row r="40" spans="2:5" x14ac:dyDescent="0.3">
      <c r="D40" s="237"/>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08"/>
  <sheetViews>
    <sheetView topLeftCell="G40" zoomScale="98" zoomScaleNormal="98" zoomScalePageLayoutView="80" workbookViewId="0">
      <selection activeCell="L27" sqref="L27"/>
    </sheetView>
  </sheetViews>
  <sheetFormatPr defaultColWidth="8.81640625" defaultRowHeight="14.5" x14ac:dyDescent="0.35"/>
  <cols>
    <col min="1" max="1" width="2.1796875" customWidth="1"/>
    <col min="2" max="2" width="2.453125" customWidth="1"/>
    <col min="3" max="3" width="22.453125" style="7" customWidth="1"/>
    <col min="4" max="4" width="15.453125" customWidth="1"/>
    <col min="5" max="5" width="59" customWidth="1"/>
    <col min="6" max="6" width="34.453125" customWidth="1"/>
    <col min="7" max="7" width="11.54296875" customWidth="1"/>
    <col min="8" max="8" width="126.1796875" customWidth="1"/>
    <col min="9" max="9" width="13.81640625" customWidth="1"/>
    <col min="10" max="10" width="2.453125" customWidth="1"/>
    <col min="11" max="11" width="2" customWidth="1"/>
    <col min="12" max="12" width="40.453125" customWidth="1"/>
  </cols>
  <sheetData>
    <row r="1" spans="1:52" ht="15" thickBot="1" x14ac:dyDescent="0.4">
      <c r="A1" s="1"/>
      <c r="B1" s="1"/>
      <c r="C1" s="15"/>
      <c r="D1" s="1"/>
      <c r="E1" s="1"/>
      <c r="F1" s="1"/>
      <c r="G1" s="1"/>
      <c r="J1" s="1"/>
    </row>
    <row r="2" spans="1:52" ht="15" thickBot="1" x14ac:dyDescent="0.4">
      <c r="A2" s="1"/>
      <c r="B2" s="32"/>
      <c r="C2" s="33"/>
      <c r="D2" s="34"/>
      <c r="E2" s="34"/>
      <c r="F2" s="34"/>
      <c r="G2" s="34"/>
      <c r="H2" s="80"/>
      <c r="I2" s="80"/>
      <c r="J2" s="35"/>
    </row>
    <row r="3" spans="1:52" ht="20.5" thickBot="1" x14ac:dyDescent="0.45">
      <c r="A3" s="1"/>
      <c r="B3" s="82"/>
      <c r="C3" s="545" t="s">
        <v>647</v>
      </c>
      <c r="D3" s="546"/>
      <c r="E3" s="546"/>
      <c r="F3" s="546"/>
      <c r="G3" s="546"/>
      <c r="H3" s="546"/>
      <c r="I3" s="547"/>
      <c r="J3" s="84"/>
    </row>
    <row r="4" spans="1:52" ht="15" customHeight="1" x14ac:dyDescent="0.35">
      <c r="A4" s="1"/>
      <c r="B4" s="36"/>
      <c r="C4" s="715" t="s">
        <v>648</v>
      </c>
      <c r="D4" s="715"/>
      <c r="E4" s="715"/>
      <c r="F4" s="715"/>
      <c r="G4" s="715"/>
      <c r="H4" s="715"/>
      <c r="I4" s="715"/>
      <c r="J4" s="37"/>
    </row>
    <row r="5" spans="1:52" ht="15" customHeight="1" x14ac:dyDescent="0.35">
      <c r="A5" s="1"/>
      <c r="B5" s="36"/>
      <c r="C5" s="124"/>
      <c r="D5" s="124"/>
      <c r="E5" s="124"/>
      <c r="F5" s="124"/>
      <c r="G5" s="124"/>
      <c r="H5" s="124"/>
      <c r="I5" s="124"/>
      <c r="J5" s="37"/>
    </row>
    <row r="6" spans="1:52" x14ac:dyDescent="0.35">
      <c r="A6" s="1"/>
      <c r="B6" s="36"/>
      <c r="C6" s="38"/>
      <c r="D6" s="39"/>
      <c r="E6" s="39"/>
      <c r="F6" s="39"/>
      <c r="G6" s="39"/>
      <c r="H6" s="83"/>
      <c r="I6" s="83"/>
      <c r="J6" s="37"/>
    </row>
    <row r="7" spans="1:52" ht="15.75" customHeight="1" thickBot="1" x14ac:dyDescent="0.4">
      <c r="A7" s="1"/>
      <c r="B7" s="36"/>
      <c r="C7" s="38"/>
      <c r="D7" s="719" t="s">
        <v>649</v>
      </c>
      <c r="E7" s="719"/>
      <c r="F7" s="719" t="s">
        <v>650</v>
      </c>
      <c r="G7" s="719"/>
      <c r="H7" s="101" t="s">
        <v>651</v>
      </c>
      <c r="I7" s="101" t="s">
        <v>652</v>
      </c>
      <c r="J7" s="37"/>
    </row>
    <row r="8" spans="1:52" s="7" customFormat="1" ht="79" customHeight="1" thickBot="1" x14ac:dyDescent="0.4">
      <c r="A8" s="15"/>
      <c r="B8" s="41"/>
      <c r="C8" s="98" t="s">
        <v>653</v>
      </c>
      <c r="D8" s="733" t="s">
        <v>654</v>
      </c>
      <c r="E8" s="734"/>
      <c r="F8" s="735" t="s">
        <v>655</v>
      </c>
      <c r="G8" s="736"/>
      <c r="H8" s="358" t="s">
        <v>656</v>
      </c>
      <c r="I8" s="21" t="s">
        <v>657</v>
      </c>
      <c r="J8" s="42"/>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7" customFormat="1" ht="188.15" customHeight="1" thickBot="1" x14ac:dyDescent="0.4">
      <c r="A9" s="15"/>
      <c r="B9" s="41"/>
      <c r="C9" s="98"/>
      <c r="D9" s="735" t="s">
        <v>658</v>
      </c>
      <c r="E9" s="736"/>
      <c r="F9" s="735" t="s">
        <v>659</v>
      </c>
      <c r="G9" s="736"/>
      <c r="H9" s="358" t="s">
        <v>660</v>
      </c>
      <c r="I9" s="21" t="s">
        <v>657</v>
      </c>
      <c r="J9" s="42"/>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7" customFormat="1" ht="129" customHeight="1" thickBot="1" x14ac:dyDescent="0.4">
      <c r="A10" s="15"/>
      <c r="B10" s="41"/>
      <c r="C10" s="98"/>
      <c r="D10" s="735" t="s">
        <v>661</v>
      </c>
      <c r="E10" s="736"/>
      <c r="F10" s="735" t="s">
        <v>662</v>
      </c>
      <c r="G10" s="736"/>
      <c r="H10" s="359" t="s">
        <v>663</v>
      </c>
      <c r="I10" s="21" t="s">
        <v>657</v>
      </c>
      <c r="J10" s="42"/>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7" customFormat="1" ht="111" customHeight="1" thickBot="1" x14ac:dyDescent="0.4">
      <c r="A11" s="15"/>
      <c r="B11" s="41"/>
      <c r="C11" s="98"/>
      <c r="D11" s="737" t="s">
        <v>664</v>
      </c>
      <c r="E11" s="738"/>
      <c r="F11" s="713" t="s">
        <v>665</v>
      </c>
      <c r="G11" s="714"/>
      <c r="H11" s="360" t="s">
        <v>666</v>
      </c>
      <c r="I11" s="21" t="s">
        <v>657</v>
      </c>
      <c r="J11" s="42"/>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7" customFormat="1" ht="33.75" customHeight="1" x14ac:dyDescent="0.35">
      <c r="A12" s="15"/>
      <c r="B12" s="41"/>
      <c r="C12" s="98"/>
      <c r="D12" s="43"/>
      <c r="E12" s="43"/>
      <c r="F12" s="43"/>
      <c r="G12" s="43"/>
      <c r="H12" s="105" t="s">
        <v>667</v>
      </c>
      <c r="I12" s="21" t="s">
        <v>657</v>
      </c>
      <c r="J12" s="4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7" customFormat="1" ht="18.75" customHeight="1" x14ac:dyDescent="0.35">
      <c r="A13" s="15"/>
      <c r="B13" s="41"/>
      <c r="C13" s="98"/>
      <c r="D13" s="43"/>
      <c r="E13" s="43"/>
      <c r="F13" s="43"/>
      <c r="G13" s="43"/>
      <c r="H13" s="106"/>
      <c r="I13" s="38"/>
      <c r="J13" s="42"/>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7" customFormat="1" ht="15" thickBot="1" x14ac:dyDescent="0.4">
      <c r="A14" s="15"/>
      <c r="B14" s="41"/>
      <c r="C14" s="98"/>
      <c r="D14" s="722" t="s">
        <v>668</v>
      </c>
      <c r="E14" s="722"/>
      <c r="F14" s="722"/>
      <c r="G14" s="722"/>
      <c r="H14" s="722"/>
      <c r="I14" s="722"/>
      <c r="J14" s="42"/>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7" customFormat="1" x14ac:dyDescent="0.35">
      <c r="A15" s="15"/>
      <c r="B15" s="41"/>
      <c r="C15" s="98"/>
      <c r="D15" s="76" t="s">
        <v>87</v>
      </c>
      <c r="E15" s="13" t="s">
        <v>669</v>
      </c>
      <c r="I15" s="43"/>
      <c r="J15" s="42"/>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7" customFormat="1" x14ac:dyDescent="0.35">
      <c r="A16" s="15"/>
      <c r="B16" s="41"/>
      <c r="C16" s="98"/>
      <c r="D16" s="76" t="s">
        <v>90</v>
      </c>
      <c r="E16" s="342" t="s">
        <v>91</v>
      </c>
      <c r="I16" s="43"/>
      <c r="J16" s="42"/>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7" customFormat="1" ht="13.5" customHeight="1" x14ac:dyDescent="0.35">
      <c r="A17" s="15"/>
      <c r="B17" s="41"/>
      <c r="C17" s="98"/>
      <c r="D17" s="43"/>
      <c r="E17" s="43"/>
      <c r="F17" s="43"/>
      <c r="G17" s="43"/>
      <c r="H17" s="43"/>
      <c r="I17" s="43"/>
      <c r="J17" s="42"/>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7" customFormat="1" ht="52" customHeight="1" thickBot="1" x14ac:dyDescent="0.4">
      <c r="A18" s="15"/>
      <c r="B18" s="41"/>
      <c r="C18" s="716" t="s">
        <v>670</v>
      </c>
      <c r="D18" s="716"/>
      <c r="E18" s="716"/>
      <c r="F18" s="716"/>
      <c r="G18" s="716"/>
      <c r="H18" s="716"/>
      <c r="I18" s="83"/>
      <c r="J18" s="42"/>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7" customFormat="1" ht="30.75" customHeight="1" x14ac:dyDescent="0.35">
      <c r="A19" s="15"/>
      <c r="B19" s="41"/>
      <c r="C19" s="99"/>
      <c r="D19" s="723" t="s">
        <v>671</v>
      </c>
      <c r="E19" s="724"/>
      <c r="F19" s="724"/>
      <c r="G19" s="724"/>
      <c r="H19" s="724"/>
      <c r="I19" s="725"/>
      <c r="J19" s="42"/>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7" customFormat="1" ht="30.75" customHeight="1" x14ac:dyDescent="0.35">
      <c r="A20" s="15"/>
      <c r="B20" s="41"/>
      <c r="C20" s="99"/>
      <c r="D20" s="726"/>
      <c r="E20" s="727"/>
      <c r="F20" s="727"/>
      <c r="G20" s="727"/>
      <c r="H20" s="727"/>
      <c r="I20" s="728"/>
      <c r="J20" s="42"/>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7" customFormat="1" ht="46" customHeight="1" x14ac:dyDescent="0.35">
      <c r="A21" s="15"/>
      <c r="B21" s="41"/>
      <c r="C21" s="99"/>
      <c r="D21" s="726"/>
      <c r="E21" s="727"/>
      <c r="F21" s="727"/>
      <c r="G21" s="727"/>
      <c r="H21" s="727"/>
      <c r="I21" s="728"/>
      <c r="J21" s="42"/>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7" customFormat="1" ht="60" customHeight="1" thickBot="1" x14ac:dyDescent="0.4">
      <c r="A22" s="15"/>
      <c r="B22" s="41"/>
      <c r="C22" s="99"/>
      <c r="D22" s="729"/>
      <c r="E22" s="730"/>
      <c r="F22" s="730"/>
      <c r="G22" s="730"/>
      <c r="H22" s="730"/>
      <c r="I22" s="731"/>
      <c r="J22" s="4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7" customFormat="1" x14ac:dyDescent="0.35">
      <c r="A23" s="15"/>
      <c r="B23" s="41"/>
      <c r="C23" s="99"/>
      <c r="D23" s="99"/>
      <c r="E23" s="99"/>
      <c r="F23" s="99"/>
      <c r="G23" s="99"/>
      <c r="H23" s="83"/>
      <c r="I23" s="83"/>
      <c r="J23" s="42"/>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ht="15.75" customHeight="1" thickBot="1" x14ac:dyDescent="0.4">
      <c r="A24" s="1"/>
      <c r="B24" s="41"/>
      <c r="C24" s="44"/>
      <c r="D24" s="732" t="s">
        <v>649</v>
      </c>
      <c r="E24" s="732"/>
      <c r="F24" s="732" t="s">
        <v>650</v>
      </c>
      <c r="G24" s="732"/>
      <c r="H24" s="101" t="s">
        <v>651</v>
      </c>
      <c r="I24" s="101" t="s">
        <v>652</v>
      </c>
      <c r="J24" s="42"/>
    </row>
    <row r="25" spans="1:52" ht="277.5" customHeight="1" thickBot="1" x14ac:dyDescent="0.4">
      <c r="A25" s="1"/>
      <c r="B25" s="41"/>
      <c r="C25" s="100" t="s">
        <v>672</v>
      </c>
      <c r="D25" s="717" t="s">
        <v>673</v>
      </c>
      <c r="E25" s="718"/>
      <c r="F25" s="720" t="s">
        <v>655</v>
      </c>
      <c r="G25" s="721"/>
      <c r="H25" s="364" t="s">
        <v>674</v>
      </c>
      <c r="I25" s="387" t="s">
        <v>675</v>
      </c>
      <c r="J25" s="42"/>
    </row>
    <row r="26" spans="1:52" ht="281.14999999999998" customHeight="1" x14ac:dyDescent="0.35">
      <c r="A26" s="1"/>
      <c r="B26" s="41"/>
      <c r="C26" s="100"/>
      <c r="D26" s="770" t="s">
        <v>658</v>
      </c>
      <c r="E26" s="771"/>
      <c r="F26" s="770" t="s">
        <v>676</v>
      </c>
      <c r="G26" s="771"/>
      <c r="H26" s="776" t="s">
        <v>677</v>
      </c>
      <c r="I26" s="767" t="s">
        <v>675</v>
      </c>
      <c r="J26" s="42"/>
    </row>
    <row r="27" spans="1:52" ht="333" customHeight="1" x14ac:dyDescent="0.35">
      <c r="A27" s="1"/>
      <c r="B27" s="41"/>
      <c r="C27" s="100"/>
      <c r="D27" s="772"/>
      <c r="E27" s="773"/>
      <c r="F27" s="772"/>
      <c r="G27" s="773"/>
      <c r="H27" s="777"/>
      <c r="I27" s="768"/>
      <c r="J27" s="42"/>
    </row>
    <row r="28" spans="1:52" ht="245.15" customHeight="1" thickBot="1" x14ac:dyDescent="0.4">
      <c r="A28" s="1"/>
      <c r="B28" s="41"/>
      <c r="C28" s="100"/>
      <c r="D28" s="774"/>
      <c r="E28" s="775"/>
      <c r="F28" s="774"/>
      <c r="G28" s="775"/>
      <c r="H28" s="778"/>
      <c r="I28" s="769"/>
      <c r="J28" s="42"/>
    </row>
    <row r="29" spans="1:52" ht="156" customHeight="1" x14ac:dyDescent="0.35">
      <c r="A29" s="1"/>
      <c r="B29" s="41"/>
      <c r="C29" s="100"/>
      <c r="D29" s="770" t="s">
        <v>661</v>
      </c>
      <c r="E29" s="771"/>
      <c r="F29" s="770" t="s">
        <v>678</v>
      </c>
      <c r="G29" s="771"/>
      <c r="H29" s="783" t="s">
        <v>679</v>
      </c>
      <c r="I29" s="767" t="s">
        <v>675</v>
      </c>
      <c r="J29" s="42"/>
    </row>
    <row r="30" spans="1:52" ht="287.14999999999998" customHeight="1" x14ac:dyDescent="0.35">
      <c r="A30" s="1"/>
      <c r="B30" s="41"/>
      <c r="C30" s="100"/>
      <c r="D30" s="772"/>
      <c r="E30" s="773"/>
      <c r="F30" s="772"/>
      <c r="G30" s="773"/>
      <c r="H30" s="785"/>
      <c r="I30" s="768"/>
      <c r="J30" s="42"/>
    </row>
    <row r="31" spans="1:52" ht="232" customHeight="1" thickBot="1" x14ac:dyDescent="0.4">
      <c r="A31" s="1"/>
      <c r="B31" s="41"/>
      <c r="C31" s="100"/>
      <c r="D31" s="774"/>
      <c r="E31" s="775"/>
      <c r="F31" s="774"/>
      <c r="G31" s="775"/>
      <c r="H31" s="784"/>
      <c r="I31" s="769"/>
      <c r="J31" s="42"/>
    </row>
    <row r="32" spans="1:52" ht="300" customHeight="1" x14ac:dyDescent="0.35">
      <c r="A32" s="1"/>
      <c r="B32" s="41"/>
      <c r="C32" s="98"/>
      <c r="D32" s="779" t="s">
        <v>664</v>
      </c>
      <c r="E32" s="780"/>
      <c r="F32" s="779" t="s">
        <v>676</v>
      </c>
      <c r="G32" s="780"/>
      <c r="H32" s="783" t="s">
        <v>680</v>
      </c>
      <c r="I32" s="767" t="s">
        <v>675</v>
      </c>
      <c r="J32" s="42"/>
    </row>
    <row r="33" spans="1:52" ht="109" customHeight="1" thickBot="1" x14ac:dyDescent="0.4">
      <c r="A33" s="1"/>
      <c r="B33" s="41"/>
      <c r="C33" s="98"/>
      <c r="D33" s="781"/>
      <c r="E33" s="782"/>
      <c r="F33" s="781"/>
      <c r="G33" s="782"/>
      <c r="H33" s="784"/>
      <c r="I33" s="769"/>
      <c r="J33" s="42"/>
    </row>
    <row r="34" spans="1:52" ht="15" thickBot="1" x14ac:dyDescent="0.4">
      <c r="A34" s="1"/>
      <c r="B34" s="41"/>
      <c r="C34" s="38"/>
      <c r="D34" s="38"/>
      <c r="E34" s="38"/>
      <c r="F34" s="742"/>
      <c r="G34" s="743"/>
      <c r="H34" s="105" t="s">
        <v>667</v>
      </c>
      <c r="I34" s="22" t="s">
        <v>675</v>
      </c>
      <c r="J34" s="42"/>
    </row>
    <row r="35" spans="1:52" ht="15" thickBot="1" x14ac:dyDescent="0.4">
      <c r="A35" s="1"/>
      <c r="B35" s="41"/>
      <c r="C35" s="38"/>
      <c r="D35" s="140" t="s">
        <v>668</v>
      </c>
      <c r="E35" s="83"/>
      <c r="F35" s="38"/>
      <c r="G35" s="38"/>
      <c r="H35" s="106"/>
      <c r="I35" s="38"/>
      <c r="J35" s="42"/>
    </row>
    <row r="36" spans="1:52" ht="15" thickBot="1" x14ac:dyDescent="0.4">
      <c r="A36" s="1"/>
      <c r="B36" s="41"/>
      <c r="C36" s="38"/>
      <c r="D36" s="76" t="s">
        <v>87</v>
      </c>
      <c r="E36" s="761" t="s">
        <v>669</v>
      </c>
      <c r="F36" s="762"/>
      <c r="G36" s="762"/>
      <c r="H36" s="763"/>
      <c r="I36" s="38"/>
      <c r="J36" s="42"/>
    </row>
    <row r="37" spans="1:52" ht="15" thickBot="1" x14ac:dyDescent="0.4">
      <c r="A37" s="1"/>
      <c r="B37" s="41"/>
      <c r="C37" s="38"/>
      <c r="D37" s="76" t="s">
        <v>90</v>
      </c>
      <c r="E37" s="764" t="s">
        <v>91</v>
      </c>
      <c r="F37" s="765"/>
      <c r="G37" s="765"/>
      <c r="H37" s="766"/>
      <c r="I37" s="38"/>
      <c r="J37" s="42"/>
    </row>
    <row r="38" spans="1:52" x14ac:dyDescent="0.35">
      <c r="A38" s="1"/>
      <c r="B38" s="41"/>
      <c r="C38" s="38"/>
      <c r="D38" s="38"/>
      <c r="E38" s="38"/>
      <c r="F38" s="38"/>
      <c r="G38" s="38"/>
      <c r="H38" s="106"/>
      <c r="I38" s="38"/>
      <c r="J38" s="42"/>
    </row>
    <row r="39" spans="1:52" ht="24" customHeight="1" thickBot="1" x14ac:dyDescent="0.4">
      <c r="A39" s="1"/>
      <c r="B39" s="41"/>
      <c r="C39" s="757" t="s">
        <v>681</v>
      </c>
      <c r="D39" s="757"/>
      <c r="E39" s="757"/>
      <c r="F39" s="757"/>
      <c r="G39" s="757"/>
      <c r="H39" s="757"/>
      <c r="I39" s="38"/>
      <c r="J39" s="42"/>
    </row>
    <row r="40" spans="1:52" s="7" customFormat="1" ht="409.5" customHeight="1" thickBot="1" x14ac:dyDescent="0.4">
      <c r="A40" s="15"/>
      <c r="B40" s="41"/>
      <c r="C40" s="98"/>
      <c r="D40" s="537" t="s">
        <v>682</v>
      </c>
      <c r="E40" s="537"/>
      <c r="F40" s="758" t="s">
        <v>683</v>
      </c>
      <c r="G40" s="759"/>
      <c r="H40" s="759"/>
      <c r="I40" s="760"/>
      <c r="J40" s="42"/>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row>
    <row r="41" spans="1:52" ht="10.5" customHeight="1" x14ac:dyDescent="0.35">
      <c r="A41" s="1"/>
      <c r="B41" s="41"/>
      <c r="C41" s="38"/>
      <c r="D41" s="38"/>
      <c r="E41" s="38"/>
      <c r="F41" s="38"/>
      <c r="G41" s="38"/>
      <c r="H41" s="106"/>
      <c r="I41" s="38"/>
      <c r="J41" s="42"/>
    </row>
    <row r="42" spans="1:52" ht="15.75" customHeight="1" thickBot="1" x14ac:dyDescent="0.4">
      <c r="A42" s="1"/>
      <c r="B42" s="41"/>
      <c r="C42" s="44"/>
      <c r="D42" s="732" t="s">
        <v>649</v>
      </c>
      <c r="E42" s="732"/>
      <c r="F42" s="732" t="s">
        <v>650</v>
      </c>
      <c r="G42" s="732"/>
      <c r="H42" s="101" t="s">
        <v>651</v>
      </c>
      <c r="I42" s="101" t="s">
        <v>652</v>
      </c>
      <c r="J42" s="42"/>
    </row>
    <row r="43" spans="1:52" ht="40" customHeight="1" thickBot="1" x14ac:dyDescent="0.4">
      <c r="A43" s="1"/>
      <c r="B43" s="41"/>
      <c r="C43" s="100" t="s">
        <v>684</v>
      </c>
      <c r="D43" s="742"/>
      <c r="E43" s="743"/>
      <c r="F43" s="742"/>
      <c r="G43" s="743"/>
      <c r="H43" s="103"/>
      <c r="I43" s="103"/>
      <c r="J43" s="42"/>
    </row>
    <row r="44" spans="1:52" ht="40" customHeight="1" thickBot="1" x14ac:dyDescent="0.4">
      <c r="A44" s="1"/>
      <c r="B44" s="41"/>
      <c r="C44" s="100"/>
      <c r="D44" s="742"/>
      <c r="E44" s="743"/>
      <c r="F44" s="742"/>
      <c r="G44" s="743"/>
      <c r="H44" s="103"/>
      <c r="I44" s="103"/>
      <c r="J44" s="42"/>
    </row>
    <row r="45" spans="1:52" ht="48" customHeight="1" thickBot="1" x14ac:dyDescent="0.4">
      <c r="A45" s="1"/>
      <c r="B45" s="41"/>
      <c r="C45" s="100"/>
      <c r="D45" s="742"/>
      <c r="E45" s="743"/>
      <c r="F45" s="742"/>
      <c r="G45" s="743"/>
      <c r="H45" s="103"/>
      <c r="I45" s="103"/>
      <c r="J45" s="42"/>
    </row>
    <row r="46" spans="1:52" ht="21.75" customHeight="1" thickBot="1" x14ac:dyDescent="0.4">
      <c r="A46" s="1"/>
      <c r="B46" s="41"/>
      <c r="C46" s="38"/>
      <c r="D46" s="38"/>
      <c r="E46" s="38"/>
      <c r="F46" s="38"/>
      <c r="G46" s="38"/>
      <c r="H46" s="105" t="s">
        <v>667</v>
      </c>
      <c r="I46" s="107"/>
      <c r="J46" s="42"/>
    </row>
    <row r="47" spans="1:52" ht="15" thickBot="1" x14ac:dyDescent="0.4">
      <c r="A47" s="1"/>
      <c r="B47" s="41"/>
      <c r="C47" s="38"/>
      <c r="D47" s="140" t="s">
        <v>668</v>
      </c>
      <c r="E47" s="83"/>
      <c r="F47" s="38"/>
      <c r="G47" s="38"/>
      <c r="H47" s="106"/>
      <c r="I47" s="38"/>
      <c r="J47" s="42"/>
    </row>
    <row r="48" spans="1:52" ht="15" thickBot="1" x14ac:dyDescent="0.4">
      <c r="A48" s="1"/>
      <c r="B48" s="41"/>
      <c r="C48" s="38"/>
      <c r="D48" s="76" t="s">
        <v>87</v>
      </c>
      <c r="E48" s="750"/>
      <c r="F48" s="751"/>
      <c r="G48" s="751"/>
      <c r="H48" s="752"/>
      <c r="I48" s="38"/>
      <c r="J48" s="42"/>
    </row>
    <row r="49" spans="1:52" ht="15" thickBot="1" x14ac:dyDescent="0.4">
      <c r="A49" s="1"/>
      <c r="B49" s="41"/>
      <c r="C49" s="38"/>
      <c r="D49" s="76" t="s">
        <v>90</v>
      </c>
      <c r="E49" s="750"/>
      <c r="F49" s="751"/>
      <c r="G49" s="751"/>
      <c r="H49" s="752"/>
      <c r="I49" s="38"/>
      <c r="J49" s="42"/>
    </row>
    <row r="50" spans="1:52" ht="15" thickBot="1" x14ac:dyDescent="0.4">
      <c r="A50" s="1"/>
      <c r="B50" s="41"/>
      <c r="C50" s="38"/>
      <c r="D50" s="76"/>
      <c r="E50" s="38"/>
      <c r="F50" s="38"/>
      <c r="G50" s="38"/>
      <c r="H50" s="38"/>
      <c r="I50" s="38"/>
      <c r="J50" s="42"/>
    </row>
    <row r="51" spans="1:52" ht="168" customHeight="1" thickBot="1" x14ac:dyDescent="0.4">
      <c r="A51" s="1"/>
      <c r="B51" s="41"/>
      <c r="C51" s="104"/>
      <c r="D51" s="753" t="s">
        <v>685</v>
      </c>
      <c r="E51" s="753"/>
      <c r="F51" s="754"/>
      <c r="G51" s="755"/>
      <c r="H51" s="755"/>
      <c r="I51" s="756"/>
      <c r="J51" s="42"/>
    </row>
    <row r="52" spans="1:52" s="7" customFormat="1" ht="18.75" customHeight="1" x14ac:dyDescent="0.35">
      <c r="A52" s="15"/>
      <c r="B52" s="41"/>
      <c r="C52" s="45"/>
      <c r="D52" s="45"/>
      <c r="E52" s="45"/>
      <c r="F52" s="45"/>
      <c r="G52" s="45"/>
      <c r="H52" s="83"/>
      <c r="I52" s="83"/>
      <c r="J52" s="4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row>
    <row r="53" spans="1:52" s="7" customFormat="1" ht="15.75" customHeight="1" thickBot="1" x14ac:dyDescent="0.4">
      <c r="A53" s="15"/>
      <c r="B53" s="41"/>
      <c r="C53" s="38"/>
      <c r="D53" s="39"/>
      <c r="E53" s="39"/>
      <c r="F53" s="39"/>
      <c r="G53" s="75" t="s">
        <v>686</v>
      </c>
      <c r="H53" s="83"/>
      <c r="I53" s="83"/>
      <c r="J53" s="42"/>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row>
    <row r="54" spans="1:52" s="7" customFormat="1" ht="78" customHeight="1" x14ac:dyDescent="0.35">
      <c r="A54" s="15"/>
      <c r="B54" s="41"/>
      <c r="C54" s="38"/>
      <c r="D54" s="39"/>
      <c r="E54" s="39"/>
      <c r="F54" s="21" t="s">
        <v>657</v>
      </c>
      <c r="G54" s="744" t="s">
        <v>687</v>
      </c>
      <c r="H54" s="745"/>
      <c r="I54" s="746"/>
      <c r="J54" s="42"/>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row>
    <row r="55" spans="1:52" s="7" customFormat="1" ht="54.75" customHeight="1" x14ac:dyDescent="0.35">
      <c r="A55" s="15"/>
      <c r="B55" s="41"/>
      <c r="C55" s="38"/>
      <c r="D55" s="39"/>
      <c r="E55" s="39"/>
      <c r="F55" s="22" t="s">
        <v>675</v>
      </c>
      <c r="G55" s="747" t="s">
        <v>688</v>
      </c>
      <c r="H55" s="748"/>
      <c r="I55" s="749"/>
      <c r="J55" s="42"/>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row>
    <row r="56" spans="1:52" s="7" customFormat="1" ht="58.5" customHeight="1" x14ac:dyDescent="0.35">
      <c r="A56" s="15"/>
      <c r="B56" s="41"/>
      <c r="C56" s="38"/>
      <c r="D56" s="39"/>
      <c r="E56" s="39"/>
      <c r="F56" s="22" t="s">
        <v>689</v>
      </c>
      <c r="G56" s="747" t="s">
        <v>690</v>
      </c>
      <c r="H56" s="748"/>
      <c r="I56" s="749"/>
      <c r="J56" s="42"/>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row>
    <row r="57" spans="1:52" ht="60" customHeight="1" x14ac:dyDescent="0.35">
      <c r="A57" s="1"/>
      <c r="B57" s="41"/>
      <c r="C57" s="38"/>
      <c r="D57" s="39"/>
      <c r="E57" s="39"/>
      <c r="F57" s="22" t="s">
        <v>691</v>
      </c>
      <c r="G57" s="747" t="s">
        <v>692</v>
      </c>
      <c r="H57" s="748"/>
      <c r="I57" s="749"/>
      <c r="J57" s="42"/>
    </row>
    <row r="58" spans="1:52" ht="54" customHeight="1" x14ac:dyDescent="0.35">
      <c r="A58" s="1"/>
      <c r="B58" s="36"/>
      <c r="C58" s="38"/>
      <c r="D58" s="39"/>
      <c r="E58" s="39"/>
      <c r="F58" s="22" t="s">
        <v>693</v>
      </c>
      <c r="G58" s="747" t="s">
        <v>694</v>
      </c>
      <c r="H58" s="748"/>
      <c r="I58" s="749"/>
      <c r="J58" s="37"/>
    </row>
    <row r="59" spans="1:52" ht="61.5" customHeight="1" thickBot="1" x14ac:dyDescent="0.4">
      <c r="A59" s="1"/>
      <c r="B59" s="36"/>
      <c r="C59" s="38"/>
      <c r="D59" s="39"/>
      <c r="E59" s="39"/>
      <c r="F59" s="23" t="s">
        <v>695</v>
      </c>
      <c r="G59" s="739" t="s">
        <v>696</v>
      </c>
      <c r="H59" s="740"/>
      <c r="I59" s="741"/>
      <c r="J59" s="37"/>
    </row>
    <row r="60" spans="1:52" ht="15" thickBot="1" x14ac:dyDescent="0.4">
      <c r="A60" s="1"/>
      <c r="B60" s="46"/>
      <c r="C60" s="47"/>
      <c r="D60" s="48"/>
      <c r="E60" s="48"/>
      <c r="F60" s="48"/>
      <c r="G60" s="48"/>
      <c r="H60" s="102"/>
      <c r="I60" s="102"/>
      <c r="J60" s="49"/>
    </row>
    <row r="61" spans="1:52" ht="50.15" customHeight="1" x14ac:dyDescent="0.35">
      <c r="A61" s="1"/>
      <c r="C61"/>
    </row>
    <row r="62" spans="1:52" ht="50.15" customHeight="1" x14ac:dyDescent="0.35">
      <c r="A62" s="1"/>
      <c r="C62"/>
    </row>
    <row r="63" spans="1:52" ht="49.5" customHeight="1" x14ac:dyDescent="0.35">
      <c r="A63" s="1"/>
      <c r="C63"/>
    </row>
    <row r="64" spans="1:52" ht="50.15" customHeight="1" x14ac:dyDescent="0.35">
      <c r="A64" s="1"/>
      <c r="C64"/>
    </row>
    <row r="65" spans="1:3" ht="50.15" customHeight="1" x14ac:dyDescent="0.35">
      <c r="A65" s="1"/>
      <c r="C65"/>
    </row>
    <row r="66" spans="1:3" ht="50.15" customHeight="1" x14ac:dyDescent="0.35">
      <c r="A66" s="1"/>
      <c r="C66"/>
    </row>
    <row r="67" spans="1:3" x14ac:dyDescent="0.35">
      <c r="A67" s="1"/>
      <c r="C67"/>
    </row>
    <row r="68" spans="1:3" x14ac:dyDescent="0.35">
      <c r="A68" s="1"/>
      <c r="C68"/>
    </row>
    <row r="69" spans="1:3" x14ac:dyDescent="0.35">
      <c r="A69" s="1"/>
      <c r="C69"/>
    </row>
    <row r="70" spans="1:3" x14ac:dyDescent="0.35">
      <c r="C70"/>
    </row>
    <row r="71" spans="1:3" x14ac:dyDescent="0.35">
      <c r="C71"/>
    </row>
    <row r="72" spans="1:3" x14ac:dyDescent="0.35">
      <c r="C72"/>
    </row>
    <row r="73" spans="1:3" x14ac:dyDescent="0.35">
      <c r="C73"/>
    </row>
    <row r="74" spans="1:3" x14ac:dyDescent="0.35">
      <c r="C74"/>
    </row>
    <row r="75" spans="1:3" x14ac:dyDescent="0.35">
      <c r="C75"/>
    </row>
    <row r="76" spans="1:3" x14ac:dyDescent="0.35">
      <c r="C76"/>
    </row>
    <row r="77" spans="1:3" x14ac:dyDescent="0.35">
      <c r="C77"/>
    </row>
    <row r="78" spans="1:3" x14ac:dyDescent="0.35">
      <c r="C78"/>
    </row>
    <row r="79" spans="1:3" x14ac:dyDescent="0.35">
      <c r="C79"/>
    </row>
    <row r="80" spans="1: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sheetData>
  <customSheetViews>
    <customSheetView guid="{8F0D285A-0224-4C31-92C2-6C61BAA6C63C}" scale="80">
      <selection activeCell="D8" sqref="D8:E8"/>
      <pageMargins left="0" right="0" top="0" bottom="0" header="0" footer="0"/>
      <pageSetup orientation="landscape"/>
    </customSheetView>
  </customSheetViews>
  <mergeCells count="55">
    <mergeCell ref="I26:I28"/>
    <mergeCell ref="I32:I33"/>
    <mergeCell ref="D26:E28"/>
    <mergeCell ref="F26:G28"/>
    <mergeCell ref="H26:H28"/>
    <mergeCell ref="D32:E33"/>
    <mergeCell ref="F32:G33"/>
    <mergeCell ref="H32:H33"/>
    <mergeCell ref="D29:E31"/>
    <mergeCell ref="F29:G31"/>
    <mergeCell ref="H29:H31"/>
    <mergeCell ref="I29:I31"/>
    <mergeCell ref="D42:E42"/>
    <mergeCell ref="D45:E45"/>
    <mergeCell ref="F42:G42"/>
    <mergeCell ref="D43:E43"/>
    <mergeCell ref="F43:G43"/>
    <mergeCell ref="C39:H39"/>
    <mergeCell ref="D40:E40"/>
    <mergeCell ref="F40:I40"/>
    <mergeCell ref="F34:G34"/>
    <mergeCell ref="E36:H36"/>
    <mergeCell ref="E37:H37"/>
    <mergeCell ref="D10:E10"/>
    <mergeCell ref="F10:G10"/>
    <mergeCell ref="D11:E11"/>
    <mergeCell ref="G59:I59"/>
    <mergeCell ref="F44:G44"/>
    <mergeCell ref="G54:I54"/>
    <mergeCell ref="G55:I55"/>
    <mergeCell ref="G56:I56"/>
    <mergeCell ref="G57:I57"/>
    <mergeCell ref="G58:I58"/>
    <mergeCell ref="E49:H49"/>
    <mergeCell ref="D44:E44"/>
    <mergeCell ref="F45:G45"/>
    <mergeCell ref="E48:H48"/>
    <mergeCell ref="D51:E51"/>
    <mergeCell ref="F51:I51"/>
    <mergeCell ref="F11:G11"/>
    <mergeCell ref="C3:I3"/>
    <mergeCell ref="C4:I4"/>
    <mergeCell ref="C18:H18"/>
    <mergeCell ref="D25:E25"/>
    <mergeCell ref="D7:E7"/>
    <mergeCell ref="F7:G7"/>
    <mergeCell ref="F25:G25"/>
    <mergeCell ref="D14:I14"/>
    <mergeCell ref="D19:I22"/>
    <mergeCell ref="D24:E24"/>
    <mergeCell ref="F24:G24"/>
    <mergeCell ref="D8:E8"/>
    <mergeCell ref="F8:G8"/>
    <mergeCell ref="D9:E9"/>
    <mergeCell ref="F9:G9"/>
  </mergeCells>
  <hyperlinks>
    <hyperlink ref="E37" r:id="rId1" display="chongguang.yu@undp.org" xr:uid="{D67A88D5-6620-4BBD-B6CF-98952178D551}"/>
  </hyperlinks>
  <pageMargins left="0.2" right="0.21" top="0.17" bottom="0.17" header="0.17" footer="0.17"/>
  <pageSetup orientation="landscape"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I17"/>
  <sheetViews>
    <sheetView topLeftCell="A7" zoomScale="85" zoomScaleNormal="85" workbookViewId="0">
      <selection activeCell="G12" sqref="G12"/>
    </sheetView>
  </sheetViews>
  <sheetFormatPr defaultColWidth="8.81640625" defaultRowHeight="14.5" x14ac:dyDescent="0.35"/>
  <cols>
    <col min="1" max="1" width="1.453125" customWidth="1"/>
    <col min="2" max="2" width="1.81640625" customWidth="1"/>
    <col min="3" max="3" width="9.453125" customWidth="1"/>
    <col min="4" max="4" width="11.453125" customWidth="1"/>
    <col min="5" max="5" width="28" customWidth="1"/>
    <col min="6" max="6" width="17.453125" customWidth="1"/>
    <col min="7" max="7" width="37.54296875" customWidth="1"/>
    <col min="8" max="8" width="60" customWidth="1"/>
    <col min="9" max="10" width="1.453125" customWidth="1"/>
  </cols>
  <sheetData>
    <row r="1" spans="2:9" ht="15" thickBot="1" x14ac:dyDescent="0.4"/>
    <row r="2" spans="2:9" ht="15" thickBot="1" x14ac:dyDescent="0.4">
      <c r="B2" s="32"/>
      <c r="C2" s="33"/>
      <c r="D2" s="34"/>
      <c r="E2" s="34"/>
      <c r="F2" s="34"/>
      <c r="G2" s="34"/>
      <c r="H2" s="34"/>
      <c r="I2" s="35"/>
    </row>
    <row r="3" spans="2:9" ht="20.5" thickBot="1" x14ac:dyDescent="0.45">
      <c r="B3" s="82"/>
      <c r="C3" s="545" t="s">
        <v>697</v>
      </c>
      <c r="D3" s="794"/>
      <c r="E3" s="794"/>
      <c r="F3" s="794"/>
      <c r="G3" s="794"/>
      <c r="H3" s="795"/>
      <c r="I3" s="84"/>
    </row>
    <row r="4" spans="2:9" x14ac:dyDescent="0.35">
      <c r="B4" s="36"/>
      <c r="C4" s="796" t="s">
        <v>698</v>
      </c>
      <c r="D4" s="796"/>
      <c r="E4" s="796"/>
      <c r="F4" s="796"/>
      <c r="G4" s="796"/>
      <c r="H4" s="796"/>
      <c r="I4" s="37"/>
    </row>
    <row r="5" spans="2:9" x14ac:dyDescent="0.35">
      <c r="B5" s="36"/>
      <c r="C5" s="797"/>
      <c r="D5" s="797"/>
      <c r="E5" s="797"/>
      <c r="F5" s="797"/>
      <c r="G5" s="797"/>
      <c r="H5" s="797"/>
      <c r="I5" s="37"/>
    </row>
    <row r="6" spans="2:9" ht="30.75" customHeight="1" thickBot="1" x14ac:dyDescent="0.4">
      <c r="B6" s="36"/>
      <c r="C6" s="802" t="s">
        <v>699</v>
      </c>
      <c r="D6" s="802"/>
      <c r="E6" s="39"/>
      <c r="F6" s="39"/>
      <c r="G6" s="39"/>
      <c r="H6" s="39"/>
      <c r="I6" s="37"/>
    </row>
    <row r="7" spans="2:9" ht="30" customHeight="1" thickBot="1" x14ac:dyDescent="0.4">
      <c r="B7" s="36"/>
      <c r="C7" s="142" t="s">
        <v>700</v>
      </c>
      <c r="D7" s="798" t="s">
        <v>591</v>
      </c>
      <c r="E7" s="799"/>
      <c r="F7" s="91" t="s">
        <v>592</v>
      </c>
      <c r="G7" s="92" t="s">
        <v>701</v>
      </c>
      <c r="H7" s="91" t="s">
        <v>702</v>
      </c>
      <c r="I7" s="37"/>
    </row>
    <row r="8" spans="2:9" ht="113.15" customHeight="1" x14ac:dyDescent="0.35">
      <c r="B8" s="41"/>
      <c r="C8" s="356" t="s">
        <v>703</v>
      </c>
      <c r="D8" s="800" t="s">
        <v>704</v>
      </c>
      <c r="E8" s="801"/>
      <c r="F8" s="330">
        <v>0</v>
      </c>
      <c r="G8" s="355" t="s">
        <v>705</v>
      </c>
      <c r="H8" s="329" t="s">
        <v>706</v>
      </c>
      <c r="I8" s="42"/>
    </row>
    <row r="9" spans="2:9" ht="215.25" customHeight="1" x14ac:dyDescent="0.35">
      <c r="B9" s="41"/>
      <c r="C9" s="356" t="s">
        <v>707</v>
      </c>
      <c r="D9" s="786" t="s">
        <v>708</v>
      </c>
      <c r="E9" s="787"/>
      <c r="F9" s="331">
        <v>0</v>
      </c>
      <c r="G9" s="22" t="s">
        <v>709</v>
      </c>
      <c r="H9" s="329" t="s">
        <v>706</v>
      </c>
      <c r="I9" s="42"/>
    </row>
    <row r="10" spans="2:9" ht="158.15" customHeight="1" x14ac:dyDescent="0.35">
      <c r="B10" s="41"/>
      <c r="C10" s="356" t="s">
        <v>710</v>
      </c>
      <c r="D10" s="792" t="s">
        <v>711</v>
      </c>
      <c r="E10" s="793"/>
      <c r="F10" s="361">
        <v>0</v>
      </c>
      <c r="G10" s="362" t="s">
        <v>712</v>
      </c>
      <c r="H10" s="363" t="s">
        <v>713</v>
      </c>
      <c r="I10" s="42"/>
    </row>
    <row r="11" spans="2:9" ht="128.15" customHeight="1" x14ac:dyDescent="0.35">
      <c r="B11" s="41"/>
      <c r="C11" s="356" t="s">
        <v>714</v>
      </c>
      <c r="D11" s="786" t="s">
        <v>715</v>
      </c>
      <c r="E11" s="787"/>
      <c r="F11" s="331" t="s">
        <v>716</v>
      </c>
      <c r="G11" s="329" t="s">
        <v>717</v>
      </c>
      <c r="H11" s="329" t="s">
        <v>718</v>
      </c>
      <c r="I11" s="42"/>
    </row>
    <row r="12" spans="2:9" ht="196" x14ac:dyDescent="0.35">
      <c r="B12" s="41"/>
      <c r="C12" s="356" t="s">
        <v>719</v>
      </c>
      <c r="D12" s="786" t="s">
        <v>720</v>
      </c>
      <c r="E12" s="787"/>
      <c r="F12" s="331">
        <v>0</v>
      </c>
      <c r="G12" s="329" t="s">
        <v>721</v>
      </c>
      <c r="H12" s="329" t="s">
        <v>722</v>
      </c>
      <c r="I12" s="42"/>
    </row>
    <row r="13" spans="2:9" ht="210" x14ac:dyDescent="0.35">
      <c r="B13" s="41"/>
      <c r="C13" s="356" t="s">
        <v>723</v>
      </c>
      <c r="D13" s="786" t="s">
        <v>724</v>
      </c>
      <c r="E13" s="787"/>
      <c r="F13" s="331">
        <v>0</v>
      </c>
      <c r="G13" s="329" t="s">
        <v>666</v>
      </c>
      <c r="H13" s="329" t="s">
        <v>665</v>
      </c>
      <c r="I13" s="42"/>
    </row>
    <row r="14" spans="2:9" x14ac:dyDescent="0.35">
      <c r="B14" s="41"/>
      <c r="C14" s="96"/>
      <c r="D14" s="790"/>
      <c r="E14" s="791"/>
      <c r="F14" s="89"/>
      <c r="G14" s="89"/>
      <c r="H14" s="89"/>
      <c r="I14" s="42"/>
    </row>
    <row r="15" spans="2:9" x14ac:dyDescent="0.35">
      <c r="B15" s="41"/>
      <c r="C15" s="96"/>
      <c r="D15" s="790"/>
      <c r="E15" s="791"/>
      <c r="F15" s="89"/>
      <c r="G15" s="89"/>
      <c r="H15" s="89"/>
      <c r="I15" s="42"/>
    </row>
    <row r="16" spans="2:9" ht="15" thickBot="1" x14ac:dyDescent="0.4">
      <c r="B16" s="41"/>
      <c r="C16" s="97"/>
      <c r="D16" s="788"/>
      <c r="E16" s="789"/>
      <c r="F16" s="90"/>
      <c r="G16" s="90"/>
      <c r="H16" s="90"/>
      <c r="I16" s="42"/>
    </row>
    <row r="17" spans="2:9" ht="15" thickBot="1" x14ac:dyDescent="0.4">
      <c r="B17" s="93"/>
      <c r="C17" s="94"/>
      <c r="D17" s="94"/>
      <c r="E17" s="94"/>
      <c r="F17" s="94"/>
      <c r="G17" s="94"/>
      <c r="H17" s="94"/>
      <c r="I17" s="95"/>
    </row>
  </sheetData>
  <customSheetViews>
    <customSheetView guid="{8F0D285A-0224-4C31-92C2-6C61BAA6C63C}">
      <selection activeCell="F12" sqref="F12"/>
      <pageMargins left="0" right="0" top="0" bottom="0" header="0" footer="0"/>
      <pageSetup orientation="portrait"/>
    </customSheetView>
  </customSheetViews>
  <mergeCells count="14">
    <mergeCell ref="C3:H3"/>
    <mergeCell ref="C4:H4"/>
    <mergeCell ref="C5:H5"/>
    <mergeCell ref="D7:E7"/>
    <mergeCell ref="D8:E8"/>
    <mergeCell ref="C6:D6"/>
    <mergeCell ref="D9:E9"/>
    <mergeCell ref="D16:E16"/>
    <mergeCell ref="D15:E15"/>
    <mergeCell ref="D13:E13"/>
    <mergeCell ref="D14:E14"/>
    <mergeCell ref="D10:E10"/>
    <mergeCell ref="D11:E11"/>
    <mergeCell ref="D12:E12"/>
  </mergeCell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19" zoomScale="85" zoomScaleNormal="85" workbookViewId="0">
      <selection activeCell="D11" sqref="D11"/>
    </sheetView>
  </sheetViews>
  <sheetFormatPr defaultColWidth="8.81640625" defaultRowHeight="14.5" x14ac:dyDescent="0.35"/>
  <cols>
    <col min="1" max="1" width="1.453125" customWidth="1"/>
    <col min="2" max="2" width="2" customWidth="1"/>
    <col min="3" max="3" width="45.453125" customWidth="1"/>
    <col min="4" max="4" width="123.81640625" customWidth="1"/>
    <col min="5" max="5" width="2.453125" customWidth="1"/>
    <col min="6" max="6" width="1.453125" customWidth="1"/>
    <col min="9" max="9" width="30.453125" customWidth="1"/>
    <col min="10" max="10" width="8.81640625" customWidth="1"/>
  </cols>
  <sheetData>
    <row r="1" spans="2:10" ht="15" thickBot="1" x14ac:dyDescent="0.4"/>
    <row r="2" spans="2:10" ht="15" thickBot="1" x14ac:dyDescent="0.4">
      <c r="B2" s="108"/>
      <c r="C2" s="59"/>
      <c r="D2" s="59"/>
      <c r="E2" s="60"/>
    </row>
    <row r="3" spans="2:10" ht="18" thickBot="1" x14ac:dyDescent="0.4">
      <c r="B3" s="109"/>
      <c r="C3" s="804" t="s">
        <v>725</v>
      </c>
      <c r="D3" s="805"/>
      <c r="E3" s="69"/>
    </row>
    <row r="4" spans="2:10" x14ac:dyDescent="0.35">
      <c r="B4" s="109"/>
      <c r="C4" s="110"/>
      <c r="D4" s="110"/>
      <c r="E4" s="69"/>
    </row>
    <row r="5" spans="2:10" ht="15" thickBot="1" x14ac:dyDescent="0.4">
      <c r="B5" s="109"/>
      <c r="C5" s="111" t="s">
        <v>726</v>
      </c>
      <c r="D5" s="110"/>
      <c r="E5" s="69"/>
    </row>
    <row r="6" spans="2:10" ht="15" thickBot="1" x14ac:dyDescent="0.4">
      <c r="B6" s="109"/>
      <c r="C6" s="121" t="s">
        <v>727</v>
      </c>
      <c r="D6" s="122" t="s">
        <v>728</v>
      </c>
      <c r="E6" s="69"/>
    </row>
    <row r="7" spans="2:10" ht="386.15" customHeight="1" thickBot="1" x14ac:dyDescent="0.4">
      <c r="B7" s="109"/>
      <c r="C7" s="112" t="s">
        <v>729</v>
      </c>
      <c r="D7" s="113" t="s">
        <v>730</v>
      </c>
      <c r="E7" s="69"/>
    </row>
    <row r="8" spans="2:10" ht="70.5" thickBot="1" x14ac:dyDescent="0.4">
      <c r="B8" s="109"/>
      <c r="C8" s="114" t="s">
        <v>731</v>
      </c>
      <c r="D8" s="115" t="s">
        <v>732</v>
      </c>
      <c r="E8" s="69"/>
    </row>
    <row r="9" spans="2:10" ht="42.5" thickBot="1" x14ac:dyDescent="0.4">
      <c r="B9" s="109"/>
      <c r="C9" s="116" t="s">
        <v>733</v>
      </c>
      <c r="D9" s="117" t="s">
        <v>734</v>
      </c>
      <c r="E9" s="69"/>
    </row>
    <row r="10" spans="2:10" ht="154.5" thickBot="1" x14ac:dyDescent="0.4">
      <c r="B10" s="109"/>
      <c r="C10" s="112" t="s">
        <v>735</v>
      </c>
      <c r="D10" s="343" t="s">
        <v>736</v>
      </c>
      <c r="E10" s="69"/>
    </row>
    <row r="11" spans="2:10" ht="112.5" thickBot="1" x14ac:dyDescent="0.4">
      <c r="B11" s="109"/>
      <c r="C11" s="112" t="s">
        <v>737</v>
      </c>
      <c r="D11" s="113" t="s">
        <v>738</v>
      </c>
      <c r="E11" s="69"/>
    </row>
    <row r="12" spans="2:10" x14ac:dyDescent="0.35">
      <c r="B12" s="109"/>
      <c r="C12" s="110"/>
      <c r="D12" s="110"/>
      <c r="E12" s="69"/>
    </row>
    <row r="13" spans="2:10" ht="15" thickBot="1" x14ac:dyDescent="0.4">
      <c r="B13" s="109"/>
      <c r="C13" s="806" t="s">
        <v>739</v>
      </c>
      <c r="D13" s="806"/>
      <c r="E13" s="69"/>
    </row>
    <row r="14" spans="2:10" ht="15" thickBot="1" x14ac:dyDescent="0.4">
      <c r="B14" s="109"/>
      <c r="C14" s="123" t="s">
        <v>740</v>
      </c>
      <c r="D14" s="123" t="s">
        <v>728</v>
      </c>
      <c r="E14" s="69"/>
    </row>
    <row r="15" spans="2:10" ht="15" thickBot="1" x14ac:dyDescent="0.4">
      <c r="B15" s="109"/>
      <c r="C15" s="803" t="s">
        <v>741</v>
      </c>
      <c r="D15" s="803"/>
      <c r="E15" s="69"/>
    </row>
    <row r="16" spans="2:10" ht="70.5" thickBot="1" x14ac:dyDescent="0.4">
      <c r="B16" s="109"/>
      <c r="C16" s="116" t="s">
        <v>742</v>
      </c>
      <c r="D16" t="s">
        <v>743</v>
      </c>
      <c r="E16" s="69"/>
      <c r="I16" s="232"/>
      <c r="J16" s="232"/>
    </row>
    <row r="17" spans="2:9" ht="56.5" thickBot="1" x14ac:dyDescent="0.4">
      <c r="B17" s="109"/>
      <c r="C17" s="116" t="s">
        <v>744</v>
      </c>
      <c r="D17" s="118" t="s">
        <v>743</v>
      </c>
      <c r="E17" s="69"/>
      <c r="I17" s="232"/>
    </row>
    <row r="18" spans="2:9" ht="15" thickBot="1" x14ac:dyDescent="0.4">
      <c r="B18" s="109"/>
      <c r="C18" s="807" t="s">
        <v>745</v>
      </c>
      <c r="D18" s="807"/>
      <c r="E18" s="69"/>
    </row>
    <row r="19" spans="2:9" ht="75.75" customHeight="1" thickBot="1" x14ac:dyDescent="0.4">
      <c r="B19" s="109"/>
      <c r="C19" s="230" t="s">
        <v>746</v>
      </c>
      <c r="D19" s="354" t="s">
        <v>743</v>
      </c>
      <c r="E19" s="69"/>
    </row>
    <row r="20" spans="2:9" ht="120.75" customHeight="1" thickBot="1" x14ac:dyDescent="0.4">
      <c r="B20" s="109"/>
      <c r="C20" s="230" t="s">
        <v>747</v>
      </c>
      <c r="D20" s="354" t="s">
        <v>743</v>
      </c>
      <c r="E20" s="69"/>
    </row>
    <row r="21" spans="2:9" ht="15" thickBot="1" x14ac:dyDescent="0.4">
      <c r="B21" s="109"/>
      <c r="C21" s="803" t="s">
        <v>748</v>
      </c>
      <c r="D21" s="803"/>
      <c r="E21" s="69"/>
    </row>
    <row r="22" spans="2:9" ht="70.5" thickBot="1" x14ac:dyDescent="0.4">
      <c r="B22" s="109"/>
      <c r="C22" s="116" t="s">
        <v>749</v>
      </c>
      <c r="D22" s="118" t="s">
        <v>743</v>
      </c>
      <c r="E22" s="69"/>
    </row>
    <row r="23" spans="2:9" ht="56.5" thickBot="1" x14ac:dyDescent="0.4">
      <c r="B23" s="109"/>
      <c r="C23" s="116" t="s">
        <v>750</v>
      </c>
      <c r="D23" s="118" t="s">
        <v>743</v>
      </c>
      <c r="E23" s="69"/>
    </row>
    <row r="24" spans="2:9" ht="15" thickBot="1" x14ac:dyDescent="0.4">
      <c r="B24" s="109"/>
      <c r="C24" s="803" t="s">
        <v>751</v>
      </c>
      <c r="D24" s="803"/>
      <c r="E24" s="69"/>
    </row>
    <row r="25" spans="2:9" ht="28.5" thickBot="1" x14ac:dyDescent="0.4">
      <c r="B25" s="109"/>
      <c r="C25" s="119" t="s">
        <v>752</v>
      </c>
      <c r="D25" s="119" t="s">
        <v>743</v>
      </c>
      <c r="E25" s="69"/>
    </row>
    <row r="26" spans="2:9" ht="28.5" thickBot="1" x14ac:dyDescent="0.4">
      <c r="B26" s="109"/>
      <c r="C26" s="119" t="s">
        <v>753</v>
      </c>
      <c r="D26" s="119" t="s">
        <v>743</v>
      </c>
      <c r="E26" s="69"/>
    </row>
    <row r="27" spans="2:9" ht="28.5" thickBot="1" x14ac:dyDescent="0.4">
      <c r="B27" s="109"/>
      <c r="C27" s="119" t="s">
        <v>754</v>
      </c>
      <c r="D27" s="119" t="s">
        <v>743</v>
      </c>
      <c r="E27" s="69"/>
    </row>
    <row r="28" spans="2:9" ht="15" thickBot="1" x14ac:dyDescent="0.4">
      <c r="B28" s="109"/>
      <c r="C28" s="803" t="s">
        <v>755</v>
      </c>
      <c r="D28" s="803"/>
      <c r="E28" s="69"/>
    </row>
    <row r="29" spans="2:9" ht="46" customHeight="1" thickBot="1" x14ac:dyDescent="0.4">
      <c r="B29" s="109"/>
      <c r="C29" s="116" t="s">
        <v>756</v>
      </c>
      <c r="D29" s="118" t="s">
        <v>743</v>
      </c>
      <c r="E29" s="69"/>
    </row>
    <row r="30" spans="2:9" ht="28.5" thickBot="1" x14ac:dyDescent="0.4">
      <c r="B30" s="109"/>
      <c r="C30" s="116" t="s">
        <v>757</v>
      </c>
      <c r="D30" s="118" t="s">
        <v>743</v>
      </c>
      <c r="E30" s="69"/>
    </row>
    <row r="31" spans="2:9" ht="70.5" thickBot="1" x14ac:dyDescent="0.4">
      <c r="B31" s="109"/>
      <c r="C31" s="116" t="s">
        <v>758</v>
      </c>
      <c r="D31" s="118" t="s">
        <v>743</v>
      </c>
      <c r="E31" s="69"/>
    </row>
    <row r="32" spans="2:9" ht="42.5" thickBot="1" x14ac:dyDescent="0.4">
      <c r="B32" s="109"/>
      <c r="C32" s="116" t="s">
        <v>759</v>
      </c>
      <c r="D32" s="118" t="s">
        <v>743</v>
      </c>
      <c r="E32" s="69"/>
    </row>
    <row r="33" spans="2:5" ht="15" thickBot="1" x14ac:dyDescent="0.4">
      <c r="B33" s="143"/>
      <c r="C33" s="120"/>
      <c r="D33" s="120"/>
      <c r="E33" s="144"/>
    </row>
  </sheetData>
  <customSheetViews>
    <customSheetView guid="{8F0D285A-0224-4C31-92C2-6C61BAA6C63C}" topLeftCell="A13">
      <selection activeCell="C12" sqref="C12:D12"/>
      <pageMargins left="0" right="0" top="0" bottom="0" header="0" footer="0"/>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3A98-60CB-4D3A-8C5D-1E17D45508EE}">
  <sheetPr>
    <tabColor theme="0"/>
    <pageSetUpPr fitToPage="1"/>
  </sheetPr>
  <dimension ref="B1:T456"/>
  <sheetViews>
    <sheetView showGridLines="0" topLeftCell="A25" zoomScale="55" zoomScaleNormal="55" zoomScalePageLayoutView="85" workbookViewId="0">
      <selection activeCell="F456" sqref="F456"/>
    </sheetView>
  </sheetViews>
  <sheetFormatPr defaultColWidth="8.81640625" defaultRowHeight="14.5" outlineLevelRow="1" x14ac:dyDescent="0.35"/>
  <cols>
    <col min="1" max="1" width="5.453125" customWidth="1"/>
    <col min="2" max="2" width="28.453125" customWidth="1"/>
    <col min="3" max="3" width="50.453125" customWidth="1"/>
    <col min="4" max="4" width="34.453125" customWidth="1"/>
    <col min="5" max="5" width="32" customWidth="1"/>
    <col min="6" max="6" width="26.5429687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54296875" customWidth="1"/>
  </cols>
  <sheetData>
    <row r="1" spans="2:19" ht="15" thickBot="1" x14ac:dyDescent="0.4"/>
    <row r="2" spans="2:19" ht="26" x14ac:dyDescent="0.35">
      <c r="B2" s="86"/>
      <c r="C2" s="935"/>
      <c r="D2" s="935"/>
      <c r="E2" s="935"/>
      <c r="F2" s="935"/>
      <c r="G2" s="935"/>
      <c r="H2" s="80"/>
      <c r="I2" s="80"/>
      <c r="J2" s="80"/>
      <c r="K2" s="80"/>
      <c r="L2" s="80"/>
      <c r="M2" s="80"/>
      <c r="N2" s="80"/>
      <c r="O2" s="80"/>
      <c r="P2" s="80"/>
      <c r="Q2" s="80"/>
      <c r="R2" s="80"/>
      <c r="S2" s="81"/>
    </row>
    <row r="3" spans="2:19" ht="26" x14ac:dyDescent="0.35">
      <c r="B3" s="87"/>
      <c r="C3" s="936" t="s">
        <v>760</v>
      </c>
      <c r="D3" s="937"/>
      <c r="E3" s="937"/>
      <c r="F3" s="937"/>
      <c r="G3" s="938"/>
      <c r="H3" s="83"/>
      <c r="I3" s="83"/>
      <c r="J3" s="83"/>
      <c r="K3" s="83"/>
      <c r="L3" s="83"/>
      <c r="M3" s="83"/>
      <c r="N3" s="83"/>
      <c r="O3" s="83"/>
      <c r="P3" s="83"/>
      <c r="Q3" s="83"/>
      <c r="R3" s="83"/>
      <c r="S3" s="85"/>
    </row>
    <row r="4" spans="2:19" ht="26" x14ac:dyDescent="0.35">
      <c r="B4" s="87"/>
      <c r="C4" s="88"/>
      <c r="D4" s="88"/>
      <c r="E4" s="88"/>
      <c r="F4" s="88"/>
      <c r="G4" s="88"/>
      <c r="H4" s="83"/>
      <c r="I4" s="83"/>
      <c r="J4" s="83"/>
      <c r="K4" s="83"/>
      <c r="L4" s="83"/>
      <c r="M4" s="83"/>
      <c r="N4" s="83"/>
      <c r="O4" s="83"/>
      <c r="P4" s="83"/>
      <c r="Q4" s="83"/>
      <c r="R4" s="83"/>
      <c r="S4" s="85"/>
    </row>
    <row r="5" spans="2:19" ht="15" thickBot="1" x14ac:dyDescent="0.4">
      <c r="B5" s="82"/>
      <c r="C5" s="83"/>
      <c r="D5" s="83"/>
      <c r="E5" s="83"/>
      <c r="F5" s="83"/>
      <c r="G5" s="83"/>
      <c r="H5" s="83"/>
      <c r="I5" s="83"/>
      <c r="J5" s="83"/>
      <c r="K5" s="83"/>
      <c r="L5" s="83"/>
      <c r="M5" s="83"/>
      <c r="N5" s="83"/>
      <c r="O5" s="83"/>
      <c r="P5" s="83"/>
      <c r="Q5" s="83"/>
      <c r="R5" s="83"/>
      <c r="S5" s="85"/>
    </row>
    <row r="6" spans="2:19" ht="34.5" customHeight="1" thickBot="1" x14ac:dyDescent="0.4">
      <c r="B6" s="939" t="s">
        <v>761</v>
      </c>
      <c r="C6" s="940"/>
      <c r="D6" s="940"/>
      <c r="E6" s="940"/>
      <c r="F6" s="940"/>
      <c r="G6" s="940"/>
      <c r="H6" s="223"/>
      <c r="I6" s="223"/>
      <c r="J6" s="223"/>
      <c r="K6" s="223"/>
      <c r="L6" s="223"/>
      <c r="M6" s="223"/>
      <c r="N6" s="223"/>
      <c r="O6" s="223"/>
      <c r="P6" s="223"/>
      <c r="Q6" s="223"/>
      <c r="R6" s="223"/>
      <c r="S6" s="224"/>
    </row>
    <row r="7" spans="2:19" ht="15.75" customHeight="1" x14ac:dyDescent="0.35">
      <c r="B7" s="941" t="s">
        <v>762</v>
      </c>
      <c r="C7" s="942"/>
      <c r="D7" s="942"/>
      <c r="E7" s="942"/>
      <c r="F7" s="942"/>
      <c r="G7" s="942"/>
      <c r="H7" s="223"/>
      <c r="I7" s="223"/>
      <c r="J7" s="223"/>
      <c r="K7" s="223"/>
      <c r="L7" s="223"/>
      <c r="M7" s="223"/>
      <c r="N7" s="223"/>
      <c r="O7" s="223"/>
      <c r="P7" s="223"/>
      <c r="Q7" s="223"/>
      <c r="R7" s="223"/>
      <c r="S7" s="224"/>
    </row>
    <row r="8" spans="2:19" ht="15.75" customHeight="1" thickBot="1" x14ac:dyDescent="0.4">
      <c r="B8" s="943" t="s">
        <v>763</v>
      </c>
      <c r="C8" s="944"/>
      <c r="D8" s="944"/>
      <c r="E8" s="944"/>
      <c r="F8" s="944"/>
      <c r="G8" s="944"/>
      <c r="H8" s="225"/>
      <c r="I8" s="225"/>
      <c r="J8" s="225"/>
      <c r="K8" s="225"/>
      <c r="L8" s="225"/>
      <c r="M8" s="225"/>
      <c r="N8" s="225"/>
      <c r="O8" s="225"/>
      <c r="P8" s="225"/>
      <c r="Q8" s="225"/>
      <c r="R8" s="225"/>
      <c r="S8" s="226"/>
    </row>
    <row r="10" spans="2:19" ht="21" x14ac:dyDescent="0.5">
      <c r="B10" s="945" t="s">
        <v>764</v>
      </c>
      <c r="C10" s="945"/>
    </row>
    <row r="11" spans="2:19" ht="15" thickBot="1" x14ac:dyDescent="0.4"/>
    <row r="12" spans="2:19" ht="15" customHeight="1" thickBot="1" x14ac:dyDescent="0.4">
      <c r="B12" s="227" t="s">
        <v>765</v>
      </c>
      <c r="C12" s="146" t="s">
        <v>1152</v>
      </c>
    </row>
    <row r="13" spans="2:19" ht="15.75" customHeight="1" thickBot="1" x14ac:dyDescent="0.4">
      <c r="B13" s="227" t="s">
        <v>100</v>
      </c>
      <c r="C13" s="146" t="s">
        <v>1149</v>
      </c>
    </row>
    <row r="14" spans="2:19" ht="15.75" customHeight="1" thickBot="1" x14ac:dyDescent="0.4">
      <c r="B14" s="227" t="s">
        <v>766</v>
      </c>
      <c r="C14" s="146"/>
    </row>
    <row r="15" spans="2:19" ht="15.75" customHeight="1" thickBot="1" x14ac:dyDescent="0.4">
      <c r="B15" s="227" t="s">
        <v>767</v>
      </c>
      <c r="C15" s="146"/>
      <c r="D15" t="s">
        <v>1150</v>
      </c>
    </row>
    <row r="16" spans="2:19" ht="15" thickBot="1" x14ac:dyDescent="0.4">
      <c r="B16" s="227" t="s">
        <v>768</v>
      </c>
      <c r="C16" s="146"/>
      <c r="D16" t="s">
        <v>49</v>
      </c>
    </row>
    <row r="17" spans="2:19" ht="15" thickBot="1" x14ac:dyDescent="0.4">
      <c r="B17" s="227" t="s">
        <v>769</v>
      </c>
      <c r="C17" s="146"/>
      <c r="D17" t="s">
        <v>1151</v>
      </c>
    </row>
    <row r="18" spans="2:19" ht="15" thickBot="1" x14ac:dyDescent="0.4">
      <c r="G18" s="504" t="s">
        <v>1161</v>
      </c>
      <c r="K18" s="504" t="s">
        <v>1161</v>
      </c>
      <c r="O18" s="504" t="s">
        <v>1161</v>
      </c>
    </row>
    <row r="19" spans="2:19" ht="15" thickBot="1" x14ac:dyDescent="0.4">
      <c r="D19" s="819" t="s">
        <v>770</v>
      </c>
      <c r="E19" s="820"/>
      <c r="F19" s="820"/>
      <c r="G19" s="821"/>
      <c r="H19" s="819" t="s">
        <v>771</v>
      </c>
      <c r="I19" s="820"/>
      <c r="J19" s="820"/>
      <c r="K19" s="821"/>
      <c r="L19" s="819" t="s">
        <v>772</v>
      </c>
      <c r="M19" s="820"/>
      <c r="N19" s="820"/>
      <c r="O19" s="821"/>
      <c r="P19" s="819" t="s">
        <v>773</v>
      </c>
      <c r="Q19" s="820"/>
      <c r="R19" s="820"/>
      <c r="S19" s="821"/>
    </row>
    <row r="20" spans="2:19" ht="45" customHeight="1" thickBot="1" x14ac:dyDescent="0.4">
      <c r="B20" s="847" t="s">
        <v>774</v>
      </c>
      <c r="C20" s="864" t="s">
        <v>775</v>
      </c>
      <c r="D20" s="147"/>
      <c r="E20" s="148" t="s">
        <v>776</v>
      </c>
      <c r="F20" s="149" t="s">
        <v>777</v>
      </c>
      <c r="G20" s="150" t="s">
        <v>778</v>
      </c>
      <c r="H20" s="147"/>
      <c r="I20" s="148" t="s">
        <v>776</v>
      </c>
      <c r="J20" s="149" t="s">
        <v>777</v>
      </c>
      <c r="K20" s="150" t="s">
        <v>778</v>
      </c>
      <c r="L20" s="147"/>
      <c r="M20" s="148" t="s">
        <v>776</v>
      </c>
      <c r="N20" s="149" t="s">
        <v>777</v>
      </c>
      <c r="O20" s="150" t="s">
        <v>778</v>
      </c>
      <c r="P20" s="147"/>
      <c r="Q20" s="148" t="s">
        <v>776</v>
      </c>
      <c r="R20" s="149" t="s">
        <v>777</v>
      </c>
      <c r="S20" s="150" t="s">
        <v>778</v>
      </c>
    </row>
    <row r="21" spans="2:19" ht="40.5" customHeight="1" x14ac:dyDescent="0.35">
      <c r="B21" s="894"/>
      <c r="C21" s="934"/>
      <c r="D21" s="151" t="s">
        <v>265</v>
      </c>
      <c r="E21" s="492">
        <v>0</v>
      </c>
      <c r="F21" s="494">
        <v>0</v>
      </c>
      <c r="G21" s="493">
        <v>0</v>
      </c>
      <c r="H21" s="153" t="s">
        <v>265</v>
      </c>
      <c r="I21" s="506">
        <v>608194</v>
      </c>
      <c r="J21" s="507">
        <v>73975</v>
      </c>
      <c r="K21" s="508">
        <v>534219</v>
      </c>
      <c r="L21" s="151" t="s">
        <v>265</v>
      </c>
      <c r="M21" s="511">
        <v>304097</v>
      </c>
      <c r="N21" s="511">
        <v>36987</v>
      </c>
      <c r="O21" s="511">
        <v>267109</v>
      </c>
      <c r="P21" s="151" t="s">
        <v>265</v>
      </c>
      <c r="Q21" s="154"/>
      <c r="R21" s="155"/>
      <c r="S21" s="156"/>
    </row>
    <row r="22" spans="2:19" ht="39.75" customHeight="1" x14ac:dyDescent="0.35">
      <c r="B22" s="894"/>
      <c r="C22" s="934"/>
      <c r="D22" s="157" t="s">
        <v>779</v>
      </c>
      <c r="E22" s="495">
        <v>0</v>
      </c>
      <c r="F22" s="494">
        <v>0</v>
      </c>
      <c r="G22" s="493">
        <v>0</v>
      </c>
      <c r="H22" s="158" t="s">
        <v>779</v>
      </c>
      <c r="I22" s="509">
        <v>0.47</v>
      </c>
      <c r="J22" s="510">
        <v>0.51</v>
      </c>
      <c r="K22" s="510">
        <v>0.46</v>
      </c>
      <c r="L22" s="157" t="s">
        <v>779</v>
      </c>
      <c r="M22" s="512">
        <v>0.47</v>
      </c>
      <c r="N22" s="512">
        <v>0.49</v>
      </c>
      <c r="O22" s="513">
        <v>0.46</v>
      </c>
      <c r="P22" s="157" t="s">
        <v>779</v>
      </c>
      <c r="Q22" s="159"/>
      <c r="R22" s="159"/>
      <c r="S22" s="160"/>
    </row>
    <row r="23" spans="2:19" ht="37.5" customHeight="1" x14ac:dyDescent="0.35">
      <c r="B23" s="848"/>
      <c r="C23" s="865"/>
      <c r="D23" s="157" t="s">
        <v>780</v>
      </c>
      <c r="E23" s="495">
        <v>0</v>
      </c>
      <c r="F23" s="494">
        <v>0</v>
      </c>
      <c r="G23" s="493">
        <v>0</v>
      </c>
      <c r="H23" s="158" t="s">
        <v>780</v>
      </c>
      <c r="I23" s="509">
        <v>0.53</v>
      </c>
      <c r="J23" s="510">
        <v>0.49</v>
      </c>
      <c r="K23" s="510">
        <v>0.54</v>
      </c>
      <c r="L23" s="157" t="s">
        <v>780</v>
      </c>
      <c r="M23" s="512">
        <v>0.53</v>
      </c>
      <c r="N23" s="512">
        <v>0.51</v>
      </c>
      <c r="O23" s="513">
        <v>0.54</v>
      </c>
      <c r="P23" s="157" t="s">
        <v>780</v>
      </c>
      <c r="Q23" s="159"/>
      <c r="R23" s="159"/>
      <c r="S23" s="160"/>
    </row>
    <row r="24" spans="2:19" ht="14.5" customHeight="1" thickBot="1" x14ac:dyDescent="0.4">
      <c r="B24" s="161"/>
      <c r="C24" s="161"/>
      <c r="I24" s="505"/>
      <c r="K24" s="505"/>
      <c r="Q24" s="162"/>
      <c r="R24" s="162"/>
      <c r="S24" s="162"/>
    </row>
    <row r="25" spans="2:19" ht="30" customHeight="1" thickBot="1" x14ac:dyDescent="0.4">
      <c r="B25" s="161"/>
      <c r="C25" s="161"/>
      <c r="D25" s="819" t="s">
        <v>770</v>
      </c>
      <c r="E25" s="820"/>
      <c r="F25" s="820"/>
      <c r="G25" s="821"/>
      <c r="H25" s="819" t="s">
        <v>771</v>
      </c>
      <c r="I25" s="820"/>
      <c r="J25" s="820"/>
      <c r="K25" s="821"/>
      <c r="L25" s="819" t="s">
        <v>772</v>
      </c>
      <c r="M25" s="820"/>
      <c r="N25" s="820"/>
      <c r="O25" s="821"/>
      <c r="P25" s="819" t="s">
        <v>773</v>
      </c>
      <c r="Q25" s="820"/>
      <c r="R25" s="820"/>
      <c r="S25" s="821"/>
    </row>
    <row r="26" spans="2:19" ht="47.25" customHeight="1" x14ac:dyDescent="0.35">
      <c r="B26" s="847" t="s">
        <v>781</v>
      </c>
      <c r="C26" s="847" t="s">
        <v>782</v>
      </c>
      <c r="D26" s="909" t="s">
        <v>783</v>
      </c>
      <c r="E26" s="910"/>
      <c r="F26" s="163" t="s">
        <v>784</v>
      </c>
      <c r="G26" s="164" t="s">
        <v>785</v>
      </c>
      <c r="H26" s="909" t="s">
        <v>783</v>
      </c>
      <c r="I26" s="910"/>
      <c r="J26" s="163" t="s">
        <v>784</v>
      </c>
      <c r="K26" s="164" t="s">
        <v>785</v>
      </c>
      <c r="L26" s="909" t="s">
        <v>783</v>
      </c>
      <c r="M26" s="910"/>
      <c r="N26" s="163" t="s">
        <v>784</v>
      </c>
      <c r="O26" s="164" t="s">
        <v>785</v>
      </c>
      <c r="P26" s="909" t="s">
        <v>783</v>
      </c>
      <c r="Q26" s="910"/>
      <c r="R26" s="163" t="s">
        <v>784</v>
      </c>
      <c r="S26" s="164" t="s">
        <v>785</v>
      </c>
    </row>
    <row r="27" spans="2:19" ht="51" customHeight="1" x14ac:dyDescent="0.35">
      <c r="B27" s="894"/>
      <c r="C27" s="894"/>
      <c r="D27" s="165" t="s">
        <v>265</v>
      </c>
      <c r="E27" s="166"/>
      <c r="F27" s="926"/>
      <c r="G27" s="930"/>
      <c r="H27" s="165" t="s">
        <v>265</v>
      </c>
      <c r="I27" s="167"/>
      <c r="J27" s="922"/>
      <c r="K27" s="924"/>
      <c r="L27" s="165" t="s">
        <v>265</v>
      </c>
      <c r="M27" s="167"/>
      <c r="N27" s="922"/>
      <c r="O27" s="924"/>
      <c r="P27" s="165" t="s">
        <v>265</v>
      </c>
      <c r="Q27" s="167"/>
      <c r="R27" s="922"/>
      <c r="S27" s="924"/>
    </row>
    <row r="28" spans="2:19" ht="51" customHeight="1" x14ac:dyDescent="0.35">
      <c r="B28" s="848"/>
      <c r="C28" s="848"/>
      <c r="D28" s="168" t="s">
        <v>786</v>
      </c>
      <c r="E28" s="169"/>
      <c r="F28" s="927"/>
      <c r="G28" s="931"/>
      <c r="H28" s="168" t="s">
        <v>786</v>
      </c>
      <c r="I28" s="170"/>
      <c r="J28" s="923"/>
      <c r="K28" s="925"/>
      <c r="L28" s="168" t="s">
        <v>786</v>
      </c>
      <c r="M28" s="170"/>
      <c r="N28" s="923"/>
      <c r="O28" s="925"/>
      <c r="P28" s="168" t="s">
        <v>786</v>
      </c>
      <c r="Q28" s="170"/>
      <c r="R28" s="923"/>
      <c r="S28" s="925"/>
    </row>
    <row r="29" spans="2:19" ht="45.65" customHeight="1" x14ac:dyDescent="0.35">
      <c r="B29" s="808" t="s">
        <v>787</v>
      </c>
      <c r="C29" s="861" t="s">
        <v>788</v>
      </c>
      <c r="D29" s="457" t="s">
        <v>789</v>
      </c>
      <c r="E29" s="171" t="s">
        <v>769</v>
      </c>
      <c r="F29" s="171" t="s">
        <v>790</v>
      </c>
      <c r="G29" s="172" t="s">
        <v>791</v>
      </c>
      <c r="H29" s="457" t="s">
        <v>789</v>
      </c>
      <c r="I29" s="171" t="s">
        <v>769</v>
      </c>
      <c r="J29" s="171" t="s">
        <v>790</v>
      </c>
      <c r="K29" s="172" t="s">
        <v>791</v>
      </c>
      <c r="L29" s="457" t="s">
        <v>789</v>
      </c>
      <c r="M29" s="171" t="s">
        <v>769</v>
      </c>
      <c r="N29" s="171" t="s">
        <v>790</v>
      </c>
      <c r="O29" s="172" t="s">
        <v>791</v>
      </c>
      <c r="P29" s="457" t="s">
        <v>789</v>
      </c>
      <c r="Q29" s="171" t="s">
        <v>769</v>
      </c>
      <c r="R29" s="171" t="s">
        <v>790</v>
      </c>
      <c r="S29" s="172" t="s">
        <v>791</v>
      </c>
    </row>
    <row r="30" spans="2:19" ht="30" customHeight="1" x14ac:dyDescent="0.35">
      <c r="B30" s="809"/>
      <c r="C30" s="862"/>
      <c r="D30" s="173"/>
      <c r="E30" s="174"/>
      <c r="F30" s="174"/>
      <c r="G30" s="175" t="s">
        <v>792</v>
      </c>
      <c r="H30" s="176"/>
      <c r="I30" s="177"/>
      <c r="J30" s="176"/>
      <c r="K30" s="178"/>
      <c r="L30" s="176"/>
      <c r="M30" s="177"/>
      <c r="N30" s="176"/>
      <c r="O30" s="178"/>
      <c r="P30" s="176"/>
      <c r="Q30" s="177"/>
      <c r="R30" s="176"/>
      <c r="S30" s="178"/>
    </row>
    <row r="31" spans="2:19" ht="36.75" hidden="1" customHeight="1" outlineLevel="1" x14ac:dyDescent="0.35">
      <c r="B31" s="809"/>
      <c r="C31" s="862"/>
      <c r="D31" s="457" t="s">
        <v>789</v>
      </c>
      <c r="E31" s="171" t="s">
        <v>769</v>
      </c>
      <c r="F31" s="171" t="s">
        <v>790</v>
      </c>
      <c r="G31" s="172" t="s">
        <v>791</v>
      </c>
      <c r="H31" s="457" t="s">
        <v>789</v>
      </c>
      <c r="I31" s="171" t="s">
        <v>769</v>
      </c>
      <c r="J31" s="171" t="s">
        <v>790</v>
      </c>
      <c r="K31" s="172" t="s">
        <v>791</v>
      </c>
      <c r="L31" s="457" t="s">
        <v>789</v>
      </c>
      <c r="M31" s="171" t="s">
        <v>769</v>
      </c>
      <c r="N31" s="171" t="s">
        <v>790</v>
      </c>
      <c r="O31" s="172" t="s">
        <v>791</v>
      </c>
      <c r="P31" s="457" t="s">
        <v>789</v>
      </c>
      <c r="Q31" s="171" t="s">
        <v>769</v>
      </c>
      <c r="R31" s="171" t="s">
        <v>790</v>
      </c>
      <c r="S31" s="172" t="s">
        <v>791</v>
      </c>
    </row>
    <row r="32" spans="2:19" ht="30" hidden="1" customHeight="1" outlineLevel="1" x14ac:dyDescent="0.35">
      <c r="B32" s="809"/>
      <c r="C32" s="862"/>
      <c r="D32" s="173"/>
      <c r="E32" s="174"/>
      <c r="F32" s="174"/>
      <c r="G32" s="175"/>
      <c r="H32" s="176"/>
      <c r="I32" s="177"/>
      <c r="J32" s="176"/>
      <c r="K32" s="178"/>
      <c r="L32" s="176"/>
      <c r="M32" s="177"/>
      <c r="N32" s="176"/>
      <c r="O32" s="178"/>
      <c r="P32" s="176"/>
      <c r="Q32" s="177"/>
      <c r="R32" s="176"/>
      <c r="S32" s="178"/>
    </row>
    <row r="33" spans="2:19" ht="36" hidden="1" customHeight="1" outlineLevel="1" x14ac:dyDescent="0.35">
      <c r="B33" s="809"/>
      <c r="C33" s="862"/>
      <c r="D33" s="457" t="s">
        <v>789</v>
      </c>
      <c r="E33" s="171" t="s">
        <v>769</v>
      </c>
      <c r="F33" s="171" t="s">
        <v>790</v>
      </c>
      <c r="G33" s="172" t="s">
        <v>791</v>
      </c>
      <c r="H33" s="457" t="s">
        <v>789</v>
      </c>
      <c r="I33" s="171" t="s">
        <v>769</v>
      </c>
      <c r="J33" s="171" t="s">
        <v>790</v>
      </c>
      <c r="K33" s="172" t="s">
        <v>791</v>
      </c>
      <c r="L33" s="457" t="s">
        <v>789</v>
      </c>
      <c r="M33" s="171" t="s">
        <v>769</v>
      </c>
      <c r="N33" s="171" t="s">
        <v>790</v>
      </c>
      <c r="O33" s="172" t="s">
        <v>791</v>
      </c>
      <c r="P33" s="457" t="s">
        <v>789</v>
      </c>
      <c r="Q33" s="171" t="s">
        <v>769</v>
      </c>
      <c r="R33" s="171" t="s">
        <v>790</v>
      </c>
      <c r="S33" s="172" t="s">
        <v>791</v>
      </c>
    </row>
    <row r="34" spans="2:19" ht="30" hidden="1" customHeight="1" outlineLevel="1" x14ac:dyDescent="0.35">
      <c r="B34" s="809"/>
      <c r="C34" s="862"/>
      <c r="D34" s="173"/>
      <c r="E34" s="174"/>
      <c r="F34" s="174"/>
      <c r="G34" s="175"/>
      <c r="H34" s="176"/>
      <c r="I34" s="177"/>
      <c r="J34" s="176"/>
      <c r="K34" s="178"/>
      <c r="L34" s="176"/>
      <c r="M34" s="177"/>
      <c r="N34" s="176"/>
      <c r="O34" s="178"/>
      <c r="P34" s="176"/>
      <c r="Q34" s="177"/>
      <c r="R34" s="176"/>
      <c r="S34" s="178"/>
    </row>
    <row r="35" spans="2:19" ht="39" hidden="1" customHeight="1" outlineLevel="1" x14ac:dyDescent="0.35">
      <c r="B35" s="809"/>
      <c r="C35" s="862"/>
      <c r="D35" s="457" t="s">
        <v>789</v>
      </c>
      <c r="E35" s="171" t="s">
        <v>769</v>
      </c>
      <c r="F35" s="171" t="s">
        <v>790</v>
      </c>
      <c r="G35" s="172" t="s">
        <v>791</v>
      </c>
      <c r="H35" s="457" t="s">
        <v>789</v>
      </c>
      <c r="I35" s="171" t="s">
        <v>769</v>
      </c>
      <c r="J35" s="171" t="s">
        <v>790</v>
      </c>
      <c r="K35" s="172" t="s">
        <v>791</v>
      </c>
      <c r="L35" s="457" t="s">
        <v>789</v>
      </c>
      <c r="M35" s="171" t="s">
        <v>769</v>
      </c>
      <c r="N35" s="171" t="s">
        <v>790</v>
      </c>
      <c r="O35" s="172" t="s">
        <v>791</v>
      </c>
      <c r="P35" s="457" t="s">
        <v>789</v>
      </c>
      <c r="Q35" s="171" t="s">
        <v>769</v>
      </c>
      <c r="R35" s="171" t="s">
        <v>790</v>
      </c>
      <c r="S35" s="172" t="s">
        <v>791</v>
      </c>
    </row>
    <row r="36" spans="2:19" ht="30" hidden="1" customHeight="1" outlineLevel="1" x14ac:dyDescent="0.35">
      <c r="B36" s="809"/>
      <c r="C36" s="862"/>
      <c r="D36" s="173"/>
      <c r="E36" s="174"/>
      <c r="F36" s="174"/>
      <c r="G36" s="175"/>
      <c r="H36" s="176"/>
      <c r="I36" s="177"/>
      <c r="J36" s="176"/>
      <c r="K36" s="178"/>
      <c r="L36" s="176"/>
      <c r="M36" s="177"/>
      <c r="N36" s="176"/>
      <c r="O36" s="178"/>
      <c r="P36" s="176"/>
      <c r="Q36" s="177"/>
      <c r="R36" s="176"/>
      <c r="S36" s="178"/>
    </row>
    <row r="37" spans="2:19" ht="36.75" hidden="1" customHeight="1" outlineLevel="1" x14ac:dyDescent="0.35">
      <c r="B37" s="809"/>
      <c r="C37" s="862"/>
      <c r="D37" s="457" t="s">
        <v>789</v>
      </c>
      <c r="E37" s="171" t="s">
        <v>769</v>
      </c>
      <c r="F37" s="171" t="s">
        <v>790</v>
      </c>
      <c r="G37" s="172" t="s">
        <v>791</v>
      </c>
      <c r="H37" s="457" t="s">
        <v>789</v>
      </c>
      <c r="I37" s="171" t="s">
        <v>769</v>
      </c>
      <c r="J37" s="171" t="s">
        <v>790</v>
      </c>
      <c r="K37" s="172" t="s">
        <v>791</v>
      </c>
      <c r="L37" s="457" t="s">
        <v>789</v>
      </c>
      <c r="M37" s="171" t="s">
        <v>769</v>
      </c>
      <c r="N37" s="171" t="s">
        <v>790</v>
      </c>
      <c r="O37" s="172" t="s">
        <v>791</v>
      </c>
      <c r="P37" s="457" t="s">
        <v>789</v>
      </c>
      <c r="Q37" s="171" t="s">
        <v>769</v>
      </c>
      <c r="R37" s="171" t="s">
        <v>790</v>
      </c>
      <c r="S37" s="172" t="s">
        <v>791</v>
      </c>
    </row>
    <row r="38" spans="2:19" ht="30" hidden="1" customHeight="1" outlineLevel="1" x14ac:dyDescent="0.35">
      <c r="B38" s="810"/>
      <c r="C38" s="863"/>
      <c r="D38" s="173"/>
      <c r="E38" s="174"/>
      <c r="F38" s="174"/>
      <c r="G38" s="175"/>
      <c r="H38" s="176"/>
      <c r="I38" s="177"/>
      <c r="J38" s="176"/>
      <c r="K38" s="178"/>
      <c r="L38" s="176"/>
      <c r="M38" s="177"/>
      <c r="N38" s="176"/>
      <c r="O38" s="178"/>
      <c r="P38" s="176"/>
      <c r="Q38" s="177"/>
      <c r="R38" s="176"/>
      <c r="S38" s="178"/>
    </row>
    <row r="39" spans="2:19" ht="30" customHeight="1" collapsed="1" x14ac:dyDescent="0.35">
      <c r="B39" s="808" t="s">
        <v>793</v>
      </c>
      <c r="C39" s="808" t="s">
        <v>794</v>
      </c>
      <c r="D39" s="171" t="s">
        <v>795</v>
      </c>
      <c r="E39" s="171" t="s">
        <v>796</v>
      </c>
      <c r="F39" s="149" t="s">
        <v>797</v>
      </c>
      <c r="G39" s="179"/>
      <c r="H39" s="171" t="s">
        <v>795</v>
      </c>
      <c r="I39" s="171" t="s">
        <v>796</v>
      </c>
      <c r="J39" s="149" t="s">
        <v>797</v>
      </c>
      <c r="K39" s="180"/>
      <c r="L39" s="171" t="s">
        <v>795</v>
      </c>
      <c r="M39" s="171" t="s">
        <v>796</v>
      </c>
      <c r="N39" s="149" t="s">
        <v>797</v>
      </c>
      <c r="O39" s="180"/>
      <c r="P39" s="171" t="s">
        <v>795</v>
      </c>
      <c r="Q39" s="171" t="s">
        <v>796</v>
      </c>
      <c r="R39" s="149" t="s">
        <v>797</v>
      </c>
      <c r="S39" s="180"/>
    </row>
    <row r="40" spans="2:19" ht="30" customHeight="1" x14ac:dyDescent="0.35">
      <c r="B40" s="809"/>
      <c r="C40" s="809"/>
      <c r="D40" s="932"/>
      <c r="E40" s="932"/>
      <c r="F40" s="149" t="s">
        <v>798</v>
      </c>
      <c r="G40" s="181"/>
      <c r="H40" s="928"/>
      <c r="I40" s="928"/>
      <c r="J40" s="149" t="s">
        <v>798</v>
      </c>
      <c r="K40" s="182"/>
      <c r="L40" s="928"/>
      <c r="M40" s="928"/>
      <c r="N40" s="149" t="s">
        <v>798</v>
      </c>
      <c r="O40" s="182"/>
      <c r="P40" s="928"/>
      <c r="Q40" s="928"/>
      <c r="R40" s="149" t="s">
        <v>798</v>
      </c>
      <c r="S40" s="182"/>
    </row>
    <row r="41" spans="2:19" ht="30" customHeight="1" x14ac:dyDescent="0.35">
      <c r="B41" s="809"/>
      <c r="C41" s="809"/>
      <c r="D41" s="933"/>
      <c r="E41" s="933"/>
      <c r="F41" s="149" t="s">
        <v>799</v>
      </c>
      <c r="G41" s="175"/>
      <c r="H41" s="929"/>
      <c r="I41" s="929"/>
      <c r="J41" s="149" t="s">
        <v>799</v>
      </c>
      <c r="K41" s="178"/>
      <c r="L41" s="929"/>
      <c r="M41" s="929"/>
      <c r="N41" s="149" t="s">
        <v>799</v>
      </c>
      <c r="O41" s="178"/>
      <c r="P41" s="929"/>
      <c r="Q41" s="929"/>
      <c r="R41" s="149" t="s">
        <v>799</v>
      </c>
      <c r="S41" s="178"/>
    </row>
    <row r="42" spans="2:19" ht="30" hidden="1" customHeight="1" outlineLevel="1" x14ac:dyDescent="0.35">
      <c r="B42" s="809"/>
      <c r="C42" s="809"/>
      <c r="D42" s="171" t="s">
        <v>795</v>
      </c>
      <c r="E42" s="171" t="s">
        <v>796</v>
      </c>
      <c r="F42" s="149" t="s">
        <v>797</v>
      </c>
      <c r="G42" s="179"/>
      <c r="H42" s="171" t="s">
        <v>795</v>
      </c>
      <c r="I42" s="171" t="s">
        <v>796</v>
      </c>
      <c r="J42" s="149" t="s">
        <v>797</v>
      </c>
      <c r="K42" s="180"/>
      <c r="L42" s="171" t="s">
        <v>795</v>
      </c>
      <c r="M42" s="171" t="s">
        <v>796</v>
      </c>
      <c r="N42" s="149" t="s">
        <v>797</v>
      </c>
      <c r="O42" s="180"/>
      <c r="P42" s="171" t="s">
        <v>795</v>
      </c>
      <c r="Q42" s="171" t="s">
        <v>796</v>
      </c>
      <c r="R42" s="149" t="s">
        <v>797</v>
      </c>
      <c r="S42" s="180"/>
    </row>
    <row r="43" spans="2:19" ht="30" hidden="1" customHeight="1" outlineLevel="1" x14ac:dyDescent="0.35">
      <c r="B43" s="809"/>
      <c r="C43" s="809"/>
      <c r="D43" s="932"/>
      <c r="E43" s="932"/>
      <c r="F43" s="149" t="s">
        <v>798</v>
      </c>
      <c r="G43" s="181"/>
      <c r="H43" s="928"/>
      <c r="I43" s="928"/>
      <c r="J43" s="149" t="s">
        <v>798</v>
      </c>
      <c r="K43" s="182"/>
      <c r="L43" s="928"/>
      <c r="M43" s="928"/>
      <c r="N43" s="149" t="s">
        <v>798</v>
      </c>
      <c r="O43" s="182"/>
      <c r="P43" s="928"/>
      <c r="Q43" s="928"/>
      <c r="R43" s="149" t="s">
        <v>798</v>
      </c>
      <c r="S43" s="182"/>
    </row>
    <row r="44" spans="2:19" ht="30" hidden="1" customHeight="1" outlineLevel="1" x14ac:dyDescent="0.35">
      <c r="B44" s="809"/>
      <c r="C44" s="809"/>
      <c r="D44" s="933"/>
      <c r="E44" s="933"/>
      <c r="F44" s="149" t="s">
        <v>799</v>
      </c>
      <c r="G44" s="175"/>
      <c r="H44" s="929"/>
      <c r="I44" s="929"/>
      <c r="J44" s="149" t="s">
        <v>799</v>
      </c>
      <c r="K44" s="178"/>
      <c r="L44" s="929"/>
      <c r="M44" s="929"/>
      <c r="N44" s="149" t="s">
        <v>799</v>
      </c>
      <c r="O44" s="178"/>
      <c r="P44" s="929"/>
      <c r="Q44" s="929"/>
      <c r="R44" s="149" t="s">
        <v>799</v>
      </c>
      <c r="S44" s="178"/>
    </row>
    <row r="45" spans="2:19" ht="30" hidden="1" customHeight="1" outlineLevel="1" x14ac:dyDescent="0.35">
      <c r="B45" s="809"/>
      <c r="C45" s="809"/>
      <c r="D45" s="171" t="s">
        <v>795</v>
      </c>
      <c r="E45" s="171" t="s">
        <v>796</v>
      </c>
      <c r="F45" s="149" t="s">
        <v>797</v>
      </c>
      <c r="G45" s="179"/>
      <c r="H45" s="171" t="s">
        <v>795</v>
      </c>
      <c r="I45" s="171" t="s">
        <v>796</v>
      </c>
      <c r="J45" s="149" t="s">
        <v>797</v>
      </c>
      <c r="K45" s="180"/>
      <c r="L45" s="171" t="s">
        <v>795</v>
      </c>
      <c r="M45" s="171" t="s">
        <v>796</v>
      </c>
      <c r="N45" s="149" t="s">
        <v>797</v>
      </c>
      <c r="O45" s="180"/>
      <c r="P45" s="171" t="s">
        <v>795</v>
      </c>
      <c r="Q45" s="171" t="s">
        <v>796</v>
      </c>
      <c r="R45" s="149" t="s">
        <v>797</v>
      </c>
      <c r="S45" s="180"/>
    </row>
    <row r="46" spans="2:19" ht="30" hidden="1" customHeight="1" outlineLevel="1" x14ac:dyDescent="0.35">
      <c r="B46" s="809"/>
      <c r="C46" s="809"/>
      <c r="D46" s="932"/>
      <c r="E46" s="932"/>
      <c r="F46" s="149" t="s">
        <v>798</v>
      </c>
      <c r="G46" s="181"/>
      <c r="H46" s="928"/>
      <c r="I46" s="928"/>
      <c r="J46" s="149" t="s">
        <v>798</v>
      </c>
      <c r="K46" s="182"/>
      <c r="L46" s="928"/>
      <c r="M46" s="928"/>
      <c r="N46" s="149" t="s">
        <v>798</v>
      </c>
      <c r="O46" s="182"/>
      <c r="P46" s="928"/>
      <c r="Q46" s="928"/>
      <c r="R46" s="149" t="s">
        <v>798</v>
      </c>
      <c r="S46" s="182"/>
    </row>
    <row r="47" spans="2:19" ht="30" hidden="1" customHeight="1" outlineLevel="1" x14ac:dyDescent="0.35">
      <c r="B47" s="809"/>
      <c r="C47" s="809"/>
      <c r="D47" s="933"/>
      <c r="E47" s="933"/>
      <c r="F47" s="149" t="s">
        <v>799</v>
      </c>
      <c r="G47" s="175"/>
      <c r="H47" s="929"/>
      <c r="I47" s="929"/>
      <c r="J47" s="149" t="s">
        <v>799</v>
      </c>
      <c r="K47" s="178"/>
      <c r="L47" s="929"/>
      <c r="M47" s="929"/>
      <c r="N47" s="149" t="s">
        <v>799</v>
      </c>
      <c r="O47" s="178"/>
      <c r="P47" s="929"/>
      <c r="Q47" s="929"/>
      <c r="R47" s="149" t="s">
        <v>799</v>
      </c>
      <c r="S47" s="178"/>
    </row>
    <row r="48" spans="2:19" ht="30" hidden="1" customHeight="1" outlineLevel="1" x14ac:dyDescent="0.35">
      <c r="B48" s="809"/>
      <c r="C48" s="809"/>
      <c r="D48" s="171" t="s">
        <v>795</v>
      </c>
      <c r="E48" s="171" t="s">
        <v>796</v>
      </c>
      <c r="F48" s="149" t="s">
        <v>797</v>
      </c>
      <c r="G48" s="179"/>
      <c r="H48" s="171" t="s">
        <v>795</v>
      </c>
      <c r="I48" s="171" t="s">
        <v>796</v>
      </c>
      <c r="J48" s="149" t="s">
        <v>797</v>
      </c>
      <c r="K48" s="180"/>
      <c r="L48" s="171" t="s">
        <v>795</v>
      </c>
      <c r="M48" s="171" t="s">
        <v>796</v>
      </c>
      <c r="N48" s="149" t="s">
        <v>797</v>
      </c>
      <c r="O48" s="180"/>
      <c r="P48" s="171" t="s">
        <v>795</v>
      </c>
      <c r="Q48" s="171" t="s">
        <v>796</v>
      </c>
      <c r="R48" s="149" t="s">
        <v>797</v>
      </c>
      <c r="S48" s="180"/>
    </row>
    <row r="49" spans="2:19" ht="30" hidden="1" customHeight="1" outlineLevel="1" x14ac:dyDescent="0.35">
      <c r="B49" s="809"/>
      <c r="C49" s="809"/>
      <c r="D49" s="932"/>
      <c r="E49" s="932"/>
      <c r="F49" s="149" t="s">
        <v>798</v>
      </c>
      <c r="G49" s="181"/>
      <c r="H49" s="928"/>
      <c r="I49" s="928"/>
      <c r="J49" s="149" t="s">
        <v>798</v>
      </c>
      <c r="K49" s="182"/>
      <c r="L49" s="928"/>
      <c r="M49" s="928"/>
      <c r="N49" s="149" t="s">
        <v>798</v>
      </c>
      <c r="O49" s="182"/>
      <c r="P49" s="928"/>
      <c r="Q49" s="928"/>
      <c r="R49" s="149" t="s">
        <v>798</v>
      </c>
      <c r="S49" s="182"/>
    </row>
    <row r="50" spans="2:19" ht="30" hidden="1" customHeight="1" outlineLevel="1" x14ac:dyDescent="0.35">
      <c r="B50" s="810"/>
      <c r="C50" s="810"/>
      <c r="D50" s="933"/>
      <c r="E50" s="933"/>
      <c r="F50" s="149" t="s">
        <v>799</v>
      </c>
      <c r="G50" s="175"/>
      <c r="H50" s="929"/>
      <c r="I50" s="929"/>
      <c r="J50" s="149" t="s">
        <v>799</v>
      </c>
      <c r="K50" s="178"/>
      <c r="L50" s="929"/>
      <c r="M50" s="929"/>
      <c r="N50" s="149" t="s">
        <v>799</v>
      </c>
      <c r="O50" s="178"/>
      <c r="P50" s="929"/>
      <c r="Q50" s="929"/>
      <c r="R50" s="149" t="s">
        <v>799</v>
      </c>
      <c r="S50" s="178"/>
    </row>
    <row r="51" spans="2:19" ht="30" customHeight="1" collapsed="1" thickBot="1" x14ac:dyDescent="0.4">
      <c r="C51" s="183"/>
    </row>
    <row r="52" spans="2:19" ht="30" customHeight="1" thickBot="1" x14ac:dyDescent="0.4">
      <c r="D52" s="819" t="s">
        <v>770</v>
      </c>
      <c r="E52" s="820"/>
      <c r="F52" s="820"/>
      <c r="G52" s="821"/>
      <c r="H52" s="819" t="s">
        <v>771</v>
      </c>
      <c r="I52" s="820"/>
      <c r="J52" s="820"/>
      <c r="K52" s="821"/>
      <c r="L52" s="819" t="s">
        <v>772</v>
      </c>
      <c r="M52" s="820"/>
      <c r="N52" s="820"/>
      <c r="O52" s="821"/>
      <c r="P52" s="819" t="s">
        <v>773</v>
      </c>
      <c r="Q52" s="820"/>
      <c r="R52" s="820"/>
      <c r="S52" s="821"/>
    </row>
    <row r="53" spans="2:19" ht="30" customHeight="1" x14ac:dyDescent="0.35">
      <c r="B53" s="847" t="s">
        <v>800</v>
      </c>
      <c r="C53" s="847" t="s">
        <v>801</v>
      </c>
      <c r="D53" s="849" t="s">
        <v>802</v>
      </c>
      <c r="E53" s="884"/>
      <c r="F53" s="184" t="s">
        <v>769</v>
      </c>
      <c r="G53" s="185" t="s">
        <v>803</v>
      </c>
      <c r="H53" s="849" t="s">
        <v>802</v>
      </c>
      <c r="I53" s="884"/>
      <c r="J53" s="184" t="s">
        <v>769</v>
      </c>
      <c r="K53" s="185" t="s">
        <v>803</v>
      </c>
      <c r="L53" s="849" t="s">
        <v>802</v>
      </c>
      <c r="M53" s="884"/>
      <c r="N53" s="184" t="s">
        <v>769</v>
      </c>
      <c r="O53" s="185" t="s">
        <v>803</v>
      </c>
      <c r="P53" s="849" t="s">
        <v>802</v>
      </c>
      <c r="Q53" s="884"/>
      <c r="R53" s="184" t="s">
        <v>769</v>
      </c>
      <c r="S53" s="185" t="s">
        <v>803</v>
      </c>
    </row>
    <row r="54" spans="2:19" ht="45" customHeight="1" x14ac:dyDescent="0.35">
      <c r="B54" s="894"/>
      <c r="C54" s="894"/>
      <c r="D54" s="165" t="s">
        <v>265</v>
      </c>
      <c r="E54" s="166"/>
      <c r="F54" s="926"/>
      <c r="G54" s="930"/>
      <c r="H54" s="165" t="s">
        <v>265</v>
      </c>
      <c r="I54" s="167"/>
      <c r="J54" s="922"/>
      <c r="K54" s="924"/>
      <c r="L54" s="165" t="s">
        <v>265</v>
      </c>
      <c r="M54" s="167"/>
      <c r="N54" s="922"/>
      <c r="O54" s="924"/>
      <c r="P54" s="165" t="s">
        <v>265</v>
      </c>
      <c r="Q54" s="167"/>
      <c r="R54" s="922"/>
      <c r="S54" s="924"/>
    </row>
    <row r="55" spans="2:19" ht="45" customHeight="1" x14ac:dyDescent="0.35">
      <c r="B55" s="848"/>
      <c r="C55" s="848"/>
      <c r="D55" s="168" t="s">
        <v>786</v>
      </c>
      <c r="E55" s="169"/>
      <c r="F55" s="927"/>
      <c r="G55" s="931"/>
      <c r="H55" s="168" t="s">
        <v>786</v>
      </c>
      <c r="I55" s="170"/>
      <c r="J55" s="923"/>
      <c r="K55" s="925"/>
      <c r="L55" s="168" t="s">
        <v>786</v>
      </c>
      <c r="M55" s="170"/>
      <c r="N55" s="923"/>
      <c r="O55" s="925"/>
      <c r="P55" s="168" t="s">
        <v>786</v>
      </c>
      <c r="Q55" s="170"/>
      <c r="R55" s="923"/>
      <c r="S55" s="925"/>
    </row>
    <row r="56" spans="2:19" ht="30" customHeight="1" x14ac:dyDescent="0.35">
      <c r="B56" s="808" t="s">
        <v>804</v>
      </c>
      <c r="C56" s="808" t="s">
        <v>805</v>
      </c>
      <c r="D56" s="171" t="s">
        <v>806</v>
      </c>
      <c r="E56" s="460" t="s">
        <v>807</v>
      </c>
      <c r="F56" s="841" t="s">
        <v>808</v>
      </c>
      <c r="G56" s="899"/>
      <c r="H56" s="171" t="s">
        <v>806</v>
      </c>
      <c r="I56" s="460" t="s">
        <v>807</v>
      </c>
      <c r="J56" s="841" t="s">
        <v>808</v>
      </c>
      <c r="K56" s="899"/>
      <c r="L56" s="171" t="s">
        <v>806</v>
      </c>
      <c r="M56" s="460" t="s">
        <v>807</v>
      </c>
      <c r="N56" s="841" t="s">
        <v>808</v>
      </c>
      <c r="O56" s="899"/>
      <c r="P56" s="171" t="s">
        <v>806</v>
      </c>
      <c r="Q56" s="460" t="s">
        <v>807</v>
      </c>
      <c r="R56" s="841" t="s">
        <v>808</v>
      </c>
      <c r="S56" s="899"/>
    </row>
    <row r="57" spans="2:19" ht="30" customHeight="1" x14ac:dyDescent="0.35">
      <c r="B57" s="809"/>
      <c r="C57" s="810"/>
      <c r="D57" s="152"/>
      <c r="E57" s="186"/>
      <c r="F57" s="917"/>
      <c r="G57" s="918"/>
      <c r="H57" s="154"/>
      <c r="I57" s="187"/>
      <c r="J57" s="919"/>
      <c r="K57" s="920"/>
      <c r="L57" s="154"/>
      <c r="M57" s="187"/>
      <c r="N57" s="919"/>
      <c r="O57" s="920"/>
      <c r="P57" s="154"/>
      <c r="Q57" s="187"/>
      <c r="R57" s="919"/>
      <c r="S57" s="920"/>
    </row>
    <row r="58" spans="2:19" ht="30" customHeight="1" x14ac:dyDescent="0.35">
      <c r="B58" s="809"/>
      <c r="C58" s="808" t="s">
        <v>809</v>
      </c>
      <c r="D58" s="188" t="s">
        <v>808</v>
      </c>
      <c r="E58" s="451" t="s">
        <v>790</v>
      </c>
      <c r="F58" s="171" t="s">
        <v>769</v>
      </c>
      <c r="G58" s="452" t="s">
        <v>803</v>
      </c>
      <c r="H58" s="188" t="s">
        <v>808</v>
      </c>
      <c r="I58" s="451" t="s">
        <v>790</v>
      </c>
      <c r="J58" s="171" t="s">
        <v>769</v>
      </c>
      <c r="K58" s="452" t="s">
        <v>803</v>
      </c>
      <c r="L58" s="188" t="s">
        <v>808</v>
      </c>
      <c r="M58" s="451" t="s">
        <v>790</v>
      </c>
      <c r="N58" s="171" t="s">
        <v>769</v>
      </c>
      <c r="O58" s="452" t="s">
        <v>803</v>
      </c>
      <c r="P58" s="188" t="s">
        <v>808</v>
      </c>
      <c r="Q58" s="451" t="s">
        <v>790</v>
      </c>
      <c r="R58" s="171" t="s">
        <v>769</v>
      </c>
      <c r="S58" s="452" t="s">
        <v>803</v>
      </c>
    </row>
    <row r="59" spans="2:19" ht="30" customHeight="1" x14ac:dyDescent="0.35">
      <c r="B59" s="810"/>
      <c r="C59" s="921"/>
      <c r="D59" s="189"/>
      <c r="E59" s="190"/>
      <c r="F59" s="174"/>
      <c r="G59" s="191"/>
      <c r="H59" s="192"/>
      <c r="I59" s="193"/>
      <c r="J59" s="176"/>
      <c r="K59" s="194"/>
      <c r="L59" s="192"/>
      <c r="M59" s="193"/>
      <c r="N59" s="176"/>
      <c r="O59" s="194"/>
      <c r="P59" s="192"/>
      <c r="Q59" s="193"/>
      <c r="R59" s="176"/>
      <c r="S59" s="194"/>
    </row>
    <row r="60" spans="2:19" ht="30" customHeight="1" x14ac:dyDescent="0.35">
      <c r="B60" s="641" t="s">
        <v>810</v>
      </c>
      <c r="C60" s="641" t="s">
        <v>811</v>
      </c>
      <c r="D60" s="461" t="s">
        <v>812</v>
      </c>
      <c r="E60" s="462" t="s">
        <v>790</v>
      </c>
      <c r="F60" s="463" t="s">
        <v>769</v>
      </c>
      <c r="G60" s="464" t="s">
        <v>803</v>
      </c>
      <c r="H60" s="461" t="s">
        <v>812</v>
      </c>
      <c r="I60" s="462" t="s">
        <v>790</v>
      </c>
      <c r="J60" s="463" t="s">
        <v>769</v>
      </c>
      <c r="K60" s="464" t="s">
        <v>803</v>
      </c>
      <c r="L60" s="461" t="s">
        <v>812</v>
      </c>
      <c r="M60" s="462" t="s">
        <v>790</v>
      </c>
      <c r="N60" s="463" t="s">
        <v>769</v>
      </c>
      <c r="O60" s="464" t="s">
        <v>803</v>
      </c>
      <c r="P60" s="461" t="s">
        <v>812</v>
      </c>
      <c r="Q60" s="462" t="s">
        <v>790</v>
      </c>
      <c r="R60" s="463" t="s">
        <v>769</v>
      </c>
      <c r="S60" s="464" t="s">
        <v>803</v>
      </c>
    </row>
    <row r="61" spans="2:19" ht="52" customHeight="1" x14ac:dyDescent="0.35">
      <c r="B61" s="641"/>
      <c r="C61" s="641"/>
      <c r="D61" s="465"/>
      <c r="E61" s="466"/>
      <c r="F61" s="467"/>
      <c r="G61" s="468"/>
      <c r="H61" s="469"/>
      <c r="I61" s="470"/>
      <c r="J61" s="471"/>
      <c r="K61" s="472"/>
      <c r="L61" s="469"/>
      <c r="M61" s="470"/>
      <c r="N61" s="471"/>
      <c r="O61" s="472"/>
      <c r="P61" s="469"/>
      <c r="Q61" s="470"/>
      <c r="R61" s="471"/>
      <c r="S61" s="472"/>
    </row>
    <row r="62" spans="2:19" ht="30" customHeight="1" thickBot="1" x14ac:dyDescent="0.4">
      <c r="B62" s="161"/>
      <c r="C62" s="195"/>
    </row>
    <row r="63" spans="2:19" ht="30" customHeight="1" thickBot="1" x14ac:dyDescent="0.4">
      <c r="B63" s="161"/>
      <c r="C63" s="161"/>
      <c r="D63" s="819" t="s">
        <v>770</v>
      </c>
      <c r="E63" s="820"/>
      <c r="F63" s="820"/>
      <c r="G63" s="820"/>
      <c r="H63" s="819" t="s">
        <v>771</v>
      </c>
      <c r="I63" s="820"/>
      <c r="J63" s="820"/>
      <c r="K63" s="821"/>
      <c r="L63" s="820" t="s">
        <v>772</v>
      </c>
      <c r="M63" s="820"/>
      <c r="N63" s="820"/>
      <c r="O63" s="820"/>
      <c r="P63" s="819" t="s">
        <v>773</v>
      </c>
      <c r="Q63" s="820"/>
      <c r="R63" s="820"/>
      <c r="S63" s="821"/>
    </row>
    <row r="64" spans="2:19" ht="30" customHeight="1" x14ac:dyDescent="0.35">
      <c r="B64" s="847" t="s">
        <v>813</v>
      </c>
      <c r="C64" s="847" t="s">
        <v>814</v>
      </c>
      <c r="D64" s="909" t="s">
        <v>815</v>
      </c>
      <c r="E64" s="910"/>
      <c r="F64" s="849" t="s">
        <v>769</v>
      </c>
      <c r="G64" s="850"/>
      <c r="H64" s="911" t="s">
        <v>815</v>
      </c>
      <c r="I64" s="910"/>
      <c r="J64" s="849" t="s">
        <v>769</v>
      </c>
      <c r="K64" s="851"/>
      <c r="L64" s="911" t="s">
        <v>815</v>
      </c>
      <c r="M64" s="910"/>
      <c r="N64" s="849" t="s">
        <v>769</v>
      </c>
      <c r="O64" s="851"/>
      <c r="P64" s="911" t="s">
        <v>815</v>
      </c>
      <c r="Q64" s="910"/>
      <c r="R64" s="849" t="s">
        <v>769</v>
      </c>
      <c r="S64" s="851"/>
    </row>
    <row r="65" spans="2:19" ht="36.75" customHeight="1" x14ac:dyDescent="0.35">
      <c r="B65" s="848"/>
      <c r="C65" s="848"/>
      <c r="D65" s="912"/>
      <c r="E65" s="913"/>
      <c r="F65" s="866"/>
      <c r="G65" s="914"/>
      <c r="H65" s="915"/>
      <c r="I65" s="916"/>
      <c r="J65" s="892"/>
      <c r="K65" s="893"/>
      <c r="L65" s="915"/>
      <c r="M65" s="916"/>
      <c r="N65" s="892"/>
      <c r="O65" s="893"/>
      <c r="P65" s="915"/>
      <c r="Q65" s="916"/>
      <c r="R65" s="892"/>
      <c r="S65" s="893"/>
    </row>
    <row r="66" spans="2:19" ht="45" customHeight="1" x14ac:dyDescent="0.35">
      <c r="B66" s="808" t="s">
        <v>816</v>
      </c>
      <c r="C66" s="808" t="s">
        <v>817</v>
      </c>
      <c r="D66" s="171" t="s">
        <v>818</v>
      </c>
      <c r="E66" s="171" t="s">
        <v>819</v>
      </c>
      <c r="F66" s="841" t="s">
        <v>820</v>
      </c>
      <c r="G66" s="899"/>
      <c r="H66" s="196" t="s">
        <v>818</v>
      </c>
      <c r="I66" s="171" t="s">
        <v>819</v>
      </c>
      <c r="J66" s="905" t="s">
        <v>820</v>
      </c>
      <c r="K66" s="899"/>
      <c r="L66" s="196" t="s">
        <v>818</v>
      </c>
      <c r="M66" s="171" t="s">
        <v>819</v>
      </c>
      <c r="N66" s="905" t="s">
        <v>820</v>
      </c>
      <c r="O66" s="899"/>
      <c r="P66" s="196" t="s">
        <v>818</v>
      </c>
      <c r="Q66" s="171" t="s">
        <v>819</v>
      </c>
      <c r="R66" s="905" t="s">
        <v>820</v>
      </c>
      <c r="S66" s="899"/>
    </row>
    <row r="67" spans="2:19" ht="27" customHeight="1" x14ac:dyDescent="0.35">
      <c r="B67" s="810"/>
      <c r="C67" s="810"/>
      <c r="D67" s="152"/>
      <c r="E67" s="186"/>
      <c r="F67" s="906"/>
      <c r="G67" s="906"/>
      <c r="H67" s="154"/>
      <c r="I67" s="187"/>
      <c r="J67" s="907"/>
      <c r="K67" s="908"/>
      <c r="L67" s="154"/>
      <c r="M67" s="187"/>
      <c r="N67" s="907"/>
      <c r="O67" s="908"/>
      <c r="P67" s="154"/>
      <c r="Q67" s="187"/>
      <c r="R67" s="907"/>
      <c r="S67" s="908"/>
    </row>
    <row r="68" spans="2:19" ht="33.75" customHeight="1" x14ac:dyDescent="0.35">
      <c r="B68" s="641" t="s">
        <v>821</v>
      </c>
      <c r="C68" s="811" t="s">
        <v>822</v>
      </c>
      <c r="D68" s="463" t="s">
        <v>823</v>
      </c>
      <c r="E68" s="463" t="s">
        <v>824</v>
      </c>
      <c r="F68" s="813" t="s">
        <v>820</v>
      </c>
      <c r="G68" s="900"/>
      <c r="H68" s="473" t="s">
        <v>825</v>
      </c>
      <c r="I68" s="463" t="s">
        <v>824</v>
      </c>
      <c r="J68" s="901" t="s">
        <v>820</v>
      </c>
      <c r="K68" s="900"/>
      <c r="L68" s="473" t="s">
        <v>825</v>
      </c>
      <c r="M68" s="463" t="s">
        <v>824</v>
      </c>
      <c r="N68" s="901" t="s">
        <v>820</v>
      </c>
      <c r="O68" s="900"/>
      <c r="P68" s="473" t="s">
        <v>825</v>
      </c>
      <c r="Q68" s="463" t="s">
        <v>824</v>
      </c>
      <c r="R68" s="901" t="s">
        <v>820</v>
      </c>
      <c r="S68" s="900"/>
    </row>
    <row r="69" spans="2:19" ht="33.75" customHeight="1" x14ac:dyDescent="0.35">
      <c r="B69" s="641"/>
      <c r="C69" s="812"/>
      <c r="D69" s="474"/>
      <c r="E69" s="475"/>
      <c r="F69" s="902"/>
      <c r="G69" s="902"/>
      <c r="H69" s="476"/>
      <c r="I69" s="477"/>
      <c r="J69" s="903"/>
      <c r="K69" s="904"/>
      <c r="L69" s="476"/>
      <c r="M69" s="477"/>
      <c r="N69" s="903"/>
      <c r="O69" s="904"/>
      <c r="P69" s="476"/>
      <c r="Q69" s="477"/>
      <c r="R69" s="903"/>
      <c r="S69" s="904"/>
    </row>
    <row r="70" spans="2:19" ht="33.75" customHeight="1" x14ac:dyDescent="0.35">
      <c r="B70" s="641"/>
      <c r="C70" s="811" t="s">
        <v>826</v>
      </c>
      <c r="D70" s="463" t="s">
        <v>827</v>
      </c>
      <c r="E70" s="463" t="s">
        <v>808</v>
      </c>
      <c r="F70" s="813" t="s">
        <v>828</v>
      </c>
      <c r="G70" s="900"/>
      <c r="H70" s="473" t="s">
        <v>827</v>
      </c>
      <c r="I70" s="463" t="s">
        <v>829</v>
      </c>
      <c r="J70" s="901" t="s">
        <v>790</v>
      </c>
      <c r="K70" s="900"/>
      <c r="L70" s="473" t="s">
        <v>827</v>
      </c>
      <c r="M70" s="463" t="s">
        <v>829</v>
      </c>
      <c r="N70" s="901" t="s">
        <v>790</v>
      </c>
      <c r="O70" s="900"/>
      <c r="P70" s="473" t="s">
        <v>827</v>
      </c>
      <c r="Q70" s="463" t="s">
        <v>829</v>
      </c>
      <c r="R70" s="901" t="s">
        <v>790</v>
      </c>
      <c r="S70" s="900"/>
    </row>
    <row r="71" spans="2:19" ht="33.75" customHeight="1" thickBot="1" x14ac:dyDescent="0.4">
      <c r="B71" s="641"/>
      <c r="C71" s="812"/>
      <c r="D71" s="474"/>
      <c r="E71" s="475"/>
      <c r="F71" s="902"/>
      <c r="G71" s="902"/>
      <c r="H71" s="476"/>
      <c r="I71" s="477"/>
      <c r="J71" s="903"/>
      <c r="K71" s="904"/>
      <c r="L71" s="476"/>
      <c r="M71" s="477"/>
      <c r="N71" s="903"/>
      <c r="O71" s="904"/>
      <c r="P71" s="476"/>
      <c r="Q71" s="477"/>
      <c r="R71" s="903"/>
      <c r="S71" s="904"/>
    </row>
    <row r="72" spans="2:19" ht="37.5" customHeight="1" thickBot="1" x14ac:dyDescent="0.4">
      <c r="B72" s="161"/>
      <c r="C72" s="161"/>
      <c r="D72" s="819" t="s">
        <v>770</v>
      </c>
      <c r="E72" s="820"/>
      <c r="F72" s="820"/>
      <c r="G72" s="821"/>
      <c r="H72" s="819" t="s">
        <v>771</v>
      </c>
      <c r="I72" s="820"/>
      <c r="J72" s="820"/>
      <c r="K72" s="821"/>
      <c r="L72" s="819" t="s">
        <v>772</v>
      </c>
      <c r="M72" s="820"/>
      <c r="N72" s="820"/>
      <c r="O72" s="820"/>
      <c r="P72" s="820" t="s">
        <v>771</v>
      </c>
      <c r="Q72" s="820"/>
      <c r="R72" s="820"/>
      <c r="S72" s="821"/>
    </row>
    <row r="73" spans="2:19" ht="37.5" customHeight="1" x14ac:dyDescent="0.35">
      <c r="B73" s="847" t="s">
        <v>830</v>
      </c>
      <c r="C73" s="847" t="s">
        <v>831</v>
      </c>
      <c r="D73" s="197" t="s">
        <v>832</v>
      </c>
      <c r="E73" s="184" t="s">
        <v>833</v>
      </c>
      <c r="F73" s="849" t="s">
        <v>834</v>
      </c>
      <c r="G73" s="851"/>
      <c r="H73" s="197" t="s">
        <v>832</v>
      </c>
      <c r="I73" s="184" t="s">
        <v>833</v>
      </c>
      <c r="J73" s="849" t="s">
        <v>834</v>
      </c>
      <c r="K73" s="851"/>
      <c r="L73" s="197" t="s">
        <v>832</v>
      </c>
      <c r="M73" s="184" t="s">
        <v>833</v>
      </c>
      <c r="N73" s="849" t="s">
        <v>834</v>
      </c>
      <c r="O73" s="851"/>
      <c r="P73" s="197" t="s">
        <v>832</v>
      </c>
      <c r="Q73" s="184" t="s">
        <v>833</v>
      </c>
      <c r="R73" s="849" t="s">
        <v>834</v>
      </c>
      <c r="S73" s="851"/>
    </row>
    <row r="74" spans="2:19" ht="44.25" customHeight="1" x14ac:dyDescent="0.35">
      <c r="B74" s="894"/>
      <c r="C74" s="848"/>
      <c r="D74" s="198"/>
      <c r="E74" s="199"/>
      <c r="F74" s="895"/>
      <c r="G74" s="896"/>
      <c r="H74" s="200"/>
      <c r="I74" s="201"/>
      <c r="J74" s="897"/>
      <c r="K74" s="898"/>
      <c r="L74" s="200"/>
      <c r="M74" s="201"/>
      <c r="N74" s="897"/>
      <c r="O74" s="898"/>
      <c r="P74" s="200"/>
      <c r="Q74" s="201"/>
      <c r="R74" s="897"/>
      <c r="S74" s="898"/>
    </row>
    <row r="75" spans="2:19" ht="36.75" customHeight="1" x14ac:dyDescent="0.35">
      <c r="B75" s="894"/>
      <c r="C75" s="847" t="s">
        <v>835</v>
      </c>
      <c r="D75" s="171" t="s">
        <v>769</v>
      </c>
      <c r="E75" s="457" t="s">
        <v>836</v>
      </c>
      <c r="F75" s="841" t="s">
        <v>837</v>
      </c>
      <c r="G75" s="899"/>
      <c r="H75" s="171" t="s">
        <v>769</v>
      </c>
      <c r="I75" s="457" t="s">
        <v>836</v>
      </c>
      <c r="J75" s="841" t="s">
        <v>837</v>
      </c>
      <c r="K75" s="899"/>
      <c r="L75" s="171" t="s">
        <v>769</v>
      </c>
      <c r="M75" s="457" t="s">
        <v>836</v>
      </c>
      <c r="N75" s="841" t="s">
        <v>837</v>
      </c>
      <c r="O75" s="899"/>
      <c r="P75" s="171" t="s">
        <v>769</v>
      </c>
      <c r="Q75" s="457" t="s">
        <v>836</v>
      </c>
      <c r="R75" s="841" t="s">
        <v>837</v>
      </c>
      <c r="S75" s="899"/>
    </row>
    <row r="76" spans="2:19" ht="30" customHeight="1" x14ac:dyDescent="0.35">
      <c r="B76" s="894"/>
      <c r="C76" s="894"/>
      <c r="D76" s="174"/>
      <c r="E76" s="199"/>
      <c r="F76" s="866"/>
      <c r="G76" s="867"/>
      <c r="H76" s="176"/>
      <c r="I76" s="201"/>
      <c r="J76" s="892"/>
      <c r="K76" s="893"/>
      <c r="L76" s="176"/>
      <c r="M76" s="201"/>
      <c r="N76" s="892"/>
      <c r="O76" s="893"/>
      <c r="P76" s="176"/>
      <c r="Q76" s="201"/>
      <c r="R76" s="892"/>
      <c r="S76" s="893"/>
    </row>
    <row r="77" spans="2:19" ht="30" hidden="1" customHeight="1" outlineLevel="1" x14ac:dyDescent="0.35">
      <c r="B77" s="894"/>
      <c r="C77" s="894"/>
      <c r="D77" s="174"/>
      <c r="E77" s="199"/>
      <c r="F77" s="866"/>
      <c r="G77" s="867"/>
      <c r="H77" s="176"/>
      <c r="I77" s="201"/>
      <c r="J77" s="892"/>
      <c r="K77" s="893"/>
      <c r="L77" s="176"/>
      <c r="M77" s="201"/>
      <c r="N77" s="892"/>
      <c r="O77" s="893"/>
      <c r="P77" s="176"/>
      <c r="Q77" s="201"/>
      <c r="R77" s="892"/>
      <c r="S77" s="893"/>
    </row>
    <row r="78" spans="2:19" ht="30" hidden="1" customHeight="1" outlineLevel="1" x14ac:dyDescent="0.35">
      <c r="B78" s="894"/>
      <c r="C78" s="894"/>
      <c r="D78" s="174"/>
      <c r="E78" s="199"/>
      <c r="F78" s="866"/>
      <c r="G78" s="867"/>
      <c r="H78" s="176"/>
      <c r="I78" s="201"/>
      <c r="J78" s="892"/>
      <c r="K78" s="893"/>
      <c r="L78" s="176"/>
      <c r="M78" s="201"/>
      <c r="N78" s="892"/>
      <c r="O78" s="893"/>
      <c r="P78" s="176"/>
      <c r="Q78" s="201"/>
      <c r="R78" s="892"/>
      <c r="S78" s="893"/>
    </row>
    <row r="79" spans="2:19" ht="30" hidden="1" customHeight="1" outlineLevel="1" x14ac:dyDescent="0.35">
      <c r="B79" s="894"/>
      <c r="C79" s="894"/>
      <c r="D79" s="174"/>
      <c r="E79" s="199"/>
      <c r="F79" s="866"/>
      <c r="G79" s="867"/>
      <c r="H79" s="176"/>
      <c r="I79" s="201"/>
      <c r="J79" s="892"/>
      <c r="K79" s="893"/>
      <c r="L79" s="176"/>
      <c r="M79" s="201"/>
      <c r="N79" s="892"/>
      <c r="O79" s="893"/>
      <c r="P79" s="176"/>
      <c r="Q79" s="201"/>
      <c r="R79" s="892"/>
      <c r="S79" s="893"/>
    </row>
    <row r="80" spans="2:19" ht="30" hidden="1" customHeight="1" outlineLevel="1" x14ac:dyDescent="0.35">
      <c r="B80" s="894"/>
      <c r="C80" s="894"/>
      <c r="D80" s="174"/>
      <c r="E80" s="199"/>
      <c r="F80" s="866"/>
      <c r="G80" s="867"/>
      <c r="H80" s="176"/>
      <c r="I80" s="201"/>
      <c r="J80" s="892"/>
      <c r="K80" s="893"/>
      <c r="L80" s="176"/>
      <c r="M80" s="201"/>
      <c r="N80" s="892"/>
      <c r="O80" s="893"/>
      <c r="P80" s="176"/>
      <c r="Q80" s="201"/>
      <c r="R80" s="892"/>
      <c r="S80" s="893"/>
    </row>
    <row r="81" spans="2:19" ht="30" hidden="1" customHeight="1" outlineLevel="1" x14ac:dyDescent="0.35">
      <c r="B81" s="848"/>
      <c r="C81" s="848"/>
      <c r="D81" s="174"/>
      <c r="E81" s="199"/>
      <c r="F81" s="866"/>
      <c r="G81" s="867"/>
      <c r="H81" s="176"/>
      <c r="I81" s="201"/>
      <c r="J81" s="892"/>
      <c r="K81" s="893"/>
      <c r="L81" s="176"/>
      <c r="M81" s="201"/>
      <c r="N81" s="892"/>
      <c r="O81" s="893"/>
      <c r="P81" s="176"/>
      <c r="Q81" s="201"/>
      <c r="R81" s="892"/>
      <c r="S81" s="893"/>
    </row>
    <row r="82" spans="2:19" ht="35.25" customHeight="1" collapsed="1" x14ac:dyDescent="0.35">
      <c r="B82" s="808" t="s">
        <v>838</v>
      </c>
      <c r="C82" s="891" t="s">
        <v>839</v>
      </c>
      <c r="D82" s="460" t="s">
        <v>840</v>
      </c>
      <c r="E82" s="841" t="s">
        <v>808</v>
      </c>
      <c r="F82" s="842"/>
      <c r="G82" s="172" t="s">
        <v>769</v>
      </c>
      <c r="H82" s="460" t="s">
        <v>840</v>
      </c>
      <c r="I82" s="841" t="s">
        <v>808</v>
      </c>
      <c r="J82" s="842"/>
      <c r="K82" s="172" t="s">
        <v>769</v>
      </c>
      <c r="L82" s="460" t="s">
        <v>840</v>
      </c>
      <c r="M82" s="841" t="s">
        <v>808</v>
      </c>
      <c r="N82" s="842"/>
      <c r="O82" s="172" t="s">
        <v>769</v>
      </c>
      <c r="P82" s="460" t="s">
        <v>840</v>
      </c>
      <c r="Q82" s="841" t="s">
        <v>808</v>
      </c>
      <c r="R82" s="842"/>
      <c r="S82" s="172" t="s">
        <v>769</v>
      </c>
    </row>
    <row r="83" spans="2:19" ht="35.25" customHeight="1" x14ac:dyDescent="0.35">
      <c r="B83" s="809"/>
      <c r="C83" s="891"/>
      <c r="D83" s="459"/>
      <c r="E83" s="887"/>
      <c r="F83" s="888"/>
      <c r="G83" s="202"/>
      <c r="H83" s="458"/>
      <c r="I83" s="889"/>
      <c r="J83" s="890"/>
      <c r="K83" s="203"/>
      <c r="L83" s="458"/>
      <c r="M83" s="889"/>
      <c r="N83" s="890"/>
      <c r="O83" s="203"/>
      <c r="P83" s="458"/>
      <c r="Q83" s="889"/>
      <c r="R83" s="890"/>
      <c r="S83" s="203"/>
    </row>
    <row r="84" spans="2:19" ht="35.25" hidden="1" customHeight="1" outlineLevel="1" x14ac:dyDescent="0.35">
      <c r="B84" s="809"/>
      <c r="C84" s="891"/>
      <c r="D84" s="459"/>
      <c r="E84" s="887"/>
      <c r="F84" s="888"/>
      <c r="G84" s="202"/>
      <c r="H84" s="458"/>
      <c r="I84" s="889"/>
      <c r="J84" s="890"/>
      <c r="K84" s="203"/>
      <c r="L84" s="458"/>
      <c r="M84" s="889"/>
      <c r="N84" s="890"/>
      <c r="O84" s="203"/>
      <c r="P84" s="458"/>
      <c r="Q84" s="889"/>
      <c r="R84" s="890"/>
      <c r="S84" s="203"/>
    </row>
    <row r="85" spans="2:19" ht="35.25" hidden="1" customHeight="1" outlineLevel="1" x14ac:dyDescent="0.35">
      <c r="B85" s="809"/>
      <c r="C85" s="891"/>
      <c r="D85" s="459"/>
      <c r="E85" s="887"/>
      <c r="F85" s="888"/>
      <c r="G85" s="202"/>
      <c r="H85" s="458"/>
      <c r="I85" s="889"/>
      <c r="J85" s="890"/>
      <c r="K85" s="203"/>
      <c r="L85" s="458"/>
      <c r="M85" s="889"/>
      <c r="N85" s="890"/>
      <c r="O85" s="203"/>
      <c r="P85" s="458"/>
      <c r="Q85" s="889"/>
      <c r="R85" s="890"/>
      <c r="S85" s="203"/>
    </row>
    <row r="86" spans="2:19" ht="35.25" hidden="1" customHeight="1" outlineLevel="1" x14ac:dyDescent="0.35">
      <c r="B86" s="809"/>
      <c r="C86" s="891"/>
      <c r="D86" s="459"/>
      <c r="E86" s="887"/>
      <c r="F86" s="888"/>
      <c r="G86" s="202"/>
      <c r="H86" s="458"/>
      <c r="I86" s="889"/>
      <c r="J86" s="890"/>
      <c r="K86" s="203"/>
      <c r="L86" s="458"/>
      <c r="M86" s="889"/>
      <c r="N86" s="890"/>
      <c r="O86" s="203"/>
      <c r="P86" s="458"/>
      <c r="Q86" s="889"/>
      <c r="R86" s="890"/>
      <c r="S86" s="203"/>
    </row>
    <row r="87" spans="2:19" ht="35.25" hidden="1" customHeight="1" outlineLevel="1" x14ac:dyDescent="0.35">
      <c r="B87" s="809"/>
      <c r="C87" s="891"/>
      <c r="D87" s="459"/>
      <c r="E87" s="887"/>
      <c r="F87" s="888"/>
      <c r="G87" s="202"/>
      <c r="H87" s="458"/>
      <c r="I87" s="889"/>
      <c r="J87" s="890"/>
      <c r="K87" s="203"/>
      <c r="L87" s="458"/>
      <c r="M87" s="889"/>
      <c r="N87" s="890"/>
      <c r="O87" s="203"/>
      <c r="P87" s="458"/>
      <c r="Q87" s="889"/>
      <c r="R87" s="890"/>
      <c r="S87" s="203"/>
    </row>
    <row r="88" spans="2:19" ht="33" hidden="1" customHeight="1" outlineLevel="1" x14ac:dyDescent="0.35">
      <c r="B88" s="810"/>
      <c r="C88" s="891"/>
      <c r="D88" s="459"/>
      <c r="E88" s="887"/>
      <c r="F88" s="888"/>
      <c r="G88" s="202"/>
      <c r="H88" s="458"/>
      <c r="I88" s="889"/>
      <c r="J88" s="890"/>
      <c r="K88" s="203"/>
      <c r="L88" s="458"/>
      <c r="M88" s="889"/>
      <c r="N88" s="890"/>
      <c r="O88" s="203"/>
      <c r="P88" s="458"/>
      <c r="Q88" s="889"/>
      <c r="R88" s="890"/>
      <c r="S88" s="203"/>
    </row>
    <row r="89" spans="2:19" ht="31.5" customHeight="1" collapsed="1" thickBot="1" x14ac:dyDescent="0.4">
      <c r="B89" s="161"/>
      <c r="C89" s="204"/>
    </row>
    <row r="90" spans="2:19" ht="30.75" customHeight="1" thickBot="1" x14ac:dyDescent="0.4">
      <c r="B90" s="161"/>
      <c r="C90" s="161"/>
      <c r="D90" s="819" t="s">
        <v>770</v>
      </c>
      <c r="E90" s="820"/>
      <c r="F90" s="820"/>
      <c r="G90" s="821"/>
      <c r="H90" s="874" t="s">
        <v>770</v>
      </c>
      <c r="I90" s="875"/>
      <c r="J90" s="875"/>
      <c r="K90" s="876"/>
      <c r="L90" s="820" t="s">
        <v>772</v>
      </c>
      <c r="M90" s="820"/>
      <c r="N90" s="820"/>
      <c r="O90" s="820"/>
      <c r="P90" s="820" t="s">
        <v>771</v>
      </c>
      <c r="Q90" s="820"/>
      <c r="R90" s="820"/>
      <c r="S90" s="821"/>
    </row>
    <row r="91" spans="2:19" ht="30.75" customHeight="1" x14ac:dyDescent="0.35">
      <c r="B91" s="847" t="s">
        <v>841</v>
      </c>
      <c r="C91" s="847" t="s">
        <v>842</v>
      </c>
      <c r="D91" s="849" t="s">
        <v>843</v>
      </c>
      <c r="E91" s="884"/>
      <c r="F91" s="184" t="s">
        <v>769</v>
      </c>
      <c r="G91" s="205" t="s">
        <v>808</v>
      </c>
      <c r="H91" s="885" t="s">
        <v>843</v>
      </c>
      <c r="I91" s="884"/>
      <c r="J91" s="184" t="s">
        <v>769</v>
      </c>
      <c r="K91" s="205" t="s">
        <v>808</v>
      </c>
      <c r="L91" s="885" t="s">
        <v>843</v>
      </c>
      <c r="M91" s="884"/>
      <c r="N91" s="184" t="s">
        <v>769</v>
      </c>
      <c r="O91" s="205" t="s">
        <v>808</v>
      </c>
      <c r="P91" s="885" t="s">
        <v>843</v>
      </c>
      <c r="Q91" s="884"/>
      <c r="R91" s="184" t="s">
        <v>769</v>
      </c>
      <c r="S91" s="205" t="s">
        <v>808</v>
      </c>
    </row>
    <row r="92" spans="2:19" ht="29.25" customHeight="1" x14ac:dyDescent="0.35">
      <c r="B92" s="848"/>
      <c r="C92" s="848"/>
      <c r="D92" s="866"/>
      <c r="E92" s="886"/>
      <c r="F92" s="198"/>
      <c r="G92" s="206"/>
      <c r="H92" s="456"/>
      <c r="I92" s="455"/>
      <c r="J92" s="200"/>
      <c r="K92" s="207"/>
      <c r="L92" s="456"/>
      <c r="M92" s="455"/>
      <c r="N92" s="200"/>
      <c r="O92" s="207"/>
      <c r="P92" s="456"/>
      <c r="Q92" s="455"/>
      <c r="R92" s="200"/>
      <c r="S92" s="207"/>
    </row>
    <row r="93" spans="2:19" ht="45" customHeight="1" x14ac:dyDescent="0.35">
      <c r="B93" s="883" t="s">
        <v>844</v>
      </c>
      <c r="C93" s="808" t="s">
        <v>845</v>
      </c>
      <c r="D93" s="171" t="s">
        <v>846</v>
      </c>
      <c r="E93" s="171" t="s">
        <v>847</v>
      </c>
      <c r="F93" s="460" t="s">
        <v>848</v>
      </c>
      <c r="G93" s="172" t="s">
        <v>849</v>
      </c>
      <c r="H93" s="171" t="s">
        <v>846</v>
      </c>
      <c r="I93" s="171" t="s">
        <v>847</v>
      </c>
      <c r="J93" s="460" t="s">
        <v>848</v>
      </c>
      <c r="K93" s="172" t="s">
        <v>849</v>
      </c>
      <c r="L93" s="171" t="s">
        <v>846</v>
      </c>
      <c r="M93" s="171" t="s">
        <v>847</v>
      </c>
      <c r="N93" s="460" t="s">
        <v>848</v>
      </c>
      <c r="O93" s="172" t="s">
        <v>849</v>
      </c>
      <c r="P93" s="171" t="s">
        <v>846</v>
      </c>
      <c r="Q93" s="171" t="s">
        <v>847</v>
      </c>
      <c r="R93" s="460" t="s">
        <v>848</v>
      </c>
      <c r="S93" s="172" t="s">
        <v>849</v>
      </c>
    </row>
    <row r="94" spans="2:19" ht="29.25" customHeight="1" x14ac:dyDescent="0.35">
      <c r="B94" s="883"/>
      <c r="C94" s="809"/>
      <c r="D94" s="877"/>
      <c r="E94" s="879"/>
      <c r="F94" s="877"/>
      <c r="G94" s="881"/>
      <c r="H94" s="870"/>
      <c r="I94" s="870"/>
      <c r="J94" s="870"/>
      <c r="K94" s="872"/>
      <c r="L94" s="870"/>
      <c r="M94" s="870"/>
      <c r="N94" s="870"/>
      <c r="O94" s="872"/>
      <c r="P94" s="870"/>
      <c r="Q94" s="870"/>
      <c r="R94" s="870"/>
      <c r="S94" s="872"/>
    </row>
    <row r="95" spans="2:19" ht="29.25" customHeight="1" x14ac:dyDescent="0.35">
      <c r="B95" s="883"/>
      <c r="C95" s="809"/>
      <c r="D95" s="878"/>
      <c r="E95" s="880"/>
      <c r="F95" s="878"/>
      <c r="G95" s="882"/>
      <c r="H95" s="871"/>
      <c r="I95" s="871"/>
      <c r="J95" s="871"/>
      <c r="K95" s="873"/>
      <c r="L95" s="871"/>
      <c r="M95" s="871"/>
      <c r="N95" s="871"/>
      <c r="O95" s="873"/>
      <c r="P95" s="871"/>
      <c r="Q95" s="871"/>
      <c r="R95" s="871"/>
      <c r="S95" s="873"/>
    </row>
    <row r="96" spans="2:19" ht="24" hidden="1" outlineLevel="1" x14ac:dyDescent="0.35">
      <c r="B96" s="883"/>
      <c r="C96" s="809"/>
      <c r="D96" s="171" t="s">
        <v>846</v>
      </c>
      <c r="E96" s="171" t="s">
        <v>847</v>
      </c>
      <c r="F96" s="460" t="s">
        <v>848</v>
      </c>
      <c r="G96" s="172" t="s">
        <v>849</v>
      </c>
      <c r="H96" s="171" t="s">
        <v>846</v>
      </c>
      <c r="I96" s="171" t="s">
        <v>847</v>
      </c>
      <c r="J96" s="460" t="s">
        <v>848</v>
      </c>
      <c r="K96" s="172" t="s">
        <v>849</v>
      </c>
      <c r="L96" s="171" t="s">
        <v>846</v>
      </c>
      <c r="M96" s="171" t="s">
        <v>847</v>
      </c>
      <c r="N96" s="460" t="s">
        <v>848</v>
      </c>
      <c r="O96" s="172" t="s">
        <v>849</v>
      </c>
      <c r="P96" s="171" t="s">
        <v>846</v>
      </c>
      <c r="Q96" s="171" t="s">
        <v>847</v>
      </c>
      <c r="R96" s="460" t="s">
        <v>848</v>
      </c>
      <c r="S96" s="172" t="s">
        <v>849</v>
      </c>
    </row>
    <row r="97" spans="2:19" ht="29.25" hidden="1" customHeight="1" outlineLevel="1" x14ac:dyDescent="0.35">
      <c r="B97" s="883"/>
      <c r="C97" s="809"/>
      <c r="D97" s="877"/>
      <c r="E97" s="879"/>
      <c r="F97" s="877"/>
      <c r="G97" s="881"/>
      <c r="H97" s="870"/>
      <c r="I97" s="870"/>
      <c r="J97" s="870"/>
      <c r="K97" s="872"/>
      <c r="L97" s="870"/>
      <c r="M97" s="870"/>
      <c r="N97" s="870"/>
      <c r="O97" s="872"/>
      <c r="P97" s="870"/>
      <c r="Q97" s="870"/>
      <c r="R97" s="870"/>
      <c r="S97" s="872"/>
    </row>
    <row r="98" spans="2:19" ht="29.25" hidden="1" customHeight="1" outlineLevel="1" x14ac:dyDescent="0.35">
      <c r="B98" s="883"/>
      <c r="C98" s="809"/>
      <c r="D98" s="878"/>
      <c r="E98" s="880"/>
      <c r="F98" s="878"/>
      <c r="G98" s="882"/>
      <c r="H98" s="871"/>
      <c r="I98" s="871"/>
      <c r="J98" s="871"/>
      <c r="K98" s="873"/>
      <c r="L98" s="871"/>
      <c r="M98" s="871"/>
      <c r="N98" s="871"/>
      <c r="O98" s="873"/>
      <c r="P98" s="871"/>
      <c r="Q98" s="871"/>
      <c r="R98" s="871"/>
      <c r="S98" s="873"/>
    </row>
    <row r="99" spans="2:19" ht="24" hidden="1" outlineLevel="1" x14ac:dyDescent="0.35">
      <c r="B99" s="883"/>
      <c r="C99" s="809"/>
      <c r="D99" s="171" t="s">
        <v>846</v>
      </c>
      <c r="E99" s="171" t="s">
        <v>847</v>
      </c>
      <c r="F99" s="460" t="s">
        <v>848</v>
      </c>
      <c r="G99" s="172" t="s">
        <v>849</v>
      </c>
      <c r="H99" s="171" t="s">
        <v>846</v>
      </c>
      <c r="I99" s="171" t="s">
        <v>847</v>
      </c>
      <c r="J99" s="460" t="s">
        <v>848</v>
      </c>
      <c r="K99" s="172" t="s">
        <v>849</v>
      </c>
      <c r="L99" s="171" t="s">
        <v>846</v>
      </c>
      <c r="M99" s="171" t="s">
        <v>847</v>
      </c>
      <c r="N99" s="460" t="s">
        <v>848</v>
      </c>
      <c r="O99" s="172" t="s">
        <v>849</v>
      </c>
      <c r="P99" s="171" t="s">
        <v>846</v>
      </c>
      <c r="Q99" s="171" t="s">
        <v>847</v>
      </c>
      <c r="R99" s="460" t="s">
        <v>848</v>
      </c>
      <c r="S99" s="172" t="s">
        <v>849</v>
      </c>
    </row>
    <row r="100" spans="2:19" ht="29.25" hidden="1" customHeight="1" outlineLevel="1" x14ac:dyDescent="0.35">
      <c r="B100" s="883"/>
      <c r="C100" s="809"/>
      <c r="D100" s="877"/>
      <c r="E100" s="879"/>
      <c r="F100" s="877"/>
      <c r="G100" s="881"/>
      <c r="H100" s="870"/>
      <c r="I100" s="870"/>
      <c r="J100" s="870"/>
      <c r="K100" s="872"/>
      <c r="L100" s="870"/>
      <c r="M100" s="870"/>
      <c r="N100" s="870"/>
      <c r="O100" s="872"/>
      <c r="P100" s="870"/>
      <c r="Q100" s="870"/>
      <c r="R100" s="870"/>
      <c r="S100" s="872"/>
    </row>
    <row r="101" spans="2:19" ht="29.25" hidden="1" customHeight="1" outlineLevel="1" x14ac:dyDescent="0.35">
      <c r="B101" s="883"/>
      <c r="C101" s="809"/>
      <c r="D101" s="878"/>
      <c r="E101" s="880"/>
      <c r="F101" s="878"/>
      <c r="G101" s="882"/>
      <c r="H101" s="871"/>
      <c r="I101" s="871"/>
      <c r="J101" s="871"/>
      <c r="K101" s="873"/>
      <c r="L101" s="871"/>
      <c r="M101" s="871"/>
      <c r="N101" s="871"/>
      <c r="O101" s="873"/>
      <c r="P101" s="871"/>
      <c r="Q101" s="871"/>
      <c r="R101" s="871"/>
      <c r="S101" s="873"/>
    </row>
    <row r="102" spans="2:19" ht="24" hidden="1" outlineLevel="1" x14ac:dyDescent="0.35">
      <c r="B102" s="883"/>
      <c r="C102" s="809"/>
      <c r="D102" s="171" t="s">
        <v>846</v>
      </c>
      <c r="E102" s="171" t="s">
        <v>847</v>
      </c>
      <c r="F102" s="460" t="s">
        <v>848</v>
      </c>
      <c r="G102" s="172" t="s">
        <v>849</v>
      </c>
      <c r="H102" s="171" t="s">
        <v>846</v>
      </c>
      <c r="I102" s="171" t="s">
        <v>847</v>
      </c>
      <c r="J102" s="460" t="s">
        <v>848</v>
      </c>
      <c r="K102" s="172" t="s">
        <v>849</v>
      </c>
      <c r="L102" s="171" t="s">
        <v>846</v>
      </c>
      <c r="M102" s="171" t="s">
        <v>847</v>
      </c>
      <c r="N102" s="460" t="s">
        <v>848</v>
      </c>
      <c r="O102" s="172" t="s">
        <v>849</v>
      </c>
      <c r="P102" s="171" t="s">
        <v>846</v>
      </c>
      <c r="Q102" s="171" t="s">
        <v>847</v>
      </c>
      <c r="R102" s="460" t="s">
        <v>848</v>
      </c>
      <c r="S102" s="172" t="s">
        <v>849</v>
      </c>
    </row>
    <row r="103" spans="2:19" ht="29.25" hidden="1" customHeight="1" outlineLevel="1" x14ac:dyDescent="0.35">
      <c r="B103" s="883"/>
      <c r="C103" s="809"/>
      <c r="D103" s="877"/>
      <c r="E103" s="879"/>
      <c r="F103" s="877"/>
      <c r="G103" s="881"/>
      <c r="H103" s="870"/>
      <c r="I103" s="870"/>
      <c r="J103" s="870"/>
      <c r="K103" s="872"/>
      <c r="L103" s="870"/>
      <c r="M103" s="870"/>
      <c r="N103" s="870"/>
      <c r="O103" s="872"/>
      <c r="P103" s="870"/>
      <c r="Q103" s="870"/>
      <c r="R103" s="870"/>
      <c r="S103" s="872"/>
    </row>
    <row r="104" spans="2:19" ht="29.25" hidden="1" customHeight="1" outlineLevel="1" x14ac:dyDescent="0.35">
      <c r="B104" s="883"/>
      <c r="C104" s="810"/>
      <c r="D104" s="878"/>
      <c r="E104" s="880"/>
      <c r="F104" s="878"/>
      <c r="G104" s="882"/>
      <c r="H104" s="871"/>
      <c r="I104" s="871"/>
      <c r="J104" s="871"/>
      <c r="K104" s="873"/>
      <c r="L104" s="871"/>
      <c r="M104" s="871"/>
      <c r="N104" s="871"/>
      <c r="O104" s="873"/>
      <c r="P104" s="871"/>
      <c r="Q104" s="871"/>
      <c r="R104" s="871"/>
      <c r="S104" s="873"/>
    </row>
    <row r="105" spans="2:19" ht="15" collapsed="1" thickBot="1" x14ac:dyDescent="0.4">
      <c r="B105" s="161"/>
      <c r="C105" s="161"/>
    </row>
    <row r="106" spans="2:19" ht="15" thickBot="1" x14ac:dyDescent="0.4">
      <c r="B106" s="161"/>
      <c r="C106" s="161"/>
      <c r="D106" s="819" t="s">
        <v>770</v>
      </c>
      <c r="E106" s="820"/>
      <c r="F106" s="820"/>
      <c r="G106" s="821"/>
      <c r="H106" s="874" t="s">
        <v>850</v>
      </c>
      <c r="I106" s="875"/>
      <c r="J106" s="875"/>
      <c r="K106" s="876"/>
      <c r="L106" s="874" t="s">
        <v>772</v>
      </c>
      <c r="M106" s="875"/>
      <c r="N106" s="875"/>
      <c r="O106" s="876"/>
      <c r="P106" s="874" t="s">
        <v>773</v>
      </c>
      <c r="Q106" s="875"/>
      <c r="R106" s="875"/>
      <c r="S106" s="876"/>
    </row>
    <row r="107" spans="2:19" ht="33.75" customHeight="1" x14ac:dyDescent="0.35">
      <c r="B107" s="858" t="s">
        <v>851</v>
      </c>
      <c r="C107" s="847" t="s">
        <v>852</v>
      </c>
      <c r="D107" s="453" t="s">
        <v>853</v>
      </c>
      <c r="E107" s="208" t="s">
        <v>854</v>
      </c>
      <c r="F107" s="849" t="s">
        <v>855</v>
      </c>
      <c r="G107" s="851"/>
      <c r="H107" s="453" t="s">
        <v>853</v>
      </c>
      <c r="I107" s="208" t="s">
        <v>854</v>
      </c>
      <c r="J107" s="849" t="s">
        <v>855</v>
      </c>
      <c r="K107" s="851"/>
      <c r="L107" s="453" t="s">
        <v>853</v>
      </c>
      <c r="M107" s="208" t="s">
        <v>854</v>
      </c>
      <c r="N107" s="849" t="s">
        <v>855</v>
      </c>
      <c r="O107" s="851"/>
      <c r="P107" s="453" t="s">
        <v>853</v>
      </c>
      <c r="Q107" s="208" t="s">
        <v>854</v>
      </c>
      <c r="R107" s="849" t="s">
        <v>855</v>
      </c>
      <c r="S107" s="851"/>
    </row>
    <row r="108" spans="2:19" ht="30" customHeight="1" x14ac:dyDescent="0.35">
      <c r="B108" s="859"/>
      <c r="C108" s="848"/>
      <c r="D108" s="209"/>
      <c r="E108" s="210"/>
      <c r="F108" s="866"/>
      <c r="G108" s="867"/>
      <c r="H108" s="211"/>
      <c r="I108" s="212"/>
      <c r="J108" s="868"/>
      <c r="K108" s="869"/>
      <c r="L108" s="211"/>
      <c r="M108" s="212"/>
      <c r="N108" s="868"/>
      <c r="O108" s="869"/>
      <c r="P108" s="211"/>
      <c r="Q108" s="212"/>
      <c r="R108" s="868"/>
      <c r="S108" s="869"/>
    </row>
    <row r="109" spans="2:19" ht="32.25" customHeight="1" x14ac:dyDescent="0.35">
      <c r="B109" s="859"/>
      <c r="C109" s="858" t="s">
        <v>856</v>
      </c>
      <c r="D109" s="213" t="s">
        <v>853</v>
      </c>
      <c r="E109" s="171" t="s">
        <v>854</v>
      </c>
      <c r="F109" s="171" t="s">
        <v>857</v>
      </c>
      <c r="G109" s="452" t="s">
        <v>858</v>
      </c>
      <c r="H109" s="213" t="s">
        <v>853</v>
      </c>
      <c r="I109" s="171" t="s">
        <v>854</v>
      </c>
      <c r="J109" s="171" t="s">
        <v>857</v>
      </c>
      <c r="K109" s="452" t="s">
        <v>858</v>
      </c>
      <c r="L109" s="213" t="s">
        <v>853</v>
      </c>
      <c r="M109" s="171" t="s">
        <v>854</v>
      </c>
      <c r="N109" s="171" t="s">
        <v>857</v>
      </c>
      <c r="O109" s="452" t="s">
        <v>858</v>
      </c>
      <c r="P109" s="213" t="s">
        <v>853</v>
      </c>
      <c r="Q109" s="171" t="s">
        <v>854</v>
      </c>
      <c r="R109" s="171" t="s">
        <v>857</v>
      </c>
      <c r="S109" s="452" t="s">
        <v>858</v>
      </c>
    </row>
    <row r="110" spans="2:19" ht="27.75" customHeight="1" x14ac:dyDescent="0.35">
      <c r="B110" s="859"/>
      <c r="C110" s="859"/>
      <c r="D110" s="209"/>
      <c r="E110" s="186"/>
      <c r="F110" s="199"/>
      <c r="G110" s="206"/>
      <c r="H110" s="211"/>
      <c r="I110" s="187"/>
      <c r="J110" s="201"/>
      <c r="K110" s="207"/>
      <c r="L110" s="211"/>
      <c r="M110" s="187"/>
      <c r="N110" s="201"/>
      <c r="O110" s="207"/>
      <c r="P110" s="211"/>
      <c r="Q110" s="187"/>
      <c r="R110" s="201"/>
      <c r="S110" s="207"/>
    </row>
    <row r="111" spans="2:19" ht="27.75" hidden="1" customHeight="1" outlineLevel="1" x14ac:dyDescent="0.35">
      <c r="B111" s="859"/>
      <c r="C111" s="859"/>
      <c r="D111" s="213" t="s">
        <v>853</v>
      </c>
      <c r="E111" s="171" t="s">
        <v>854</v>
      </c>
      <c r="F111" s="171" t="s">
        <v>857</v>
      </c>
      <c r="G111" s="452" t="s">
        <v>858</v>
      </c>
      <c r="H111" s="213" t="s">
        <v>853</v>
      </c>
      <c r="I111" s="171" t="s">
        <v>854</v>
      </c>
      <c r="J111" s="171" t="s">
        <v>857</v>
      </c>
      <c r="K111" s="452" t="s">
        <v>858</v>
      </c>
      <c r="L111" s="213" t="s">
        <v>853</v>
      </c>
      <c r="M111" s="171" t="s">
        <v>854</v>
      </c>
      <c r="N111" s="171" t="s">
        <v>857</v>
      </c>
      <c r="O111" s="452" t="s">
        <v>858</v>
      </c>
      <c r="P111" s="213" t="s">
        <v>853</v>
      </c>
      <c r="Q111" s="171" t="s">
        <v>854</v>
      </c>
      <c r="R111" s="171" t="s">
        <v>857</v>
      </c>
      <c r="S111" s="452" t="s">
        <v>858</v>
      </c>
    </row>
    <row r="112" spans="2:19" ht="27.75" hidden="1" customHeight="1" outlineLevel="1" x14ac:dyDescent="0.35">
      <c r="B112" s="859"/>
      <c r="C112" s="859"/>
      <c r="D112" s="209"/>
      <c r="E112" s="186"/>
      <c r="F112" s="199"/>
      <c r="G112" s="206"/>
      <c r="H112" s="211"/>
      <c r="I112" s="187"/>
      <c r="J112" s="201"/>
      <c r="K112" s="207"/>
      <c r="L112" s="211"/>
      <c r="M112" s="187"/>
      <c r="N112" s="201"/>
      <c r="O112" s="207"/>
      <c r="P112" s="211"/>
      <c r="Q112" s="187"/>
      <c r="R112" s="201"/>
      <c r="S112" s="207"/>
    </row>
    <row r="113" spans="2:19" ht="27.75" hidden="1" customHeight="1" outlineLevel="1" x14ac:dyDescent="0.35">
      <c r="B113" s="859"/>
      <c r="C113" s="859"/>
      <c r="D113" s="213" t="s">
        <v>853</v>
      </c>
      <c r="E113" s="171" t="s">
        <v>854</v>
      </c>
      <c r="F113" s="171" t="s">
        <v>857</v>
      </c>
      <c r="G113" s="452" t="s">
        <v>858</v>
      </c>
      <c r="H113" s="213" t="s">
        <v>853</v>
      </c>
      <c r="I113" s="171" t="s">
        <v>854</v>
      </c>
      <c r="J113" s="171" t="s">
        <v>857</v>
      </c>
      <c r="K113" s="452" t="s">
        <v>858</v>
      </c>
      <c r="L113" s="213" t="s">
        <v>853</v>
      </c>
      <c r="M113" s="171" t="s">
        <v>854</v>
      </c>
      <c r="N113" s="171" t="s">
        <v>857</v>
      </c>
      <c r="O113" s="452" t="s">
        <v>858</v>
      </c>
      <c r="P113" s="213" t="s">
        <v>853</v>
      </c>
      <c r="Q113" s="171" t="s">
        <v>854</v>
      </c>
      <c r="R113" s="171" t="s">
        <v>857</v>
      </c>
      <c r="S113" s="452" t="s">
        <v>858</v>
      </c>
    </row>
    <row r="114" spans="2:19" ht="27.75" hidden="1" customHeight="1" outlineLevel="1" x14ac:dyDescent="0.35">
      <c r="B114" s="859"/>
      <c r="C114" s="859"/>
      <c r="D114" s="209"/>
      <c r="E114" s="186"/>
      <c r="F114" s="199"/>
      <c r="G114" s="206"/>
      <c r="H114" s="211"/>
      <c r="I114" s="187"/>
      <c r="J114" s="201"/>
      <c r="K114" s="207"/>
      <c r="L114" s="211"/>
      <c r="M114" s="187"/>
      <c r="N114" s="201"/>
      <c r="O114" s="207"/>
      <c r="P114" s="211"/>
      <c r="Q114" s="187"/>
      <c r="R114" s="201"/>
      <c r="S114" s="207"/>
    </row>
    <row r="115" spans="2:19" ht="27.75" hidden="1" customHeight="1" outlineLevel="1" x14ac:dyDescent="0.35">
      <c r="B115" s="859"/>
      <c r="C115" s="859"/>
      <c r="D115" s="213" t="s">
        <v>853</v>
      </c>
      <c r="E115" s="171" t="s">
        <v>854</v>
      </c>
      <c r="F115" s="171" t="s">
        <v>857</v>
      </c>
      <c r="G115" s="452" t="s">
        <v>858</v>
      </c>
      <c r="H115" s="213" t="s">
        <v>853</v>
      </c>
      <c r="I115" s="171" t="s">
        <v>854</v>
      </c>
      <c r="J115" s="171" t="s">
        <v>857</v>
      </c>
      <c r="K115" s="452" t="s">
        <v>858</v>
      </c>
      <c r="L115" s="213" t="s">
        <v>853</v>
      </c>
      <c r="M115" s="171" t="s">
        <v>854</v>
      </c>
      <c r="N115" s="171" t="s">
        <v>857</v>
      </c>
      <c r="O115" s="452" t="s">
        <v>858</v>
      </c>
      <c r="P115" s="213" t="s">
        <v>853</v>
      </c>
      <c r="Q115" s="171" t="s">
        <v>854</v>
      </c>
      <c r="R115" s="171" t="s">
        <v>857</v>
      </c>
      <c r="S115" s="452" t="s">
        <v>858</v>
      </c>
    </row>
    <row r="116" spans="2:19" ht="27.75" hidden="1" customHeight="1" outlineLevel="1" x14ac:dyDescent="0.35">
      <c r="B116" s="860"/>
      <c r="C116" s="860"/>
      <c r="D116" s="209"/>
      <c r="E116" s="186"/>
      <c r="F116" s="199"/>
      <c r="G116" s="206"/>
      <c r="H116" s="211"/>
      <c r="I116" s="187"/>
      <c r="J116" s="201"/>
      <c r="K116" s="207"/>
      <c r="L116" s="211"/>
      <c r="M116" s="187"/>
      <c r="N116" s="201"/>
      <c r="O116" s="207"/>
      <c r="P116" s="211"/>
      <c r="Q116" s="187"/>
      <c r="R116" s="201"/>
      <c r="S116" s="207"/>
    </row>
    <row r="117" spans="2:19" ht="26.25" customHeight="1" collapsed="1" x14ac:dyDescent="0.35">
      <c r="B117" s="861" t="s">
        <v>859</v>
      </c>
      <c r="C117" s="864" t="s">
        <v>860</v>
      </c>
      <c r="D117" s="214" t="s">
        <v>861</v>
      </c>
      <c r="E117" s="214" t="s">
        <v>862</v>
      </c>
      <c r="F117" s="214" t="s">
        <v>769</v>
      </c>
      <c r="G117" s="215" t="s">
        <v>863</v>
      </c>
      <c r="H117" s="216" t="s">
        <v>861</v>
      </c>
      <c r="I117" s="214" t="s">
        <v>862</v>
      </c>
      <c r="J117" s="214" t="s">
        <v>769</v>
      </c>
      <c r="K117" s="215" t="s">
        <v>863</v>
      </c>
      <c r="L117" s="214" t="s">
        <v>861</v>
      </c>
      <c r="M117" s="214" t="s">
        <v>862</v>
      </c>
      <c r="N117" s="214" t="s">
        <v>769</v>
      </c>
      <c r="O117" s="215" t="s">
        <v>863</v>
      </c>
      <c r="P117" s="214" t="s">
        <v>861</v>
      </c>
      <c r="Q117" s="214" t="s">
        <v>862</v>
      </c>
      <c r="R117" s="214" t="s">
        <v>769</v>
      </c>
      <c r="S117" s="215" t="s">
        <v>863</v>
      </c>
    </row>
    <row r="118" spans="2:19" ht="32.25" customHeight="1" x14ac:dyDescent="0.35">
      <c r="B118" s="862"/>
      <c r="C118" s="865"/>
      <c r="D118" s="152"/>
      <c r="E118" s="152"/>
      <c r="F118" s="152"/>
      <c r="G118" s="152"/>
      <c r="H118" s="458"/>
      <c r="I118" s="154"/>
      <c r="J118" s="154"/>
      <c r="K118" s="203"/>
      <c r="L118" s="154"/>
      <c r="M118" s="154"/>
      <c r="N118" s="154"/>
      <c r="O118" s="203"/>
      <c r="P118" s="154"/>
      <c r="Q118" s="154"/>
      <c r="R118" s="154"/>
      <c r="S118" s="203"/>
    </row>
    <row r="119" spans="2:19" ht="32.25" customHeight="1" x14ac:dyDescent="0.35">
      <c r="B119" s="862"/>
      <c r="C119" s="861" t="s">
        <v>864</v>
      </c>
      <c r="D119" s="171" t="s">
        <v>865</v>
      </c>
      <c r="E119" s="841" t="s">
        <v>866</v>
      </c>
      <c r="F119" s="842"/>
      <c r="G119" s="172" t="s">
        <v>867</v>
      </c>
      <c r="H119" s="171" t="s">
        <v>865</v>
      </c>
      <c r="I119" s="841" t="s">
        <v>866</v>
      </c>
      <c r="J119" s="842"/>
      <c r="K119" s="172" t="s">
        <v>867</v>
      </c>
      <c r="L119" s="171" t="s">
        <v>865</v>
      </c>
      <c r="M119" s="841" t="s">
        <v>866</v>
      </c>
      <c r="N119" s="842"/>
      <c r="O119" s="172" t="s">
        <v>867</v>
      </c>
      <c r="P119" s="171" t="s">
        <v>865</v>
      </c>
      <c r="Q119" s="171" t="s">
        <v>866</v>
      </c>
      <c r="R119" s="841" t="s">
        <v>866</v>
      </c>
      <c r="S119" s="842"/>
    </row>
    <row r="120" spans="2:19" ht="23.25" customHeight="1" x14ac:dyDescent="0.35">
      <c r="B120" s="862"/>
      <c r="C120" s="862"/>
      <c r="D120" s="217"/>
      <c r="E120" s="843"/>
      <c r="F120" s="844"/>
      <c r="G120" s="175"/>
      <c r="H120" s="218"/>
      <c r="I120" s="845"/>
      <c r="J120" s="846"/>
      <c r="K120" s="194"/>
      <c r="L120" s="218"/>
      <c r="M120" s="845"/>
      <c r="N120" s="846"/>
      <c r="O120" s="178"/>
      <c r="P120" s="218"/>
      <c r="Q120" s="176"/>
      <c r="R120" s="845"/>
      <c r="S120" s="846"/>
    </row>
    <row r="121" spans="2:19" ht="23.25" hidden="1" customHeight="1" outlineLevel="1" x14ac:dyDescent="0.35">
      <c r="B121" s="862"/>
      <c r="C121" s="862"/>
      <c r="D121" s="171" t="s">
        <v>865</v>
      </c>
      <c r="E121" s="841" t="s">
        <v>866</v>
      </c>
      <c r="F121" s="842"/>
      <c r="G121" s="172" t="s">
        <v>867</v>
      </c>
      <c r="H121" s="171" t="s">
        <v>865</v>
      </c>
      <c r="I121" s="841" t="s">
        <v>866</v>
      </c>
      <c r="J121" s="842"/>
      <c r="K121" s="172" t="s">
        <v>867</v>
      </c>
      <c r="L121" s="171" t="s">
        <v>865</v>
      </c>
      <c r="M121" s="841" t="s">
        <v>866</v>
      </c>
      <c r="N121" s="842"/>
      <c r="O121" s="172" t="s">
        <v>867</v>
      </c>
      <c r="P121" s="171" t="s">
        <v>865</v>
      </c>
      <c r="Q121" s="171" t="s">
        <v>866</v>
      </c>
      <c r="R121" s="841" t="s">
        <v>866</v>
      </c>
      <c r="S121" s="842"/>
    </row>
    <row r="122" spans="2:19" ht="23.25" hidden="1" customHeight="1" outlineLevel="1" x14ac:dyDescent="0.35">
      <c r="B122" s="862"/>
      <c r="C122" s="862"/>
      <c r="D122" s="217"/>
      <c r="E122" s="843"/>
      <c r="F122" s="844"/>
      <c r="G122" s="175"/>
      <c r="H122" s="218"/>
      <c r="I122" s="845"/>
      <c r="J122" s="846"/>
      <c r="K122" s="178"/>
      <c r="L122" s="218"/>
      <c r="M122" s="845"/>
      <c r="N122" s="846"/>
      <c r="O122" s="178"/>
      <c r="P122" s="218"/>
      <c r="Q122" s="176"/>
      <c r="R122" s="845"/>
      <c r="S122" s="846"/>
    </row>
    <row r="123" spans="2:19" ht="23.25" hidden="1" customHeight="1" outlineLevel="1" x14ac:dyDescent="0.35">
      <c r="B123" s="862"/>
      <c r="C123" s="862"/>
      <c r="D123" s="171" t="s">
        <v>865</v>
      </c>
      <c r="E123" s="841" t="s">
        <v>866</v>
      </c>
      <c r="F123" s="842"/>
      <c r="G123" s="172" t="s">
        <v>867</v>
      </c>
      <c r="H123" s="171" t="s">
        <v>865</v>
      </c>
      <c r="I123" s="841" t="s">
        <v>866</v>
      </c>
      <c r="J123" s="842"/>
      <c r="K123" s="172" t="s">
        <v>867</v>
      </c>
      <c r="L123" s="171" t="s">
        <v>865</v>
      </c>
      <c r="M123" s="841" t="s">
        <v>866</v>
      </c>
      <c r="N123" s="842"/>
      <c r="O123" s="172" t="s">
        <v>867</v>
      </c>
      <c r="P123" s="171" t="s">
        <v>865</v>
      </c>
      <c r="Q123" s="171" t="s">
        <v>866</v>
      </c>
      <c r="R123" s="841" t="s">
        <v>866</v>
      </c>
      <c r="S123" s="842"/>
    </row>
    <row r="124" spans="2:19" ht="23.25" hidden="1" customHeight="1" outlineLevel="1" x14ac:dyDescent="0.35">
      <c r="B124" s="862"/>
      <c r="C124" s="862"/>
      <c r="D124" s="217"/>
      <c r="E124" s="843"/>
      <c r="F124" s="844"/>
      <c r="G124" s="175"/>
      <c r="H124" s="218"/>
      <c r="I124" s="845"/>
      <c r="J124" s="846"/>
      <c r="K124" s="178"/>
      <c r="L124" s="218"/>
      <c r="M124" s="845"/>
      <c r="N124" s="846"/>
      <c r="O124" s="178"/>
      <c r="P124" s="218"/>
      <c r="Q124" s="176"/>
      <c r="R124" s="845"/>
      <c r="S124" s="846"/>
    </row>
    <row r="125" spans="2:19" ht="23.25" hidden="1" customHeight="1" outlineLevel="1" x14ac:dyDescent="0.35">
      <c r="B125" s="862"/>
      <c r="C125" s="862"/>
      <c r="D125" s="171" t="s">
        <v>865</v>
      </c>
      <c r="E125" s="841" t="s">
        <v>866</v>
      </c>
      <c r="F125" s="842"/>
      <c r="G125" s="172" t="s">
        <v>867</v>
      </c>
      <c r="H125" s="171" t="s">
        <v>865</v>
      </c>
      <c r="I125" s="841" t="s">
        <v>866</v>
      </c>
      <c r="J125" s="842"/>
      <c r="K125" s="172" t="s">
        <v>867</v>
      </c>
      <c r="L125" s="171" t="s">
        <v>865</v>
      </c>
      <c r="M125" s="841" t="s">
        <v>866</v>
      </c>
      <c r="N125" s="842"/>
      <c r="O125" s="172" t="s">
        <v>867</v>
      </c>
      <c r="P125" s="171" t="s">
        <v>865</v>
      </c>
      <c r="Q125" s="171" t="s">
        <v>866</v>
      </c>
      <c r="R125" s="841" t="s">
        <v>866</v>
      </c>
      <c r="S125" s="842"/>
    </row>
    <row r="126" spans="2:19" ht="23.25" hidden="1" customHeight="1" outlineLevel="1" x14ac:dyDescent="0.35">
      <c r="B126" s="863"/>
      <c r="C126" s="863"/>
      <c r="D126" s="217"/>
      <c r="E126" s="843"/>
      <c r="F126" s="844"/>
      <c r="G126" s="175"/>
      <c r="H126" s="218"/>
      <c r="I126" s="845"/>
      <c r="J126" s="846"/>
      <c r="K126" s="178"/>
      <c r="L126" s="218"/>
      <c r="M126" s="845"/>
      <c r="N126" s="846"/>
      <c r="O126" s="178"/>
      <c r="P126" s="218"/>
      <c r="Q126" s="176"/>
      <c r="R126" s="845"/>
      <c r="S126" s="846"/>
    </row>
    <row r="127" spans="2:19" ht="15" collapsed="1" thickBot="1" x14ac:dyDescent="0.4">
      <c r="B127" s="161"/>
      <c r="C127" s="161"/>
    </row>
    <row r="128" spans="2:19" ht="15" thickBot="1" x14ac:dyDescent="0.4">
      <c r="B128" s="161"/>
      <c r="C128" s="161"/>
      <c r="D128" s="819" t="s">
        <v>770</v>
      </c>
      <c r="E128" s="820"/>
      <c r="F128" s="820"/>
      <c r="G128" s="821"/>
      <c r="H128" s="819" t="s">
        <v>771</v>
      </c>
      <c r="I128" s="820"/>
      <c r="J128" s="820"/>
      <c r="K128" s="821"/>
      <c r="L128" s="820" t="s">
        <v>772</v>
      </c>
      <c r="M128" s="820"/>
      <c r="N128" s="820"/>
      <c r="O128" s="820"/>
      <c r="P128" s="819" t="s">
        <v>773</v>
      </c>
      <c r="Q128" s="820"/>
      <c r="R128" s="820"/>
      <c r="S128" s="821"/>
    </row>
    <row r="129" spans="2:19" x14ac:dyDescent="0.35">
      <c r="B129" s="847" t="s">
        <v>868</v>
      </c>
      <c r="C129" s="847" t="s">
        <v>869</v>
      </c>
      <c r="D129" s="849" t="s">
        <v>870</v>
      </c>
      <c r="E129" s="850"/>
      <c r="F129" s="850"/>
      <c r="G129" s="851"/>
      <c r="H129" s="849" t="s">
        <v>870</v>
      </c>
      <c r="I129" s="850"/>
      <c r="J129" s="850"/>
      <c r="K129" s="851"/>
      <c r="L129" s="849" t="s">
        <v>870</v>
      </c>
      <c r="M129" s="850"/>
      <c r="N129" s="850"/>
      <c r="O129" s="851"/>
      <c r="P129" s="849" t="s">
        <v>870</v>
      </c>
      <c r="Q129" s="850"/>
      <c r="R129" s="850"/>
      <c r="S129" s="851"/>
    </row>
    <row r="130" spans="2:19" ht="45" customHeight="1" x14ac:dyDescent="0.35">
      <c r="B130" s="848"/>
      <c r="C130" s="848"/>
      <c r="D130" s="852"/>
      <c r="E130" s="853"/>
      <c r="F130" s="853"/>
      <c r="G130" s="854"/>
      <c r="H130" s="855"/>
      <c r="I130" s="856"/>
      <c r="J130" s="856"/>
      <c r="K130" s="857"/>
      <c r="L130" s="855"/>
      <c r="M130" s="856"/>
      <c r="N130" s="856"/>
      <c r="O130" s="857"/>
      <c r="P130" s="855"/>
      <c r="Q130" s="856"/>
      <c r="R130" s="856"/>
      <c r="S130" s="857"/>
    </row>
    <row r="131" spans="2:19" ht="32.25" customHeight="1" x14ac:dyDescent="0.35">
      <c r="B131" s="808" t="s">
        <v>871</v>
      </c>
      <c r="C131" s="808" t="s">
        <v>872</v>
      </c>
      <c r="D131" s="214" t="s">
        <v>873</v>
      </c>
      <c r="E131" s="451" t="s">
        <v>769</v>
      </c>
      <c r="F131" s="171" t="s">
        <v>790</v>
      </c>
      <c r="G131" s="172" t="s">
        <v>808</v>
      </c>
      <c r="H131" s="214" t="s">
        <v>873</v>
      </c>
      <c r="I131" s="451" t="s">
        <v>769</v>
      </c>
      <c r="J131" s="171" t="s">
        <v>790</v>
      </c>
      <c r="K131" s="172" t="s">
        <v>808</v>
      </c>
      <c r="L131" s="214" t="s">
        <v>873</v>
      </c>
      <c r="M131" s="451" t="s">
        <v>769</v>
      </c>
      <c r="N131" s="171" t="s">
        <v>790</v>
      </c>
      <c r="O131" s="172" t="s">
        <v>808</v>
      </c>
      <c r="P131" s="214" t="s">
        <v>873</v>
      </c>
      <c r="Q131" s="451" t="s">
        <v>769</v>
      </c>
      <c r="R131" s="171" t="s">
        <v>790</v>
      </c>
      <c r="S131" s="172" t="s">
        <v>808</v>
      </c>
    </row>
    <row r="132" spans="2:19" ht="23.25" customHeight="1" x14ac:dyDescent="0.35">
      <c r="B132" s="809"/>
      <c r="C132" s="810"/>
      <c r="D132" s="152"/>
      <c r="E132" s="219"/>
      <c r="F132" s="174"/>
      <c r="G132" s="202"/>
      <c r="H132" s="154"/>
      <c r="I132" s="228"/>
      <c r="J132" s="154"/>
      <c r="K132" s="454"/>
      <c r="L132" s="154"/>
      <c r="M132" s="228"/>
      <c r="N132" s="154"/>
      <c r="O132" s="454"/>
      <c r="P132" s="154"/>
      <c r="Q132" s="228"/>
      <c r="R132" s="154"/>
      <c r="S132" s="454"/>
    </row>
    <row r="133" spans="2:19" ht="29.25" customHeight="1" x14ac:dyDescent="0.35">
      <c r="B133" s="809"/>
      <c r="C133" s="808" t="s">
        <v>874</v>
      </c>
      <c r="D133" s="171" t="s">
        <v>875</v>
      </c>
      <c r="E133" s="841" t="s">
        <v>876</v>
      </c>
      <c r="F133" s="842"/>
      <c r="G133" s="172" t="s">
        <v>877</v>
      </c>
      <c r="H133" s="171" t="s">
        <v>875</v>
      </c>
      <c r="I133" s="841" t="s">
        <v>876</v>
      </c>
      <c r="J133" s="842"/>
      <c r="K133" s="172" t="s">
        <v>877</v>
      </c>
      <c r="L133" s="171" t="s">
        <v>875</v>
      </c>
      <c r="M133" s="841" t="s">
        <v>876</v>
      </c>
      <c r="N133" s="842"/>
      <c r="O133" s="172" t="s">
        <v>877</v>
      </c>
      <c r="P133" s="171" t="s">
        <v>875</v>
      </c>
      <c r="Q133" s="841" t="s">
        <v>876</v>
      </c>
      <c r="R133" s="842"/>
      <c r="S133" s="172" t="s">
        <v>877</v>
      </c>
    </row>
    <row r="134" spans="2:19" ht="36.65" customHeight="1" x14ac:dyDescent="0.35">
      <c r="B134" s="810"/>
      <c r="C134" s="810"/>
      <c r="D134" s="217"/>
      <c r="E134" s="843"/>
      <c r="F134" s="844"/>
      <c r="G134" s="175"/>
      <c r="H134" s="218"/>
      <c r="I134" s="845"/>
      <c r="J134" s="846"/>
      <c r="K134" s="178"/>
      <c r="L134" s="218"/>
      <c r="M134" s="845"/>
      <c r="N134" s="846"/>
      <c r="O134" s="178"/>
      <c r="P134" s="218"/>
      <c r="Q134" s="845"/>
      <c r="R134" s="846"/>
      <c r="S134" s="178"/>
    </row>
    <row r="136" spans="2:19" ht="15" hidden="1" thickBot="1" x14ac:dyDescent="0.4"/>
    <row r="137" spans="2:19" ht="15" hidden="1" thickBot="1" x14ac:dyDescent="0.4"/>
    <row r="138" spans="2:19" ht="15" hidden="1" thickBot="1" x14ac:dyDescent="0.4"/>
    <row r="139" spans="2:19" ht="15" hidden="1" thickBot="1" x14ac:dyDescent="0.4"/>
    <row r="140" spans="2:19" ht="15" hidden="1" thickBot="1" x14ac:dyDescent="0.4">
      <c r="D140" t="s">
        <v>878</v>
      </c>
    </row>
    <row r="141" spans="2:19" ht="15" hidden="1" thickBot="1" x14ac:dyDescent="0.4">
      <c r="D141" t="s">
        <v>879</v>
      </c>
      <c r="E141" t="s">
        <v>880</v>
      </c>
      <c r="F141" t="s">
        <v>881</v>
      </c>
      <c r="H141" t="s">
        <v>882</v>
      </c>
      <c r="I141" t="s">
        <v>883</v>
      </c>
    </row>
    <row r="142" spans="2:19" ht="15" hidden="1" thickBot="1" x14ac:dyDescent="0.4">
      <c r="D142" t="s">
        <v>884</v>
      </c>
      <c r="E142" t="s">
        <v>885</v>
      </c>
      <c r="F142" t="s">
        <v>886</v>
      </c>
      <c r="H142" t="s">
        <v>887</v>
      </c>
      <c r="I142" t="s">
        <v>888</v>
      </c>
    </row>
    <row r="143" spans="2:19" ht="15" hidden="1" thickBot="1" x14ac:dyDescent="0.4">
      <c r="D143" t="s">
        <v>889</v>
      </c>
      <c r="E143" t="s">
        <v>890</v>
      </c>
      <c r="F143" t="s">
        <v>891</v>
      </c>
      <c r="H143" t="s">
        <v>892</v>
      </c>
      <c r="I143" t="s">
        <v>893</v>
      </c>
    </row>
    <row r="144" spans="2:19" ht="15" hidden="1" thickBot="1" x14ac:dyDescent="0.4">
      <c r="D144" t="s">
        <v>894</v>
      </c>
      <c r="F144" t="s">
        <v>895</v>
      </c>
      <c r="G144" t="s">
        <v>896</v>
      </c>
      <c r="H144" t="s">
        <v>897</v>
      </c>
      <c r="I144" t="s">
        <v>898</v>
      </c>
      <c r="K144" t="s">
        <v>899</v>
      </c>
    </row>
    <row r="145" spans="2:12" ht="15" hidden="1" thickBot="1" x14ac:dyDescent="0.4">
      <c r="D145" t="s">
        <v>900</v>
      </c>
      <c r="F145" t="s">
        <v>901</v>
      </c>
      <c r="G145" t="s">
        <v>902</v>
      </c>
      <c r="H145" t="s">
        <v>903</v>
      </c>
      <c r="I145" t="s">
        <v>904</v>
      </c>
      <c r="K145" t="s">
        <v>905</v>
      </c>
      <c r="L145" t="s">
        <v>906</v>
      </c>
    </row>
    <row r="146" spans="2:12" ht="15" hidden="1" thickBot="1" x14ac:dyDescent="0.4">
      <c r="D146" t="s">
        <v>907</v>
      </c>
      <c r="E146" s="220" t="s">
        <v>908</v>
      </c>
      <c r="G146" t="s">
        <v>909</v>
      </c>
      <c r="H146" t="s">
        <v>910</v>
      </c>
      <c r="K146" t="s">
        <v>911</v>
      </c>
      <c r="L146" t="s">
        <v>912</v>
      </c>
    </row>
    <row r="147" spans="2:12" ht="15" hidden="1" thickBot="1" x14ac:dyDescent="0.4">
      <c r="D147" t="s">
        <v>913</v>
      </c>
      <c r="E147" s="221" t="s">
        <v>914</v>
      </c>
      <c r="K147" t="s">
        <v>915</v>
      </c>
      <c r="L147" t="s">
        <v>916</v>
      </c>
    </row>
    <row r="148" spans="2:12" ht="15" hidden="1" thickBot="1" x14ac:dyDescent="0.4">
      <c r="E148" s="222" t="s">
        <v>917</v>
      </c>
      <c r="H148" t="s">
        <v>918</v>
      </c>
      <c r="K148" t="s">
        <v>919</v>
      </c>
      <c r="L148" t="s">
        <v>920</v>
      </c>
    </row>
    <row r="149" spans="2:12" ht="15" hidden="1" thickBot="1" x14ac:dyDescent="0.4">
      <c r="H149" t="s">
        <v>921</v>
      </c>
      <c r="K149" t="s">
        <v>922</v>
      </c>
      <c r="L149" t="s">
        <v>923</v>
      </c>
    </row>
    <row r="150" spans="2:12" ht="15" hidden="1" thickBot="1" x14ac:dyDescent="0.4">
      <c r="H150" t="s">
        <v>924</v>
      </c>
      <c r="K150" t="s">
        <v>925</v>
      </c>
      <c r="L150" t="s">
        <v>926</v>
      </c>
    </row>
    <row r="151" spans="2:12" ht="15" hidden="1" thickBot="1" x14ac:dyDescent="0.4">
      <c r="B151" t="s">
        <v>927</v>
      </c>
      <c r="C151" t="s">
        <v>928</v>
      </c>
      <c r="D151" t="s">
        <v>927</v>
      </c>
      <c r="G151" t="s">
        <v>929</v>
      </c>
      <c r="H151" t="s">
        <v>930</v>
      </c>
      <c r="J151" t="s">
        <v>684</v>
      </c>
      <c r="K151" t="s">
        <v>931</v>
      </c>
      <c r="L151" t="s">
        <v>932</v>
      </c>
    </row>
    <row r="152" spans="2:12" ht="15" hidden="1" thickBot="1" x14ac:dyDescent="0.4">
      <c r="B152">
        <v>1</v>
      </c>
      <c r="C152" t="s">
        <v>933</v>
      </c>
      <c r="D152" t="s">
        <v>934</v>
      </c>
      <c r="E152" t="s">
        <v>808</v>
      </c>
      <c r="F152" t="s">
        <v>19</v>
      </c>
      <c r="G152" t="s">
        <v>935</v>
      </c>
      <c r="H152" t="s">
        <v>936</v>
      </c>
      <c r="J152" t="s">
        <v>911</v>
      </c>
      <c r="K152" t="s">
        <v>937</v>
      </c>
    </row>
    <row r="153" spans="2:12" ht="15" hidden="1" thickBot="1" x14ac:dyDescent="0.4">
      <c r="B153">
        <v>2</v>
      </c>
      <c r="C153" t="s">
        <v>938</v>
      </c>
      <c r="D153" t="s">
        <v>939</v>
      </c>
      <c r="E153" t="s">
        <v>790</v>
      </c>
      <c r="F153" t="s">
        <v>28</v>
      </c>
      <c r="G153" t="s">
        <v>940</v>
      </c>
      <c r="J153" t="s">
        <v>941</v>
      </c>
      <c r="K153" t="s">
        <v>942</v>
      </c>
    </row>
    <row r="154" spans="2:12" ht="15" hidden="1" thickBot="1" x14ac:dyDescent="0.4">
      <c r="B154">
        <v>3</v>
      </c>
      <c r="C154" t="s">
        <v>943</v>
      </c>
      <c r="D154" t="s">
        <v>944</v>
      </c>
      <c r="E154" t="s">
        <v>769</v>
      </c>
      <c r="G154" t="s">
        <v>945</v>
      </c>
      <c r="J154" t="s">
        <v>946</v>
      </c>
      <c r="K154" t="s">
        <v>947</v>
      </c>
    </row>
    <row r="155" spans="2:12" ht="15" hidden="1" thickBot="1" x14ac:dyDescent="0.4">
      <c r="B155">
        <v>4</v>
      </c>
      <c r="C155" t="s">
        <v>936</v>
      </c>
      <c r="H155" t="s">
        <v>948</v>
      </c>
      <c r="I155" t="s">
        <v>949</v>
      </c>
      <c r="J155" t="s">
        <v>950</v>
      </c>
      <c r="K155" t="s">
        <v>951</v>
      </c>
    </row>
    <row r="156" spans="2:12" ht="15" hidden="1" thickBot="1" x14ac:dyDescent="0.4">
      <c r="D156" t="s">
        <v>945</v>
      </c>
      <c r="H156" t="s">
        <v>952</v>
      </c>
      <c r="I156" t="s">
        <v>953</v>
      </c>
      <c r="J156" t="s">
        <v>954</v>
      </c>
      <c r="K156" t="s">
        <v>955</v>
      </c>
    </row>
    <row r="157" spans="2:12" ht="15" hidden="1" thickBot="1" x14ac:dyDescent="0.4">
      <c r="D157" t="s">
        <v>956</v>
      </c>
      <c r="H157" t="s">
        <v>957</v>
      </c>
      <c r="I157" t="s">
        <v>958</v>
      </c>
      <c r="J157" t="s">
        <v>959</v>
      </c>
      <c r="K157" t="s">
        <v>960</v>
      </c>
    </row>
    <row r="158" spans="2:12" ht="15" hidden="1" thickBot="1" x14ac:dyDescent="0.4">
      <c r="D158" t="s">
        <v>961</v>
      </c>
      <c r="H158" t="s">
        <v>962</v>
      </c>
      <c r="J158" t="s">
        <v>963</v>
      </c>
      <c r="K158" t="s">
        <v>964</v>
      </c>
    </row>
    <row r="159" spans="2:12" ht="15" hidden="1" thickBot="1" x14ac:dyDescent="0.4">
      <c r="H159" t="s">
        <v>965</v>
      </c>
      <c r="J159" t="s">
        <v>966</v>
      </c>
    </row>
    <row r="160" spans="2:12" ht="58.5" hidden="1" thickBot="1" x14ac:dyDescent="0.4">
      <c r="D160" s="183" t="s">
        <v>967</v>
      </c>
      <c r="E160" t="s">
        <v>968</v>
      </c>
      <c r="F160" t="s">
        <v>969</v>
      </c>
      <c r="G160" t="s">
        <v>970</v>
      </c>
      <c r="H160" t="s">
        <v>971</v>
      </c>
      <c r="I160" t="s">
        <v>972</v>
      </c>
      <c r="J160" t="s">
        <v>973</v>
      </c>
      <c r="K160" t="s">
        <v>974</v>
      </c>
    </row>
    <row r="161" spans="2:11" ht="73" hidden="1" thickBot="1" x14ac:dyDescent="0.4">
      <c r="B161" t="s">
        <v>975</v>
      </c>
      <c r="C161" t="s">
        <v>976</v>
      </c>
      <c r="D161" s="183" t="s">
        <v>977</v>
      </c>
      <c r="E161" t="s">
        <v>978</v>
      </c>
      <c r="F161" t="s">
        <v>979</v>
      </c>
      <c r="G161" t="s">
        <v>980</v>
      </c>
      <c r="H161" t="s">
        <v>981</v>
      </c>
      <c r="I161" t="s">
        <v>982</v>
      </c>
      <c r="J161" t="s">
        <v>983</v>
      </c>
      <c r="K161" t="s">
        <v>984</v>
      </c>
    </row>
    <row r="162" spans="2:11" ht="44" hidden="1" thickBot="1" x14ac:dyDescent="0.4">
      <c r="B162" t="s">
        <v>985</v>
      </c>
      <c r="C162" t="s">
        <v>986</v>
      </c>
      <c r="D162" s="183" t="s">
        <v>987</v>
      </c>
      <c r="E162" t="s">
        <v>988</v>
      </c>
      <c r="F162" t="s">
        <v>989</v>
      </c>
      <c r="G162" t="s">
        <v>990</v>
      </c>
      <c r="H162" t="s">
        <v>991</v>
      </c>
      <c r="I162" t="s">
        <v>992</v>
      </c>
      <c r="J162" t="s">
        <v>993</v>
      </c>
      <c r="K162" t="s">
        <v>994</v>
      </c>
    </row>
    <row r="163" spans="2:11" ht="15" hidden="1" thickBot="1" x14ac:dyDescent="0.4">
      <c r="B163" t="s">
        <v>995</v>
      </c>
      <c r="C163" t="s">
        <v>996</v>
      </c>
      <c r="F163" t="s">
        <v>997</v>
      </c>
      <c r="G163" t="s">
        <v>998</v>
      </c>
      <c r="H163" t="s">
        <v>999</v>
      </c>
      <c r="I163" t="s">
        <v>1000</v>
      </c>
      <c r="J163" t="s">
        <v>1001</v>
      </c>
      <c r="K163" t="s">
        <v>1002</v>
      </c>
    </row>
    <row r="164" spans="2:11" ht="15" hidden="1" thickBot="1" x14ac:dyDescent="0.4">
      <c r="B164" t="s">
        <v>1003</v>
      </c>
      <c r="G164" t="s">
        <v>1004</v>
      </c>
      <c r="H164" t="s">
        <v>1005</v>
      </c>
      <c r="I164" t="s">
        <v>1006</v>
      </c>
      <c r="J164" t="s">
        <v>1007</v>
      </c>
      <c r="K164" t="s">
        <v>1008</v>
      </c>
    </row>
    <row r="165" spans="2:11" ht="15" hidden="1" thickBot="1" x14ac:dyDescent="0.4">
      <c r="C165" t="s">
        <v>1009</v>
      </c>
      <c r="J165" t="s">
        <v>1010</v>
      </c>
    </row>
    <row r="166" spans="2:11" ht="15" hidden="1" thickBot="1" x14ac:dyDescent="0.4">
      <c r="C166" t="s">
        <v>1011</v>
      </c>
      <c r="I166" t="s">
        <v>1012</v>
      </c>
      <c r="J166" t="s">
        <v>1013</v>
      </c>
    </row>
    <row r="167" spans="2:11" ht="15" hidden="1" thickBot="1" x14ac:dyDescent="0.4">
      <c r="B167" s="229" t="s">
        <v>1014</v>
      </c>
      <c r="C167" t="s">
        <v>1015</v>
      </c>
      <c r="I167" t="s">
        <v>1016</v>
      </c>
      <c r="J167" t="s">
        <v>1017</v>
      </c>
    </row>
    <row r="168" spans="2:11" ht="15" hidden="1" thickBot="1" x14ac:dyDescent="0.4">
      <c r="B168" s="229" t="s">
        <v>43</v>
      </c>
      <c r="C168" t="s">
        <v>1018</v>
      </c>
      <c r="D168" t="s">
        <v>1019</v>
      </c>
      <c r="E168" t="s">
        <v>1020</v>
      </c>
      <c r="I168" t="s">
        <v>1021</v>
      </c>
      <c r="J168" t="s">
        <v>684</v>
      </c>
    </row>
    <row r="169" spans="2:11" ht="15" hidden="1" thickBot="1" x14ac:dyDescent="0.4">
      <c r="B169" s="229" t="s">
        <v>26</v>
      </c>
      <c r="D169" t="s">
        <v>1022</v>
      </c>
      <c r="E169" t="s">
        <v>1023</v>
      </c>
      <c r="H169" t="s">
        <v>887</v>
      </c>
      <c r="I169" t="s">
        <v>1024</v>
      </c>
    </row>
    <row r="170" spans="2:11" ht="15" hidden="1" thickBot="1" x14ac:dyDescent="0.4">
      <c r="B170" s="229" t="s">
        <v>50</v>
      </c>
      <c r="D170" t="s">
        <v>1025</v>
      </c>
      <c r="E170" t="s">
        <v>792</v>
      </c>
      <c r="H170" t="s">
        <v>897</v>
      </c>
      <c r="I170" t="s">
        <v>1026</v>
      </c>
      <c r="J170" t="s">
        <v>1027</v>
      </c>
    </row>
    <row r="171" spans="2:11" ht="15" hidden="1" thickBot="1" x14ac:dyDescent="0.4">
      <c r="B171" s="229" t="s">
        <v>1028</v>
      </c>
      <c r="C171" t="s">
        <v>1029</v>
      </c>
      <c r="D171" t="s">
        <v>1030</v>
      </c>
      <c r="H171" t="s">
        <v>903</v>
      </c>
      <c r="I171" t="s">
        <v>1031</v>
      </c>
      <c r="J171" t="s">
        <v>1032</v>
      </c>
    </row>
    <row r="172" spans="2:11" ht="15" hidden="1" thickBot="1" x14ac:dyDescent="0.4">
      <c r="B172" s="229" t="s">
        <v>1033</v>
      </c>
      <c r="C172" t="s">
        <v>1034</v>
      </c>
      <c r="H172" t="s">
        <v>910</v>
      </c>
      <c r="I172" t="s">
        <v>1035</v>
      </c>
    </row>
    <row r="173" spans="2:11" ht="15" hidden="1" thickBot="1" x14ac:dyDescent="0.4">
      <c r="B173" s="229" t="s">
        <v>1036</v>
      </c>
      <c r="C173" t="s">
        <v>1037</v>
      </c>
      <c r="E173" t="s">
        <v>1038</v>
      </c>
      <c r="H173" t="s">
        <v>1039</v>
      </c>
      <c r="I173" t="s">
        <v>1040</v>
      </c>
    </row>
    <row r="174" spans="2:11" ht="15" hidden="1" thickBot="1" x14ac:dyDescent="0.4">
      <c r="B174" s="229" t="s">
        <v>1041</v>
      </c>
      <c r="C174" t="s">
        <v>1042</v>
      </c>
      <c r="E174" t="s">
        <v>1043</v>
      </c>
      <c r="H174" t="s">
        <v>1044</v>
      </c>
      <c r="I174" t="s">
        <v>1045</v>
      </c>
    </row>
    <row r="175" spans="2:11" ht="15" hidden="1" thickBot="1" x14ac:dyDescent="0.4">
      <c r="B175" s="229" t="s">
        <v>1046</v>
      </c>
      <c r="C175" t="s">
        <v>1047</v>
      </c>
      <c r="E175" t="s">
        <v>1048</v>
      </c>
      <c r="H175" t="s">
        <v>1049</v>
      </c>
      <c r="I175" t="s">
        <v>1050</v>
      </c>
    </row>
    <row r="176" spans="2:11" ht="15" hidden="1" thickBot="1" x14ac:dyDescent="0.4">
      <c r="B176" s="229" t="s">
        <v>1051</v>
      </c>
      <c r="C176" t="s">
        <v>1052</v>
      </c>
      <c r="E176" t="s">
        <v>1053</v>
      </c>
      <c r="H176" t="s">
        <v>1054</v>
      </c>
      <c r="I176" t="s">
        <v>1055</v>
      </c>
    </row>
    <row r="177" spans="2:9" ht="15" hidden="1" thickBot="1" x14ac:dyDescent="0.4">
      <c r="B177" s="229" t="s">
        <v>1056</v>
      </c>
      <c r="C177" t="s">
        <v>1057</v>
      </c>
      <c r="E177" t="s">
        <v>1058</v>
      </c>
      <c r="H177" t="s">
        <v>1059</v>
      </c>
      <c r="I177" t="s">
        <v>1060</v>
      </c>
    </row>
    <row r="178" spans="2:9" ht="15" hidden="1" thickBot="1" x14ac:dyDescent="0.4">
      <c r="B178" s="229" t="s">
        <v>1061</v>
      </c>
      <c r="C178" t="s">
        <v>684</v>
      </c>
      <c r="E178" t="s">
        <v>1062</v>
      </c>
      <c r="H178" t="s">
        <v>1063</v>
      </c>
      <c r="I178" t="s">
        <v>1064</v>
      </c>
    </row>
    <row r="179" spans="2:9" ht="15" hidden="1" thickBot="1" x14ac:dyDescent="0.4">
      <c r="B179" s="229" t="s">
        <v>1065</v>
      </c>
      <c r="E179" t="s">
        <v>1066</v>
      </c>
      <c r="H179" t="s">
        <v>1067</v>
      </c>
      <c r="I179" t="s">
        <v>1068</v>
      </c>
    </row>
    <row r="180" spans="2:9" ht="15" hidden="1" thickBot="1" x14ac:dyDescent="0.4">
      <c r="B180" s="229" t="s">
        <v>1069</v>
      </c>
      <c r="E180" t="s">
        <v>1070</v>
      </c>
      <c r="H180" t="s">
        <v>1071</v>
      </c>
      <c r="I180" t="s">
        <v>1072</v>
      </c>
    </row>
    <row r="181" spans="2:9" ht="15" hidden="1" thickBot="1" x14ac:dyDescent="0.4">
      <c r="B181" s="229" t="s">
        <v>1073</v>
      </c>
      <c r="E181" t="s">
        <v>1074</v>
      </c>
      <c r="H181" t="s">
        <v>1075</v>
      </c>
      <c r="I181" t="s">
        <v>1076</v>
      </c>
    </row>
    <row r="182" spans="2:9" ht="15" hidden="1" thickBot="1" x14ac:dyDescent="0.4">
      <c r="B182" s="229" t="s">
        <v>1077</v>
      </c>
      <c r="H182" t="s">
        <v>1078</v>
      </c>
      <c r="I182" t="s">
        <v>1079</v>
      </c>
    </row>
    <row r="183" spans="2:9" ht="15" hidden="1" thickBot="1" x14ac:dyDescent="0.4">
      <c r="B183" s="229" t="s">
        <v>1080</v>
      </c>
      <c r="H183" t="s">
        <v>1081</v>
      </c>
    </row>
    <row r="184" spans="2:9" ht="15" hidden="1" thickBot="1" x14ac:dyDescent="0.4">
      <c r="B184" s="229" t="s">
        <v>1082</v>
      </c>
      <c r="H184" t="s">
        <v>1083</v>
      </c>
    </row>
    <row r="185" spans="2:9" ht="15" hidden="1" thickBot="1" x14ac:dyDescent="0.4">
      <c r="B185" s="229" t="s">
        <v>1084</v>
      </c>
      <c r="H185" t="s">
        <v>1085</v>
      </c>
    </row>
    <row r="186" spans="2:9" ht="15" hidden="1" thickBot="1" x14ac:dyDescent="0.4">
      <c r="B186" s="229" t="s">
        <v>1086</v>
      </c>
      <c r="H186" t="s">
        <v>1087</v>
      </c>
    </row>
    <row r="187" spans="2:9" ht="15" hidden="1" thickBot="1" x14ac:dyDescent="0.4">
      <c r="B187" s="229" t="s">
        <v>1088</v>
      </c>
      <c r="D187" t="s">
        <v>1089</v>
      </c>
      <c r="H187" t="s">
        <v>1090</v>
      </c>
    </row>
    <row r="188" spans="2:9" ht="15" hidden="1" thickBot="1" x14ac:dyDescent="0.4">
      <c r="B188" s="229" t="s">
        <v>1091</v>
      </c>
      <c r="D188" t="s">
        <v>1092</v>
      </c>
      <c r="H188" t="s">
        <v>1093</v>
      </c>
    </row>
    <row r="189" spans="2:9" ht="15" hidden="1" thickBot="1" x14ac:dyDescent="0.4">
      <c r="B189" s="229" t="s">
        <v>1094</v>
      </c>
      <c r="D189" t="s">
        <v>1095</v>
      </c>
      <c r="H189" t="s">
        <v>1096</v>
      </c>
    </row>
    <row r="190" spans="2:9" ht="15" hidden="1" thickBot="1" x14ac:dyDescent="0.4">
      <c r="B190" s="229" t="s">
        <v>1097</v>
      </c>
      <c r="D190" t="s">
        <v>1092</v>
      </c>
      <c r="H190" t="s">
        <v>1098</v>
      </c>
    </row>
    <row r="191" spans="2:9" ht="15" hidden="1" thickBot="1" x14ac:dyDescent="0.4">
      <c r="B191" s="229" t="s">
        <v>1099</v>
      </c>
      <c r="D191" t="s">
        <v>1100</v>
      </c>
    </row>
    <row r="192" spans="2:9" ht="15" hidden="1" thickBot="1" x14ac:dyDescent="0.4">
      <c r="B192" s="229" t="s">
        <v>1101</v>
      </c>
      <c r="D192" t="s">
        <v>1092</v>
      </c>
    </row>
    <row r="193" spans="2:2" ht="15" hidden="1" thickBot="1" x14ac:dyDescent="0.4">
      <c r="B193" s="229" t="s">
        <v>1102</v>
      </c>
    </row>
    <row r="194" spans="2:2" ht="15" hidden="1" thickBot="1" x14ac:dyDescent="0.4">
      <c r="B194" s="229" t="s">
        <v>1103</v>
      </c>
    </row>
    <row r="195" spans="2:2" ht="15" hidden="1" thickBot="1" x14ac:dyDescent="0.4">
      <c r="B195" s="229" t="s">
        <v>1104</v>
      </c>
    </row>
    <row r="196" spans="2:2" ht="15" hidden="1" thickBot="1" x14ac:dyDescent="0.4">
      <c r="B196" s="229" t="s">
        <v>1105</v>
      </c>
    </row>
    <row r="197" spans="2:2" ht="15" hidden="1" thickBot="1" x14ac:dyDescent="0.4">
      <c r="B197" s="229" t="s">
        <v>1106</v>
      </c>
    </row>
    <row r="198" spans="2:2" ht="15" hidden="1" thickBot="1" x14ac:dyDescent="0.4">
      <c r="B198" s="229" t="s">
        <v>1107</v>
      </c>
    </row>
    <row r="199" spans="2:2" ht="15" hidden="1" thickBot="1" x14ac:dyDescent="0.4">
      <c r="B199" s="229" t="s">
        <v>1108</v>
      </c>
    </row>
    <row r="200" spans="2:2" ht="15" hidden="1" thickBot="1" x14ac:dyDescent="0.4">
      <c r="B200" s="229" t="s">
        <v>1109</v>
      </c>
    </row>
    <row r="201" spans="2:2" ht="15" hidden="1" thickBot="1" x14ac:dyDescent="0.4">
      <c r="B201" s="229" t="s">
        <v>1110</v>
      </c>
    </row>
    <row r="202" spans="2:2" ht="15" hidden="1" thickBot="1" x14ac:dyDescent="0.4">
      <c r="B202" s="229" t="s">
        <v>77</v>
      </c>
    </row>
    <row r="203" spans="2:2" ht="15" hidden="1" thickBot="1" x14ac:dyDescent="0.4">
      <c r="B203" s="229" t="s">
        <v>84</v>
      </c>
    </row>
    <row r="204" spans="2:2" ht="15" hidden="1" thickBot="1" x14ac:dyDescent="0.4">
      <c r="B204" s="229" t="s">
        <v>86</v>
      </c>
    </row>
    <row r="205" spans="2:2" ht="15" hidden="1" thickBot="1" x14ac:dyDescent="0.4">
      <c r="B205" s="229" t="s">
        <v>89</v>
      </c>
    </row>
    <row r="206" spans="2:2" ht="15" hidden="1" thickBot="1" x14ac:dyDescent="0.4">
      <c r="B206" s="229" t="s">
        <v>35</v>
      </c>
    </row>
    <row r="207" spans="2:2" ht="15" hidden="1" thickBot="1" x14ac:dyDescent="0.4">
      <c r="B207" s="229" t="s">
        <v>92</v>
      </c>
    </row>
    <row r="208" spans="2:2" ht="15" hidden="1" thickBot="1" x14ac:dyDescent="0.4">
      <c r="B208" s="229" t="s">
        <v>94</v>
      </c>
    </row>
    <row r="209" spans="2:2" ht="15" hidden="1" thickBot="1" x14ac:dyDescent="0.4">
      <c r="B209" s="229" t="s">
        <v>98</v>
      </c>
    </row>
    <row r="210" spans="2:2" ht="15" hidden="1" thickBot="1" x14ac:dyDescent="0.4">
      <c r="B210" s="229" t="s">
        <v>99</v>
      </c>
    </row>
    <row r="211" spans="2:2" ht="15" hidden="1" thickBot="1" x14ac:dyDescent="0.4">
      <c r="B211" s="229" t="s">
        <v>101</v>
      </c>
    </row>
    <row r="212" spans="2:2" ht="15" hidden="1" thickBot="1" x14ac:dyDescent="0.4">
      <c r="B212" s="229" t="s">
        <v>103</v>
      </c>
    </row>
    <row r="213" spans="2:2" ht="15" hidden="1" thickBot="1" x14ac:dyDescent="0.4">
      <c r="B213" s="229" t="s">
        <v>1111</v>
      </c>
    </row>
    <row r="214" spans="2:2" ht="15" hidden="1" thickBot="1" x14ac:dyDescent="0.4">
      <c r="B214" s="229" t="s">
        <v>1112</v>
      </c>
    </row>
    <row r="215" spans="2:2" ht="15" hidden="1" thickBot="1" x14ac:dyDescent="0.4">
      <c r="B215" s="229" t="s">
        <v>109</v>
      </c>
    </row>
    <row r="216" spans="2:2" ht="15" hidden="1" thickBot="1" x14ac:dyDescent="0.4">
      <c r="B216" s="229" t="s">
        <v>111</v>
      </c>
    </row>
    <row r="217" spans="2:2" ht="15" hidden="1" thickBot="1" x14ac:dyDescent="0.4">
      <c r="B217" s="229" t="s">
        <v>115</v>
      </c>
    </row>
    <row r="218" spans="2:2" ht="15" hidden="1" thickBot="1" x14ac:dyDescent="0.4">
      <c r="B218" s="229" t="s">
        <v>1113</v>
      </c>
    </row>
    <row r="219" spans="2:2" ht="15" hidden="1" thickBot="1" x14ac:dyDescent="0.4">
      <c r="B219" s="229" t="s">
        <v>1114</v>
      </c>
    </row>
    <row r="220" spans="2:2" ht="15" hidden="1" thickBot="1" x14ac:dyDescent="0.4">
      <c r="B220" s="229" t="s">
        <v>1115</v>
      </c>
    </row>
    <row r="221" spans="2:2" ht="15" hidden="1" thickBot="1" x14ac:dyDescent="0.4">
      <c r="B221" s="229" t="s">
        <v>113</v>
      </c>
    </row>
    <row r="222" spans="2:2" ht="15" hidden="1" thickBot="1" x14ac:dyDescent="0.4">
      <c r="B222" s="229" t="s">
        <v>114</v>
      </c>
    </row>
    <row r="223" spans="2:2" ht="15" hidden="1" thickBot="1" x14ac:dyDescent="0.4">
      <c r="B223" s="229" t="s">
        <v>117</v>
      </c>
    </row>
    <row r="224" spans="2:2" ht="15" hidden="1" thickBot="1" x14ac:dyDescent="0.4">
      <c r="B224" s="229" t="s">
        <v>119</v>
      </c>
    </row>
    <row r="225" spans="2:2" ht="15" hidden="1" thickBot="1" x14ac:dyDescent="0.4">
      <c r="B225" s="229" t="s">
        <v>1116</v>
      </c>
    </row>
    <row r="226" spans="2:2" ht="15" hidden="1" thickBot="1" x14ac:dyDescent="0.4">
      <c r="B226" s="229" t="s">
        <v>118</v>
      </c>
    </row>
    <row r="227" spans="2:2" ht="15" hidden="1" thickBot="1" x14ac:dyDescent="0.4">
      <c r="B227" s="229" t="s">
        <v>120</v>
      </c>
    </row>
    <row r="228" spans="2:2" ht="15" hidden="1" thickBot="1" x14ac:dyDescent="0.4">
      <c r="B228" s="229" t="s">
        <v>123</v>
      </c>
    </row>
    <row r="229" spans="2:2" ht="15" hidden="1" thickBot="1" x14ac:dyDescent="0.4">
      <c r="B229" s="229" t="s">
        <v>122</v>
      </c>
    </row>
    <row r="230" spans="2:2" ht="15" hidden="1" thickBot="1" x14ac:dyDescent="0.4">
      <c r="B230" s="229" t="s">
        <v>1117</v>
      </c>
    </row>
    <row r="231" spans="2:2" ht="15" hidden="1" thickBot="1" x14ac:dyDescent="0.4">
      <c r="B231" s="229" t="s">
        <v>129</v>
      </c>
    </row>
    <row r="232" spans="2:2" ht="15" hidden="1" thickBot="1" x14ac:dyDescent="0.4">
      <c r="B232" s="229" t="s">
        <v>131</v>
      </c>
    </row>
    <row r="233" spans="2:2" ht="15" hidden="1" thickBot="1" x14ac:dyDescent="0.4">
      <c r="B233" s="229" t="s">
        <v>132</v>
      </c>
    </row>
    <row r="234" spans="2:2" ht="15" hidden="1" thickBot="1" x14ac:dyDescent="0.4">
      <c r="B234" s="229" t="s">
        <v>133</v>
      </c>
    </row>
    <row r="235" spans="2:2" ht="15" hidden="1" thickBot="1" x14ac:dyDescent="0.4">
      <c r="B235" s="229" t="s">
        <v>1118</v>
      </c>
    </row>
    <row r="236" spans="2:2" ht="15" hidden="1" thickBot="1" x14ac:dyDescent="0.4">
      <c r="B236" s="229" t="s">
        <v>1119</v>
      </c>
    </row>
    <row r="237" spans="2:2" ht="15" hidden="1" thickBot="1" x14ac:dyDescent="0.4">
      <c r="B237" s="229" t="s">
        <v>134</v>
      </c>
    </row>
    <row r="238" spans="2:2" ht="15" hidden="1" thickBot="1" x14ac:dyDescent="0.4">
      <c r="B238" s="229" t="s">
        <v>188</v>
      </c>
    </row>
    <row r="239" spans="2:2" ht="15" hidden="1" thickBot="1" x14ac:dyDescent="0.4">
      <c r="B239" s="229" t="s">
        <v>1120</v>
      </c>
    </row>
    <row r="240" spans="2:2" ht="29.5" hidden="1" thickBot="1" x14ac:dyDescent="0.4">
      <c r="B240" s="229" t="s">
        <v>1121</v>
      </c>
    </row>
    <row r="241" spans="2:2" ht="15" hidden="1" thickBot="1" x14ac:dyDescent="0.4">
      <c r="B241" s="229" t="s">
        <v>139</v>
      </c>
    </row>
    <row r="242" spans="2:2" ht="15" hidden="1" thickBot="1" x14ac:dyDescent="0.4">
      <c r="B242" s="229" t="s">
        <v>141</v>
      </c>
    </row>
    <row r="243" spans="2:2" ht="15" hidden="1" thickBot="1" x14ac:dyDescent="0.4">
      <c r="B243" s="229" t="s">
        <v>1122</v>
      </c>
    </row>
    <row r="244" spans="2:2" ht="15" hidden="1" thickBot="1" x14ac:dyDescent="0.4">
      <c r="B244" s="229" t="s">
        <v>189</v>
      </c>
    </row>
    <row r="245" spans="2:2" ht="15" hidden="1" thickBot="1" x14ac:dyDescent="0.4">
      <c r="B245" s="229" t="s">
        <v>206</v>
      </c>
    </row>
    <row r="246" spans="2:2" ht="15" hidden="1" thickBot="1" x14ac:dyDescent="0.4">
      <c r="B246" s="229" t="s">
        <v>140</v>
      </c>
    </row>
    <row r="247" spans="2:2" ht="15" hidden="1" thickBot="1" x14ac:dyDescent="0.4">
      <c r="B247" s="229" t="s">
        <v>144</v>
      </c>
    </row>
    <row r="248" spans="2:2" ht="15" hidden="1" thickBot="1" x14ac:dyDescent="0.4">
      <c r="B248" s="229" t="s">
        <v>138</v>
      </c>
    </row>
    <row r="249" spans="2:2" ht="15" hidden="1" thickBot="1" x14ac:dyDescent="0.4">
      <c r="B249" s="229" t="s">
        <v>160</v>
      </c>
    </row>
    <row r="250" spans="2:2" ht="15" hidden="1" thickBot="1" x14ac:dyDescent="0.4">
      <c r="B250" s="229" t="s">
        <v>1123</v>
      </c>
    </row>
    <row r="251" spans="2:2" ht="15" hidden="1" thickBot="1" x14ac:dyDescent="0.4">
      <c r="B251" s="229" t="s">
        <v>146</v>
      </c>
    </row>
    <row r="252" spans="2:2" ht="15" hidden="1" thickBot="1" x14ac:dyDescent="0.4">
      <c r="B252" s="229" t="s">
        <v>149</v>
      </c>
    </row>
    <row r="253" spans="2:2" ht="15" hidden="1" thickBot="1" x14ac:dyDescent="0.4">
      <c r="B253" s="229" t="s">
        <v>155</v>
      </c>
    </row>
    <row r="254" spans="2:2" ht="15" hidden="1" thickBot="1" x14ac:dyDescent="0.4">
      <c r="B254" s="229" t="s">
        <v>152</v>
      </c>
    </row>
    <row r="255" spans="2:2" ht="29.5" hidden="1" thickBot="1" x14ac:dyDescent="0.4">
      <c r="B255" s="229" t="s">
        <v>1124</v>
      </c>
    </row>
    <row r="256" spans="2:2" ht="15" hidden="1" thickBot="1" x14ac:dyDescent="0.4">
      <c r="B256" s="229" t="s">
        <v>150</v>
      </c>
    </row>
    <row r="257" spans="2:2" ht="15" hidden="1" thickBot="1" x14ac:dyDescent="0.4">
      <c r="B257" s="229" t="s">
        <v>151</v>
      </c>
    </row>
    <row r="258" spans="2:2" ht="15" hidden="1" thickBot="1" x14ac:dyDescent="0.4">
      <c r="B258" s="229" t="s">
        <v>162</v>
      </c>
    </row>
    <row r="259" spans="2:2" ht="15" hidden="1" thickBot="1" x14ac:dyDescent="0.4">
      <c r="B259" s="229" t="s">
        <v>159</v>
      </c>
    </row>
    <row r="260" spans="2:2" ht="15" hidden="1" thickBot="1" x14ac:dyDescent="0.4">
      <c r="B260" s="229" t="s">
        <v>158</v>
      </c>
    </row>
    <row r="261" spans="2:2" ht="15" hidden="1" thickBot="1" x14ac:dyDescent="0.4">
      <c r="B261" s="229" t="s">
        <v>161</v>
      </c>
    </row>
    <row r="262" spans="2:2" ht="15" hidden="1" thickBot="1" x14ac:dyDescent="0.4">
      <c r="B262" s="229" t="s">
        <v>153</v>
      </c>
    </row>
    <row r="263" spans="2:2" ht="15" hidden="1" thickBot="1" x14ac:dyDescent="0.4">
      <c r="B263" s="229" t="s">
        <v>154</v>
      </c>
    </row>
    <row r="264" spans="2:2" ht="15" hidden="1" thickBot="1" x14ac:dyDescent="0.4">
      <c r="B264" s="229" t="s">
        <v>147</v>
      </c>
    </row>
    <row r="265" spans="2:2" ht="15" hidden="1" thickBot="1" x14ac:dyDescent="0.4">
      <c r="B265" s="229" t="s">
        <v>148</v>
      </c>
    </row>
    <row r="266" spans="2:2" ht="15" hidden="1" thickBot="1" x14ac:dyDescent="0.4">
      <c r="B266" s="229" t="s">
        <v>163</v>
      </c>
    </row>
    <row r="267" spans="2:2" ht="15" hidden="1" thickBot="1" x14ac:dyDescent="0.4">
      <c r="B267" s="229" t="s">
        <v>169</v>
      </c>
    </row>
    <row r="268" spans="2:2" ht="15" hidden="1" thickBot="1" x14ac:dyDescent="0.4">
      <c r="B268" s="229" t="s">
        <v>170</v>
      </c>
    </row>
    <row r="269" spans="2:2" ht="15" hidden="1" thickBot="1" x14ac:dyDescent="0.4">
      <c r="B269" s="229" t="s">
        <v>168</v>
      </c>
    </row>
    <row r="270" spans="2:2" ht="15" hidden="1" thickBot="1" x14ac:dyDescent="0.4">
      <c r="B270" s="229" t="s">
        <v>1125</v>
      </c>
    </row>
    <row r="271" spans="2:2" ht="15" hidden="1" thickBot="1" x14ac:dyDescent="0.4">
      <c r="B271" s="229" t="s">
        <v>165</v>
      </c>
    </row>
    <row r="272" spans="2:2" ht="15" hidden="1" thickBot="1" x14ac:dyDescent="0.4">
      <c r="B272" s="229" t="s">
        <v>164</v>
      </c>
    </row>
    <row r="273" spans="2:2" ht="15" hidden="1" thickBot="1" x14ac:dyDescent="0.4">
      <c r="B273" s="229" t="s">
        <v>172</v>
      </c>
    </row>
    <row r="274" spans="2:2" ht="15" hidden="1" thickBot="1" x14ac:dyDescent="0.4">
      <c r="B274" s="229" t="s">
        <v>173</v>
      </c>
    </row>
    <row r="275" spans="2:2" ht="15" hidden="1" thickBot="1" x14ac:dyDescent="0.4">
      <c r="B275" s="229" t="s">
        <v>175</v>
      </c>
    </row>
    <row r="276" spans="2:2" ht="15" hidden="1" thickBot="1" x14ac:dyDescent="0.4">
      <c r="B276" s="229" t="s">
        <v>178</v>
      </c>
    </row>
    <row r="277" spans="2:2" ht="15" hidden="1" thickBot="1" x14ac:dyDescent="0.4">
      <c r="B277" s="229" t="s">
        <v>179</v>
      </c>
    </row>
    <row r="278" spans="2:2" ht="15" hidden="1" thickBot="1" x14ac:dyDescent="0.4">
      <c r="B278" s="229" t="s">
        <v>174</v>
      </c>
    </row>
    <row r="279" spans="2:2" ht="15" hidden="1" thickBot="1" x14ac:dyDescent="0.4">
      <c r="B279" s="229" t="s">
        <v>176</v>
      </c>
    </row>
    <row r="280" spans="2:2" ht="15" hidden="1" thickBot="1" x14ac:dyDescent="0.4">
      <c r="B280" s="229" t="s">
        <v>180</v>
      </c>
    </row>
    <row r="281" spans="2:2" ht="15" hidden="1" thickBot="1" x14ac:dyDescent="0.4">
      <c r="B281" s="229" t="s">
        <v>1126</v>
      </c>
    </row>
    <row r="282" spans="2:2" ht="15" hidden="1" thickBot="1" x14ac:dyDescent="0.4">
      <c r="B282" s="229" t="s">
        <v>177</v>
      </c>
    </row>
    <row r="283" spans="2:2" ht="15" hidden="1" thickBot="1" x14ac:dyDescent="0.4">
      <c r="B283" s="229" t="s">
        <v>185</v>
      </c>
    </row>
    <row r="284" spans="2:2" ht="15" hidden="1" thickBot="1" x14ac:dyDescent="0.4">
      <c r="B284" s="229" t="s">
        <v>186</v>
      </c>
    </row>
    <row r="285" spans="2:2" ht="15" hidden="1" thickBot="1" x14ac:dyDescent="0.4">
      <c r="B285" s="229" t="s">
        <v>187</v>
      </c>
    </row>
    <row r="286" spans="2:2" ht="15" hidden="1" thickBot="1" x14ac:dyDescent="0.4">
      <c r="B286" s="229" t="s">
        <v>194</v>
      </c>
    </row>
    <row r="287" spans="2:2" ht="15" hidden="1" thickBot="1" x14ac:dyDescent="0.4">
      <c r="B287" s="229" t="s">
        <v>207</v>
      </c>
    </row>
    <row r="288" spans="2:2" ht="15" hidden="1" thickBot="1" x14ac:dyDescent="0.4">
      <c r="B288" s="229" t="s">
        <v>195</v>
      </c>
    </row>
    <row r="289" spans="2:2" ht="15" hidden="1" thickBot="1" x14ac:dyDescent="0.4">
      <c r="B289" s="229" t="s">
        <v>202</v>
      </c>
    </row>
    <row r="290" spans="2:2" ht="15" hidden="1" thickBot="1" x14ac:dyDescent="0.4">
      <c r="B290" s="229" t="s">
        <v>198</v>
      </c>
    </row>
    <row r="291" spans="2:2" ht="15" hidden="1" thickBot="1" x14ac:dyDescent="0.4">
      <c r="B291" s="229" t="s">
        <v>96</v>
      </c>
    </row>
    <row r="292" spans="2:2" ht="15" hidden="1" thickBot="1" x14ac:dyDescent="0.4">
      <c r="B292" s="229" t="s">
        <v>192</v>
      </c>
    </row>
    <row r="293" spans="2:2" ht="15" hidden="1" thickBot="1" x14ac:dyDescent="0.4">
      <c r="B293" s="229" t="s">
        <v>196</v>
      </c>
    </row>
    <row r="294" spans="2:2" ht="15" hidden="1" thickBot="1" x14ac:dyDescent="0.4">
      <c r="B294" s="229" t="s">
        <v>193</v>
      </c>
    </row>
    <row r="295" spans="2:2" ht="15" hidden="1" thickBot="1" x14ac:dyDescent="0.4">
      <c r="B295" s="229" t="s">
        <v>208</v>
      </c>
    </row>
    <row r="296" spans="2:2" ht="15" hidden="1" thickBot="1" x14ac:dyDescent="0.4">
      <c r="B296" s="229" t="s">
        <v>1127</v>
      </c>
    </row>
    <row r="297" spans="2:2" ht="15" hidden="1" thickBot="1" x14ac:dyDescent="0.4">
      <c r="B297" s="229" t="s">
        <v>201</v>
      </c>
    </row>
    <row r="298" spans="2:2" ht="15" hidden="1" thickBot="1" x14ac:dyDescent="0.4">
      <c r="B298" s="229" t="s">
        <v>209</v>
      </c>
    </row>
    <row r="299" spans="2:2" ht="15" hidden="1" thickBot="1" x14ac:dyDescent="0.4">
      <c r="B299" s="229" t="s">
        <v>197</v>
      </c>
    </row>
    <row r="300" spans="2:2" ht="15" hidden="1" thickBot="1" x14ac:dyDescent="0.4">
      <c r="B300" s="229" t="s">
        <v>212</v>
      </c>
    </row>
    <row r="301" spans="2:2" ht="15" hidden="1" thickBot="1" x14ac:dyDescent="0.4">
      <c r="B301" s="229" t="s">
        <v>1128</v>
      </c>
    </row>
    <row r="302" spans="2:2" ht="15" hidden="1" thickBot="1" x14ac:dyDescent="0.4">
      <c r="B302" s="229" t="s">
        <v>217</v>
      </c>
    </row>
    <row r="303" spans="2:2" ht="15" hidden="1" thickBot="1" x14ac:dyDescent="0.4">
      <c r="B303" s="229" t="s">
        <v>214</v>
      </c>
    </row>
    <row r="304" spans="2:2" ht="15" hidden="1" thickBot="1" x14ac:dyDescent="0.4">
      <c r="B304" s="229" t="s">
        <v>213</v>
      </c>
    </row>
    <row r="305" spans="2:2" ht="15" hidden="1" thickBot="1" x14ac:dyDescent="0.4">
      <c r="B305" s="229" t="s">
        <v>222</v>
      </c>
    </row>
    <row r="306" spans="2:2" ht="15" hidden="1" thickBot="1" x14ac:dyDescent="0.4">
      <c r="B306" s="229" t="s">
        <v>218</v>
      </c>
    </row>
    <row r="307" spans="2:2" ht="15" hidden="1" thickBot="1" x14ac:dyDescent="0.4">
      <c r="B307" s="229" t="s">
        <v>219</v>
      </c>
    </row>
    <row r="308" spans="2:2" ht="15" hidden="1" thickBot="1" x14ac:dyDescent="0.4">
      <c r="B308" s="229" t="s">
        <v>220</v>
      </c>
    </row>
    <row r="309" spans="2:2" ht="15" hidden="1" thickBot="1" x14ac:dyDescent="0.4">
      <c r="B309" s="229" t="s">
        <v>221</v>
      </c>
    </row>
    <row r="310" spans="2:2" ht="15" hidden="1" thickBot="1" x14ac:dyDescent="0.4">
      <c r="B310" s="229" t="s">
        <v>223</v>
      </c>
    </row>
    <row r="311" spans="2:2" ht="15" hidden="1" thickBot="1" x14ac:dyDescent="0.4">
      <c r="B311" s="229" t="s">
        <v>1129</v>
      </c>
    </row>
    <row r="312" spans="2:2" ht="15" hidden="1" thickBot="1" x14ac:dyDescent="0.4">
      <c r="B312" s="229" t="s">
        <v>224</v>
      </c>
    </row>
    <row r="313" spans="2:2" ht="15" hidden="1" thickBot="1" x14ac:dyDescent="0.4">
      <c r="B313" s="229" t="s">
        <v>225</v>
      </c>
    </row>
    <row r="314" spans="2:2" ht="15" hidden="1" thickBot="1" x14ac:dyDescent="0.4">
      <c r="B314" s="229" t="s">
        <v>230</v>
      </c>
    </row>
    <row r="315" spans="2:2" ht="15" hidden="1" thickBot="1" x14ac:dyDescent="0.4">
      <c r="B315" s="229" t="s">
        <v>231</v>
      </c>
    </row>
    <row r="316" spans="2:2" ht="29.5" hidden="1" thickBot="1" x14ac:dyDescent="0.4">
      <c r="B316" s="229" t="s">
        <v>190</v>
      </c>
    </row>
    <row r="317" spans="2:2" ht="15" hidden="1" thickBot="1" x14ac:dyDescent="0.4">
      <c r="B317" s="229" t="s">
        <v>1130</v>
      </c>
    </row>
    <row r="318" spans="2:2" ht="15" hidden="1" thickBot="1" x14ac:dyDescent="0.4">
      <c r="B318" s="229" t="s">
        <v>1131</v>
      </c>
    </row>
    <row r="319" spans="2:2" ht="15" hidden="1" thickBot="1" x14ac:dyDescent="0.4">
      <c r="B319" s="229" t="s">
        <v>232</v>
      </c>
    </row>
    <row r="320" spans="2:2" ht="15" hidden="1" thickBot="1" x14ac:dyDescent="0.4">
      <c r="B320" s="229" t="s">
        <v>191</v>
      </c>
    </row>
    <row r="321" spans="2:20" ht="15" hidden="1" thickBot="1" x14ac:dyDescent="0.4">
      <c r="B321" s="229" t="s">
        <v>1132</v>
      </c>
    </row>
    <row r="322" spans="2:20" ht="15" hidden="1" thickBot="1" x14ac:dyDescent="0.4">
      <c r="B322" s="229" t="s">
        <v>204</v>
      </c>
    </row>
    <row r="323" spans="2:20" ht="15" hidden="1" thickBot="1" x14ac:dyDescent="0.4">
      <c r="B323" s="229" t="s">
        <v>236</v>
      </c>
    </row>
    <row r="324" spans="2:20" ht="15" hidden="1" thickBot="1" x14ac:dyDescent="0.4">
      <c r="B324" s="229" t="s">
        <v>237</v>
      </c>
    </row>
    <row r="325" spans="2:20" ht="15" hidden="1" thickBot="1" x14ac:dyDescent="0.4">
      <c r="B325" s="229" t="s">
        <v>216</v>
      </c>
    </row>
    <row r="326" spans="2:20" ht="15" hidden="1" thickBot="1" x14ac:dyDescent="0.4"/>
    <row r="327" spans="2:20" ht="15" hidden="1" thickBot="1" x14ac:dyDescent="0.4"/>
    <row r="328" spans="2:20" ht="15" thickBot="1" x14ac:dyDescent="0.4">
      <c r="G328" s="504" t="s">
        <v>1161</v>
      </c>
      <c r="K328" s="504" t="s">
        <v>1161</v>
      </c>
      <c r="O328" s="504" t="s">
        <v>1161</v>
      </c>
    </row>
    <row r="329" spans="2:20" ht="15" thickBot="1" x14ac:dyDescent="0.4">
      <c r="B329" s="161"/>
      <c r="C329" s="161"/>
      <c r="D329" s="819" t="s">
        <v>770</v>
      </c>
      <c r="E329" s="820"/>
      <c r="F329" s="820"/>
      <c r="G329" s="821"/>
      <c r="H329" s="819" t="s">
        <v>771</v>
      </c>
      <c r="I329" s="820"/>
      <c r="J329" s="820"/>
      <c r="K329" s="821"/>
      <c r="L329" s="820" t="s">
        <v>772</v>
      </c>
      <c r="M329" s="820"/>
      <c r="N329" s="820"/>
      <c r="O329" s="820"/>
      <c r="P329" s="819" t="s">
        <v>773</v>
      </c>
      <c r="Q329" s="820"/>
      <c r="R329" s="820"/>
      <c r="S329" s="821"/>
    </row>
    <row r="330" spans="2:20" x14ac:dyDescent="0.35">
      <c r="B330" s="811" t="s">
        <v>1133</v>
      </c>
      <c r="C330" s="828" t="s">
        <v>1134</v>
      </c>
      <c r="D330" s="478" t="s">
        <v>1135</v>
      </c>
      <c r="E330" s="478" t="s">
        <v>1136</v>
      </c>
      <c r="F330" s="830" t="s">
        <v>808</v>
      </c>
      <c r="G330" s="831"/>
      <c r="H330" s="479" t="s">
        <v>1137</v>
      </c>
      <c r="I330" s="478" t="s">
        <v>1138</v>
      </c>
      <c r="J330" s="832" t="s">
        <v>808</v>
      </c>
      <c r="K330" s="833"/>
      <c r="L330" s="480" t="s">
        <v>1137</v>
      </c>
      <c r="M330" s="481" t="s">
        <v>1138</v>
      </c>
      <c r="N330" s="834" t="s">
        <v>808</v>
      </c>
      <c r="O330" s="835"/>
      <c r="P330" s="482" t="s">
        <v>1139</v>
      </c>
      <c r="Q330" s="482" t="s">
        <v>1140</v>
      </c>
      <c r="R330" s="836" t="s">
        <v>808</v>
      </c>
      <c r="S330" s="835"/>
    </row>
    <row r="331" spans="2:20" ht="43" customHeight="1" x14ac:dyDescent="0.35">
      <c r="B331" s="812"/>
      <c r="C331" s="829"/>
      <c r="D331" s="496" t="s">
        <v>1156</v>
      </c>
      <c r="E331" s="497" t="s">
        <v>929</v>
      </c>
      <c r="F331" s="837" t="s">
        <v>1163</v>
      </c>
      <c r="G331" s="838"/>
      <c r="H331" s="496" t="s">
        <v>1156</v>
      </c>
      <c r="I331" s="497" t="s">
        <v>929</v>
      </c>
      <c r="J331" s="837" t="s">
        <v>1164</v>
      </c>
      <c r="K331" s="838"/>
      <c r="L331" s="496" t="s">
        <v>1156</v>
      </c>
      <c r="M331" s="497" t="s">
        <v>929</v>
      </c>
      <c r="N331" s="837" t="s">
        <v>1163</v>
      </c>
      <c r="O331" s="838"/>
      <c r="P331" s="483"/>
      <c r="Q331" s="484"/>
      <c r="R331" s="839"/>
      <c r="S331" s="840"/>
      <c r="T331" s="485"/>
    </row>
    <row r="332" spans="2:20" ht="24.5" x14ac:dyDescent="0.35">
      <c r="B332" s="808" t="s">
        <v>1169</v>
      </c>
      <c r="C332" s="811" t="s">
        <v>1141</v>
      </c>
      <c r="D332" s="486" t="s">
        <v>1142</v>
      </c>
      <c r="E332" s="462" t="s">
        <v>769</v>
      </c>
      <c r="F332" s="463" t="s">
        <v>791</v>
      </c>
      <c r="G332" s="487" t="s">
        <v>877</v>
      </c>
      <c r="H332" s="486" t="s">
        <v>1142</v>
      </c>
      <c r="I332" s="462" t="s">
        <v>769</v>
      </c>
      <c r="J332" s="463" t="s">
        <v>791</v>
      </c>
      <c r="K332" s="487" t="s">
        <v>877</v>
      </c>
      <c r="L332" s="463" t="s">
        <v>1142</v>
      </c>
      <c r="M332" s="462" t="s">
        <v>769</v>
      </c>
      <c r="N332" s="463" t="s">
        <v>791</v>
      </c>
      <c r="O332" s="487" t="s">
        <v>877</v>
      </c>
      <c r="P332" s="463" t="s">
        <v>1142</v>
      </c>
      <c r="Q332" s="462" t="s">
        <v>769</v>
      </c>
      <c r="R332" s="463" t="s">
        <v>791</v>
      </c>
      <c r="S332" s="487" t="s">
        <v>877</v>
      </c>
    </row>
    <row r="333" spans="2:20" ht="28" customHeight="1" x14ac:dyDescent="0.35">
      <c r="B333" s="809"/>
      <c r="C333" s="812"/>
      <c r="D333" s="498">
        <v>1</v>
      </c>
      <c r="E333" s="499" t="s">
        <v>1159</v>
      </c>
      <c r="F333" s="500" t="s">
        <v>1154</v>
      </c>
      <c r="G333" s="501" t="s">
        <v>994</v>
      </c>
      <c r="H333" s="498">
        <v>1</v>
      </c>
      <c r="I333" s="499" t="s">
        <v>1159</v>
      </c>
      <c r="J333" s="500" t="s">
        <v>1154</v>
      </c>
      <c r="K333" s="501" t="s">
        <v>984</v>
      </c>
      <c r="L333" s="498">
        <v>1</v>
      </c>
      <c r="M333" s="499" t="s">
        <v>1159</v>
      </c>
      <c r="N333" s="500" t="s">
        <v>1154</v>
      </c>
      <c r="O333" s="501" t="s">
        <v>994</v>
      </c>
      <c r="P333" s="476"/>
      <c r="Q333" s="488"/>
      <c r="R333" s="476"/>
      <c r="S333" s="489"/>
    </row>
    <row r="334" spans="2:20" x14ac:dyDescent="0.35">
      <c r="B334" s="809"/>
      <c r="C334" s="811" t="s">
        <v>1143</v>
      </c>
      <c r="D334" s="463" t="s">
        <v>1144</v>
      </c>
      <c r="E334" s="813" t="s">
        <v>808</v>
      </c>
      <c r="F334" s="814"/>
      <c r="G334" s="487" t="s">
        <v>877</v>
      </c>
      <c r="H334" s="463" t="s">
        <v>1144</v>
      </c>
      <c r="I334" s="813" t="s">
        <v>808</v>
      </c>
      <c r="J334" s="814"/>
      <c r="K334" s="487" t="s">
        <v>877</v>
      </c>
      <c r="L334" s="463" t="s">
        <v>1144</v>
      </c>
      <c r="M334" s="813" t="s">
        <v>808</v>
      </c>
      <c r="N334" s="814"/>
      <c r="O334" s="487" t="s">
        <v>877</v>
      </c>
      <c r="P334" s="463" t="s">
        <v>1144</v>
      </c>
      <c r="Q334" s="813" t="s">
        <v>829</v>
      </c>
      <c r="R334" s="814"/>
      <c r="S334" s="487" t="s">
        <v>877</v>
      </c>
    </row>
    <row r="335" spans="2:20" ht="37.5" customHeight="1" x14ac:dyDescent="0.35">
      <c r="B335" s="810"/>
      <c r="C335" s="812"/>
      <c r="D335" s="502">
        <v>0</v>
      </c>
      <c r="E335" s="815" t="s">
        <v>1157</v>
      </c>
      <c r="F335" s="816"/>
      <c r="G335" s="503" t="s">
        <v>994</v>
      </c>
      <c r="H335" s="502">
        <v>2</v>
      </c>
      <c r="I335" s="815" t="s">
        <v>1157</v>
      </c>
      <c r="J335" s="816"/>
      <c r="K335" s="503" t="s">
        <v>984</v>
      </c>
      <c r="L335" s="502">
        <v>1</v>
      </c>
      <c r="M335" s="815" t="s">
        <v>1157</v>
      </c>
      <c r="N335" s="816"/>
      <c r="O335" s="503" t="s">
        <v>994</v>
      </c>
      <c r="P335" s="490"/>
      <c r="Q335" s="817"/>
      <c r="R335" s="818"/>
      <c r="S335" s="491"/>
    </row>
    <row r="336" spans="2:20" ht="24.5" x14ac:dyDescent="0.35">
      <c r="B336" s="808" t="s">
        <v>1178</v>
      </c>
      <c r="C336" s="811" t="s">
        <v>1141</v>
      </c>
      <c r="D336" s="486" t="s">
        <v>1142</v>
      </c>
      <c r="E336" s="462" t="s">
        <v>769</v>
      </c>
      <c r="F336" s="463" t="s">
        <v>791</v>
      </c>
      <c r="G336" s="487" t="s">
        <v>877</v>
      </c>
      <c r="H336" s="486" t="s">
        <v>1142</v>
      </c>
      <c r="I336" s="462" t="s">
        <v>769</v>
      </c>
      <c r="J336" s="463" t="s">
        <v>791</v>
      </c>
      <c r="K336" s="487" t="s">
        <v>877</v>
      </c>
      <c r="L336" s="486" t="s">
        <v>1142</v>
      </c>
      <c r="M336" s="462" t="s">
        <v>769</v>
      </c>
      <c r="N336" s="463" t="s">
        <v>791</v>
      </c>
      <c r="O336" s="487" t="s">
        <v>877</v>
      </c>
      <c r="P336" s="463" t="s">
        <v>1142</v>
      </c>
      <c r="Q336" s="462" t="s">
        <v>769</v>
      </c>
      <c r="R336" s="463" t="s">
        <v>791</v>
      </c>
      <c r="S336" s="487" t="s">
        <v>877</v>
      </c>
    </row>
    <row r="337" spans="2:19" ht="28" customHeight="1" x14ac:dyDescent="0.35">
      <c r="B337" s="809"/>
      <c r="C337" s="812"/>
      <c r="D337" s="498">
        <v>1</v>
      </c>
      <c r="E337" s="499" t="s">
        <v>1162</v>
      </c>
      <c r="F337" s="500" t="s">
        <v>1154</v>
      </c>
      <c r="G337" s="501" t="s">
        <v>994</v>
      </c>
      <c r="H337" s="498">
        <v>1</v>
      </c>
      <c r="I337" s="499" t="s">
        <v>1162</v>
      </c>
      <c r="J337" s="500" t="s">
        <v>1154</v>
      </c>
      <c r="K337" s="501" t="s">
        <v>984</v>
      </c>
      <c r="L337" s="498">
        <v>1</v>
      </c>
      <c r="M337" s="499" t="s">
        <v>1162</v>
      </c>
      <c r="N337" s="500" t="s">
        <v>1154</v>
      </c>
      <c r="O337" s="501" t="s">
        <v>994</v>
      </c>
      <c r="P337" s="476"/>
      <c r="Q337" s="488"/>
      <c r="R337" s="476"/>
      <c r="S337" s="489"/>
    </row>
    <row r="338" spans="2:19" x14ac:dyDescent="0.35">
      <c r="B338" s="809"/>
      <c r="C338" s="811" t="s">
        <v>1143</v>
      </c>
      <c r="D338" s="463"/>
      <c r="E338" s="813" t="s">
        <v>808</v>
      </c>
      <c r="F338" s="814"/>
      <c r="G338" s="487" t="s">
        <v>877</v>
      </c>
      <c r="H338" s="463"/>
      <c r="I338" s="813" t="s">
        <v>808</v>
      </c>
      <c r="J338" s="814"/>
      <c r="K338" s="487" t="s">
        <v>877</v>
      </c>
      <c r="L338" s="463"/>
      <c r="M338" s="813" t="s">
        <v>808</v>
      </c>
      <c r="N338" s="814"/>
      <c r="O338" s="487" t="s">
        <v>877</v>
      </c>
      <c r="P338" s="463" t="s">
        <v>1144</v>
      </c>
      <c r="Q338" s="813" t="s">
        <v>829</v>
      </c>
      <c r="R338" s="814"/>
      <c r="S338" s="487" t="s">
        <v>877</v>
      </c>
    </row>
    <row r="339" spans="2:19" ht="37.5" customHeight="1" x14ac:dyDescent="0.35">
      <c r="B339" s="810"/>
      <c r="C339" s="812"/>
      <c r="D339" s="502">
        <v>0</v>
      </c>
      <c r="E339" s="815" t="s">
        <v>1158</v>
      </c>
      <c r="F339" s="816"/>
      <c r="G339" s="503" t="s">
        <v>994</v>
      </c>
      <c r="H339" s="502">
        <v>2</v>
      </c>
      <c r="I339" s="815" t="s">
        <v>1158</v>
      </c>
      <c r="J339" s="816"/>
      <c r="K339" s="503" t="s">
        <v>984</v>
      </c>
      <c r="L339" s="502">
        <v>1</v>
      </c>
      <c r="M339" s="815" t="s">
        <v>1158</v>
      </c>
      <c r="N339" s="816"/>
      <c r="O339" s="503" t="s">
        <v>994</v>
      </c>
      <c r="P339" s="490"/>
      <c r="Q339" s="817"/>
      <c r="R339" s="818"/>
      <c r="S339" s="491"/>
    </row>
    <row r="340" spans="2:19" ht="24.5" x14ac:dyDescent="0.35">
      <c r="B340" s="822" t="s">
        <v>1174</v>
      </c>
      <c r="C340" s="811" t="s">
        <v>1141</v>
      </c>
      <c r="D340" s="486" t="s">
        <v>1142</v>
      </c>
      <c r="E340" s="462" t="s">
        <v>769</v>
      </c>
      <c r="F340" s="463" t="s">
        <v>791</v>
      </c>
      <c r="G340" s="487" t="s">
        <v>877</v>
      </c>
      <c r="H340" s="486" t="s">
        <v>1142</v>
      </c>
      <c r="I340" s="462" t="s">
        <v>769</v>
      </c>
      <c r="J340" s="463" t="s">
        <v>791</v>
      </c>
      <c r="K340" s="487" t="s">
        <v>877</v>
      </c>
      <c r="L340" s="486" t="s">
        <v>1142</v>
      </c>
      <c r="M340" s="462" t="s">
        <v>769</v>
      </c>
      <c r="N340" s="463" t="s">
        <v>791</v>
      </c>
      <c r="O340" s="487" t="s">
        <v>877</v>
      </c>
      <c r="P340" s="463" t="s">
        <v>1142</v>
      </c>
      <c r="Q340" s="462" t="s">
        <v>769</v>
      </c>
      <c r="R340" s="463" t="s">
        <v>791</v>
      </c>
      <c r="S340" s="487" t="s">
        <v>877</v>
      </c>
    </row>
    <row r="341" spans="2:19" ht="28" customHeight="1" x14ac:dyDescent="0.35">
      <c r="B341" s="823"/>
      <c r="C341" s="812"/>
      <c r="D341" s="498">
        <v>1</v>
      </c>
      <c r="E341" s="499" t="s">
        <v>946</v>
      </c>
      <c r="F341" s="500" t="s">
        <v>1154</v>
      </c>
      <c r="G341" s="501" t="s">
        <v>994</v>
      </c>
      <c r="H341" s="498">
        <v>1</v>
      </c>
      <c r="I341" s="499" t="s">
        <v>946</v>
      </c>
      <c r="J341" s="500" t="s">
        <v>1154</v>
      </c>
      <c r="K341" s="501" t="s">
        <v>984</v>
      </c>
      <c r="L341" s="498">
        <v>1</v>
      </c>
      <c r="M341" s="499" t="s">
        <v>946</v>
      </c>
      <c r="N341" s="500" t="s">
        <v>1154</v>
      </c>
      <c r="O341" s="501" t="s">
        <v>994</v>
      </c>
      <c r="P341" s="476"/>
      <c r="Q341" s="488"/>
      <c r="R341" s="476"/>
      <c r="S341" s="489"/>
    </row>
    <row r="342" spans="2:19" x14ac:dyDescent="0.35">
      <c r="B342" s="823"/>
      <c r="C342" s="811" t="s">
        <v>1143</v>
      </c>
      <c r="D342" s="463" t="s">
        <v>1144</v>
      </c>
      <c r="E342" s="813" t="s">
        <v>808</v>
      </c>
      <c r="F342" s="814"/>
      <c r="G342" s="487" t="s">
        <v>877</v>
      </c>
      <c r="H342" s="463" t="s">
        <v>1144</v>
      </c>
      <c r="I342" s="813" t="s">
        <v>808</v>
      </c>
      <c r="J342" s="814"/>
      <c r="K342" s="487" t="s">
        <v>877</v>
      </c>
      <c r="L342" s="463" t="s">
        <v>1144</v>
      </c>
      <c r="M342" s="813" t="s">
        <v>808</v>
      </c>
      <c r="N342" s="814"/>
      <c r="O342" s="487" t="s">
        <v>877</v>
      </c>
      <c r="P342" s="463" t="s">
        <v>1144</v>
      </c>
      <c r="Q342" s="813" t="s">
        <v>829</v>
      </c>
      <c r="R342" s="814"/>
      <c r="S342" s="487" t="s">
        <v>877</v>
      </c>
    </row>
    <row r="343" spans="2:19" ht="78" customHeight="1" x14ac:dyDescent="0.35">
      <c r="B343" s="824"/>
      <c r="C343" s="812"/>
      <c r="D343" s="502">
        <v>0</v>
      </c>
      <c r="E343" s="815" t="s">
        <v>1158</v>
      </c>
      <c r="F343" s="816"/>
      <c r="G343" s="503" t="s">
        <v>994</v>
      </c>
      <c r="H343" s="502">
        <v>2</v>
      </c>
      <c r="I343" s="815" t="s">
        <v>1158</v>
      </c>
      <c r="J343" s="816"/>
      <c r="K343" s="503" t="s">
        <v>984</v>
      </c>
      <c r="L343" s="502">
        <v>1</v>
      </c>
      <c r="M343" s="815" t="s">
        <v>1158</v>
      </c>
      <c r="N343" s="816"/>
      <c r="O343" s="503" t="s">
        <v>994</v>
      </c>
      <c r="P343" s="490"/>
      <c r="Q343" s="817"/>
      <c r="R343" s="818"/>
      <c r="S343" s="491"/>
    </row>
    <row r="344" spans="2:19" ht="24.5" x14ac:dyDescent="0.35">
      <c r="B344" s="822" t="s">
        <v>1172</v>
      </c>
      <c r="C344" s="811" t="s">
        <v>1141</v>
      </c>
      <c r="D344" s="486" t="s">
        <v>1142</v>
      </c>
      <c r="E344" s="462" t="s">
        <v>769</v>
      </c>
      <c r="F344" s="463" t="s">
        <v>791</v>
      </c>
      <c r="G344" s="487" t="s">
        <v>877</v>
      </c>
      <c r="H344" s="486" t="s">
        <v>1142</v>
      </c>
      <c r="I344" s="462" t="s">
        <v>769</v>
      </c>
      <c r="J344" s="463" t="s">
        <v>791</v>
      </c>
      <c r="K344" s="487" t="s">
        <v>877</v>
      </c>
      <c r="L344" s="486" t="s">
        <v>1142</v>
      </c>
      <c r="M344" s="462" t="s">
        <v>769</v>
      </c>
      <c r="N344" s="463" t="s">
        <v>791</v>
      </c>
      <c r="O344" s="487" t="s">
        <v>877</v>
      </c>
      <c r="P344" s="463" t="s">
        <v>1142</v>
      </c>
      <c r="Q344" s="462" t="s">
        <v>769</v>
      </c>
      <c r="R344" s="463" t="s">
        <v>791</v>
      </c>
      <c r="S344" s="487" t="s">
        <v>877</v>
      </c>
    </row>
    <row r="345" spans="2:19" ht="28" customHeight="1" x14ac:dyDescent="0.35">
      <c r="B345" s="823"/>
      <c r="C345" s="812"/>
      <c r="D345" s="498">
        <v>1</v>
      </c>
      <c r="E345" s="499" t="s">
        <v>1153</v>
      </c>
      <c r="F345" s="500" t="s">
        <v>1154</v>
      </c>
      <c r="G345" s="501" t="s">
        <v>994</v>
      </c>
      <c r="H345" s="498">
        <v>1</v>
      </c>
      <c r="I345" s="499" t="s">
        <v>1153</v>
      </c>
      <c r="J345" s="500" t="s">
        <v>1154</v>
      </c>
      <c r="K345" s="501" t="s">
        <v>984</v>
      </c>
      <c r="L345" s="498">
        <v>1</v>
      </c>
      <c r="M345" s="499" t="s">
        <v>1153</v>
      </c>
      <c r="N345" s="500" t="s">
        <v>1154</v>
      </c>
      <c r="O345" s="501" t="s">
        <v>1002</v>
      </c>
      <c r="P345" s="476"/>
      <c r="Q345" s="488"/>
      <c r="R345" s="476"/>
      <c r="S345" s="489"/>
    </row>
    <row r="346" spans="2:19" x14ac:dyDescent="0.35">
      <c r="B346" s="823"/>
      <c r="C346" s="811" t="s">
        <v>1143</v>
      </c>
      <c r="D346" s="463" t="s">
        <v>1144</v>
      </c>
      <c r="E346" s="813" t="s">
        <v>808</v>
      </c>
      <c r="F346" s="814"/>
      <c r="G346" s="487" t="s">
        <v>877</v>
      </c>
      <c r="H346" s="463" t="s">
        <v>1144</v>
      </c>
      <c r="I346" s="813" t="s">
        <v>808</v>
      </c>
      <c r="J346" s="814"/>
      <c r="K346" s="487" t="s">
        <v>877</v>
      </c>
      <c r="L346" s="463" t="s">
        <v>1144</v>
      </c>
      <c r="M346" s="813" t="s">
        <v>808</v>
      </c>
      <c r="N346" s="814"/>
      <c r="O346" s="487" t="s">
        <v>877</v>
      </c>
      <c r="P346" s="463" t="s">
        <v>1144</v>
      </c>
      <c r="Q346" s="813" t="s">
        <v>829</v>
      </c>
      <c r="R346" s="814"/>
      <c r="S346" s="487" t="s">
        <v>877</v>
      </c>
    </row>
    <row r="347" spans="2:19" ht="87.65" customHeight="1" x14ac:dyDescent="0.35">
      <c r="B347" s="824"/>
      <c r="C347" s="812"/>
      <c r="D347" s="502">
        <v>0</v>
      </c>
      <c r="E347" s="815" t="s">
        <v>1155</v>
      </c>
      <c r="F347" s="816"/>
      <c r="G347" s="503" t="s">
        <v>994</v>
      </c>
      <c r="H347" s="502">
        <v>2</v>
      </c>
      <c r="I347" s="815" t="s">
        <v>1155</v>
      </c>
      <c r="J347" s="816"/>
      <c r="K347" s="503" t="s">
        <v>984</v>
      </c>
      <c r="L347" s="502">
        <v>1</v>
      </c>
      <c r="M347" s="815" t="s">
        <v>1155</v>
      </c>
      <c r="N347" s="816"/>
      <c r="O347" s="503" t="s">
        <v>1002</v>
      </c>
      <c r="P347" s="490"/>
      <c r="Q347" s="817"/>
      <c r="R347" s="818"/>
      <c r="S347" s="491"/>
    </row>
    <row r="348" spans="2:19" ht="24.5" x14ac:dyDescent="0.35">
      <c r="B348" s="822" t="s">
        <v>1170</v>
      </c>
      <c r="C348" s="811" t="s">
        <v>1141</v>
      </c>
      <c r="D348" s="486" t="s">
        <v>1142</v>
      </c>
      <c r="E348" s="462" t="s">
        <v>769</v>
      </c>
      <c r="F348" s="463" t="s">
        <v>791</v>
      </c>
      <c r="G348" s="487" t="s">
        <v>877</v>
      </c>
      <c r="H348" s="486" t="s">
        <v>1142</v>
      </c>
      <c r="I348" s="462" t="s">
        <v>769</v>
      </c>
      <c r="J348" s="463" t="s">
        <v>791</v>
      </c>
      <c r="K348" s="487" t="s">
        <v>877</v>
      </c>
      <c r="L348" s="486" t="s">
        <v>1142</v>
      </c>
      <c r="M348" s="462" t="s">
        <v>769</v>
      </c>
      <c r="N348" s="463" t="s">
        <v>791</v>
      </c>
      <c r="O348" s="487" t="s">
        <v>877</v>
      </c>
      <c r="P348" s="463" t="s">
        <v>1142</v>
      </c>
      <c r="Q348" s="462" t="s">
        <v>769</v>
      </c>
      <c r="R348" s="463" t="s">
        <v>791</v>
      </c>
      <c r="S348" s="487" t="s">
        <v>877</v>
      </c>
    </row>
    <row r="349" spans="2:19" ht="28" customHeight="1" x14ac:dyDescent="0.35">
      <c r="B349" s="823"/>
      <c r="C349" s="812"/>
      <c r="D349" s="498">
        <v>1</v>
      </c>
      <c r="E349" s="499" t="s">
        <v>1159</v>
      </c>
      <c r="F349" s="500" t="s">
        <v>1154</v>
      </c>
      <c r="G349" s="501" t="s">
        <v>994</v>
      </c>
      <c r="H349" s="498">
        <v>1</v>
      </c>
      <c r="I349" s="499" t="s">
        <v>1159</v>
      </c>
      <c r="J349" s="500" t="s">
        <v>1154</v>
      </c>
      <c r="K349" s="501" t="s">
        <v>984</v>
      </c>
      <c r="L349" s="498">
        <v>1</v>
      </c>
      <c r="M349" s="499" t="s">
        <v>1159</v>
      </c>
      <c r="N349" s="500" t="s">
        <v>1154</v>
      </c>
      <c r="O349" s="501" t="s">
        <v>984</v>
      </c>
      <c r="P349" s="476"/>
      <c r="Q349" s="488"/>
      <c r="R349" s="476"/>
      <c r="S349" s="489"/>
    </row>
    <row r="350" spans="2:19" x14ac:dyDescent="0.35">
      <c r="B350" s="823"/>
      <c r="C350" s="811" t="s">
        <v>1143</v>
      </c>
      <c r="D350" s="463" t="s">
        <v>1144</v>
      </c>
      <c r="E350" s="813" t="s">
        <v>808</v>
      </c>
      <c r="F350" s="814"/>
      <c r="G350" s="487" t="s">
        <v>877</v>
      </c>
      <c r="H350" s="463" t="s">
        <v>1144</v>
      </c>
      <c r="I350" s="813" t="s">
        <v>808</v>
      </c>
      <c r="J350" s="814"/>
      <c r="K350" s="487" t="s">
        <v>877</v>
      </c>
      <c r="L350" s="463" t="s">
        <v>1144</v>
      </c>
      <c r="M350" s="813" t="s">
        <v>808</v>
      </c>
      <c r="N350" s="814"/>
      <c r="O350" s="487" t="s">
        <v>877</v>
      </c>
      <c r="P350" s="463" t="s">
        <v>1144</v>
      </c>
      <c r="Q350" s="813" t="s">
        <v>829</v>
      </c>
      <c r="R350" s="814"/>
      <c r="S350" s="487" t="s">
        <v>877</v>
      </c>
    </row>
    <row r="351" spans="2:19" ht="37.5" customHeight="1" x14ac:dyDescent="0.35">
      <c r="B351" s="824"/>
      <c r="C351" s="812"/>
      <c r="D351" s="502">
        <v>0</v>
      </c>
      <c r="E351" s="815" t="s">
        <v>1155</v>
      </c>
      <c r="F351" s="816"/>
      <c r="G351" s="503" t="s">
        <v>994</v>
      </c>
      <c r="H351" s="502">
        <v>2</v>
      </c>
      <c r="I351" s="815" t="s">
        <v>1155</v>
      </c>
      <c r="J351" s="816"/>
      <c r="K351" s="503" t="s">
        <v>984</v>
      </c>
      <c r="L351" s="502">
        <v>1</v>
      </c>
      <c r="M351" s="815" t="s">
        <v>1155</v>
      </c>
      <c r="N351" s="816"/>
      <c r="O351" s="503" t="s">
        <v>984</v>
      </c>
      <c r="P351" s="490"/>
      <c r="Q351" s="817"/>
      <c r="R351" s="818"/>
      <c r="S351" s="491"/>
    </row>
    <row r="352" spans="2:19" ht="24.5" x14ac:dyDescent="0.35">
      <c r="B352" s="822" t="s">
        <v>1171</v>
      </c>
      <c r="C352" s="811" t="s">
        <v>1141</v>
      </c>
      <c r="D352" s="486" t="s">
        <v>1142</v>
      </c>
      <c r="E352" s="462" t="s">
        <v>769</v>
      </c>
      <c r="F352" s="463" t="s">
        <v>791</v>
      </c>
      <c r="G352" s="487" t="s">
        <v>877</v>
      </c>
      <c r="H352" s="486" t="s">
        <v>1142</v>
      </c>
      <c r="I352" s="462" t="s">
        <v>769</v>
      </c>
      <c r="J352" s="463" t="s">
        <v>791</v>
      </c>
      <c r="K352" s="487" t="s">
        <v>877</v>
      </c>
      <c r="L352" s="486" t="s">
        <v>1142</v>
      </c>
      <c r="M352" s="462" t="s">
        <v>769</v>
      </c>
      <c r="N352" s="463" t="s">
        <v>791</v>
      </c>
      <c r="O352" s="487" t="s">
        <v>877</v>
      </c>
      <c r="P352" s="463" t="s">
        <v>1142</v>
      </c>
      <c r="Q352" s="462" t="s">
        <v>769</v>
      </c>
      <c r="R352" s="463" t="s">
        <v>791</v>
      </c>
      <c r="S352" s="487" t="s">
        <v>877</v>
      </c>
    </row>
    <row r="353" spans="2:19" ht="28" customHeight="1" x14ac:dyDescent="0.35">
      <c r="B353" s="823"/>
      <c r="C353" s="812"/>
      <c r="D353" s="498">
        <v>1</v>
      </c>
      <c r="E353" s="499" t="s">
        <v>1159</v>
      </c>
      <c r="F353" s="500" t="s">
        <v>1154</v>
      </c>
      <c r="G353" s="501" t="s">
        <v>994</v>
      </c>
      <c r="H353" s="498">
        <v>1</v>
      </c>
      <c r="I353" s="499" t="s">
        <v>1159</v>
      </c>
      <c r="J353" s="500" t="s">
        <v>1154</v>
      </c>
      <c r="K353" s="501" t="s">
        <v>984</v>
      </c>
      <c r="L353" s="498">
        <v>1</v>
      </c>
      <c r="M353" s="499" t="s">
        <v>1159</v>
      </c>
      <c r="N353" s="500" t="s">
        <v>1154</v>
      </c>
      <c r="O353" s="501" t="s">
        <v>984</v>
      </c>
      <c r="P353" s="476"/>
      <c r="Q353" s="488"/>
      <c r="R353" s="476"/>
      <c r="S353" s="489"/>
    </row>
    <row r="354" spans="2:19" x14ac:dyDescent="0.35">
      <c r="B354" s="823"/>
      <c r="C354" s="811" t="s">
        <v>1143</v>
      </c>
      <c r="D354" s="463" t="s">
        <v>1144</v>
      </c>
      <c r="E354" s="813" t="s">
        <v>808</v>
      </c>
      <c r="F354" s="814"/>
      <c r="G354" s="487" t="s">
        <v>877</v>
      </c>
      <c r="H354" s="463" t="s">
        <v>1144</v>
      </c>
      <c r="I354" s="813" t="s">
        <v>808</v>
      </c>
      <c r="J354" s="814"/>
      <c r="K354" s="487" t="s">
        <v>877</v>
      </c>
      <c r="L354" s="463" t="s">
        <v>1144</v>
      </c>
      <c r="M354" s="813" t="s">
        <v>808</v>
      </c>
      <c r="N354" s="814"/>
      <c r="O354" s="487" t="s">
        <v>877</v>
      </c>
      <c r="P354" s="463" t="s">
        <v>1144</v>
      </c>
      <c r="Q354" s="813" t="s">
        <v>829</v>
      </c>
      <c r="R354" s="814"/>
      <c r="S354" s="487" t="s">
        <v>877</v>
      </c>
    </row>
    <row r="355" spans="2:19" ht="66.650000000000006" customHeight="1" x14ac:dyDescent="0.35">
      <c r="B355" s="824"/>
      <c r="C355" s="812"/>
      <c r="D355" s="502">
        <v>0</v>
      </c>
      <c r="E355" s="815" t="s">
        <v>1158</v>
      </c>
      <c r="F355" s="816"/>
      <c r="G355" s="503" t="s">
        <v>994</v>
      </c>
      <c r="H355" s="502">
        <v>2</v>
      </c>
      <c r="I355" s="815" t="s">
        <v>1158</v>
      </c>
      <c r="J355" s="816"/>
      <c r="K355" s="503" t="s">
        <v>984</v>
      </c>
      <c r="L355" s="502">
        <v>1</v>
      </c>
      <c r="M355" s="815" t="s">
        <v>1158</v>
      </c>
      <c r="N355" s="816"/>
      <c r="O355" s="503" t="s">
        <v>984</v>
      </c>
      <c r="P355" s="490"/>
      <c r="Q355" s="817"/>
      <c r="R355" s="818"/>
      <c r="S355" s="491"/>
    </row>
    <row r="356" spans="2:19" ht="24.5" x14ac:dyDescent="0.35">
      <c r="B356" s="822" t="s">
        <v>1166</v>
      </c>
      <c r="C356" s="811" t="s">
        <v>1141</v>
      </c>
      <c r="D356" s="486" t="s">
        <v>1142</v>
      </c>
      <c r="E356" s="462" t="s">
        <v>769</v>
      </c>
      <c r="F356" s="463" t="s">
        <v>791</v>
      </c>
      <c r="G356" s="487" t="s">
        <v>877</v>
      </c>
      <c r="H356" s="486" t="s">
        <v>1142</v>
      </c>
      <c r="I356" s="462" t="s">
        <v>769</v>
      </c>
      <c r="J356" s="463" t="s">
        <v>791</v>
      </c>
      <c r="K356" s="487" t="s">
        <v>877</v>
      </c>
      <c r="L356" s="486" t="s">
        <v>1142</v>
      </c>
      <c r="M356" s="462" t="s">
        <v>769</v>
      </c>
      <c r="N356" s="463" t="s">
        <v>791</v>
      </c>
      <c r="O356" s="487" t="s">
        <v>877</v>
      </c>
      <c r="P356" s="463" t="s">
        <v>1142</v>
      </c>
      <c r="Q356" s="462" t="s">
        <v>769</v>
      </c>
      <c r="R356" s="463" t="s">
        <v>791</v>
      </c>
      <c r="S356" s="487" t="s">
        <v>877</v>
      </c>
    </row>
    <row r="357" spans="2:19" ht="28" customHeight="1" x14ac:dyDescent="0.35">
      <c r="B357" s="823"/>
      <c r="C357" s="812"/>
      <c r="D357" s="498">
        <v>1</v>
      </c>
      <c r="E357" s="499" t="s">
        <v>1156</v>
      </c>
      <c r="F357" s="500" t="s">
        <v>1154</v>
      </c>
      <c r="G357" s="501" t="s">
        <v>994</v>
      </c>
      <c r="H357" s="498">
        <v>1</v>
      </c>
      <c r="I357" s="499" t="s">
        <v>1156</v>
      </c>
      <c r="J357" s="500" t="s">
        <v>1154</v>
      </c>
      <c r="K357" s="501" t="s">
        <v>984</v>
      </c>
      <c r="L357" s="498">
        <v>1</v>
      </c>
      <c r="M357" s="499" t="s">
        <v>1156</v>
      </c>
      <c r="N357" s="500" t="s">
        <v>1154</v>
      </c>
      <c r="O357" s="501" t="s">
        <v>994</v>
      </c>
      <c r="P357" s="476"/>
      <c r="Q357" s="488"/>
      <c r="R357" s="476"/>
      <c r="S357" s="489"/>
    </row>
    <row r="358" spans="2:19" x14ac:dyDescent="0.35">
      <c r="B358" s="823"/>
      <c r="C358" s="811" t="s">
        <v>1143</v>
      </c>
      <c r="D358" s="463" t="s">
        <v>1144</v>
      </c>
      <c r="E358" s="813" t="s">
        <v>808</v>
      </c>
      <c r="F358" s="814"/>
      <c r="G358" s="487" t="s">
        <v>877</v>
      </c>
      <c r="H358" s="463" t="s">
        <v>1144</v>
      </c>
      <c r="I358" s="813" t="s">
        <v>808</v>
      </c>
      <c r="J358" s="814"/>
      <c r="K358" s="487" t="s">
        <v>877</v>
      </c>
      <c r="L358" s="463" t="s">
        <v>1144</v>
      </c>
      <c r="M358" s="813" t="s">
        <v>808</v>
      </c>
      <c r="N358" s="814"/>
      <c r="O358" s="487" t="s">
        <v>877</v>
      </c>
      <c r="P358" s="463" t="s">
        <v>1144</v>
      </c>
      <c r="Q358" s="813" t="s">
        <v>829</v>
      </c>
      <c r="R358" s="814"/>
      <c r="S358" s="487" t="s">
        <v>877</v>
      </c>
    </row>
    <row r="359" spans="2:19" ht="64" customHeight="1" x14ac:dyDescent="0.35">
      <c r="B359" s="824"/>
      <c r="C359" s="812"/>
      <c r="D359" s="502">
        <v>0</v>
      </c>
      <c r="E359" s="815" t="s">
        <v>1157</v>
      </c>
      <c r="F359" s="816"/>
      <c r="G359" s="503" t="s">
        <v>994</v>
      </c>
      <c r="H359" s="502">
        <v>2</v>
      </c>
      <c r="I359" s="815" t="s">
        <v>1157</v>
      </c>
      <c r="J359" s="816"/>
      <c r="K359" s="503" t="s">
        <v>984</v>
      </c>
      <c r="L359" s="502">
        <v>1</v>
      </c>
      <c r="M359" s="815" t="s">
        <v>1157</v>
      </c>
      <c r="N359" s="816"/>
      <c r="O359" s="503" t="s">
        <v>994</v>
      </c>
      <c r="P359" s="490"/>
      <c r="Q359" s="817"/>
      <c r="R359" s="818"/>
      <c r="S359" s="491"/>
    </row>
    <row r="360" spans="2:19" ht="24.5" x14ac:dyDescent="0.35">
      <c r="B360" s="822" t="s">
        <v>1173</v>
      </c>
      <c r="C360" s="811" t="s">
        <v>1141</v>
      </c>
      <c r="D360" s="486" t="s">
        <v>1142</v>
      </c>
      <c r="E360" s="462" t="s">
        <v>769</v>
      </c>
      <c r="F360" s="463" t="s">
        <v>791</v>
      </c>
      <c r="G360" s="487" t="s">
        <v>877</v>
      </c>
      <c r="H360" s="486" t="s">
        <v>1142</v>
      </c>
      <c r="I360" s="462" t="s">
        <v>769</v>
      </c>
      <c r="J360" s="463" t="s">
        <v>791</v>
      </c>
      <c r="K360" s="487" t="s">
        <v>877</v>
      </c>
      <c r="L360" s="486" t="s">
        <v>1142</v>
      </c>
      <c r="M360" s="462" t="s">
        <v>769</v>
      </c>
      <c r="N360" s="463" t="s">
        <v>791</v>
      </c>
      <c r="O360" s="487" t="s">
        <v>877</v>
      </c>
      <c r="P360" s="463" t="s">
        <v>1142</v>
      </c>
      <c r="Q360" s="462" t="s">
        <v>769</v>
      </c>
      <c r="R360" s="463" t="s">
        <v>791</v>
      </c>
      <c r="S360" s="487" t="s">
        <v>877</v>
      </c>
    </row>
    <row r="361" spans="2:19" ht="28" customHeight="1" x14ac:dyDescent="0.35">
      <c r="B361" s="823"/>
      <c r="C361" s="812"/>
      <c r="D361" s="498">
        <v>1</v>
      </c>
      <c r="E361" s="499" t="s">
        <v>1153</v>
      </c>
      <c r="F361" s="500" t="s">
        <v>1154</v>
      </c>
      <c r="G361" s="501" t="s">
        <v>994</v>
      </c>
      <c r="H361" s="498">
        <v>1</v>
      </c>
      <c r="I361" s="499" t="s">
        <v>1153</v>
      </c>
      <c r="J361" s="500" t="s">
        <v>1154</v>
      </c>
      <c r="K361" s="501" t="s">
        <v>984</v>
      </c>
      <c r="L361" s="498">
        <v>1</v>
      </c>
      <c r="M361" s="499" t="s">
        <v>1153</v>
      </c>
      <c r="N361" s="500" t="s">
        <v>1154</v>
      </c>
      <c r="O361" s="501" t="s">
        <v>1002</v>
      </c>
      <c r="P361" s="476"/>
      <c r="Q361" s="488"/>
      <c r="R361" s="476"/>
      <c r="S361" s="489"/>
    </row>
    <row r="362" spans="2:19" x14ac:dyDescent="0.35">
      <c r="B362" s="823"/>
      <c r="C362" s="811" t="s">
        <v>1143</v>
      </c>
      <c r="D362" s="463" t="s">
        <v>1144</v>
      </c>
      <c r="E362" s="813" t="s">
        <v>808</v>
      </c>
      <c r="F362" s="814"/>
      <c r="G362" s="487" t="s">
        <v>877</v>
      </c>
      <c r="H362" s="463" t="s">
        <v>1144</v>
      </c>
      <c r="I362" s="813" t="s">
        <v>808</v>
      </c>
      <c r="J362" s="814"/>
      <c r="K362" s="487" t="s">
        <v>877</v>
      </c>
      <c r="L362" s="463" t="s">
        <v>1144</v>
      </c>
      <c r="M362" s="813" t="s">
        <v>808</v>
      </c>
      <c r="N362" s="814"/>
      <c r="O362" s="487" t="s">
        <v>877</v>
      </c>
      <c r="P362" s="463" t="s">
        <v>1144</v>
      </c>
      <c r="Q362" s="813" t="s">
        <v>829</v>
      </c>
      <c r="R362" s="814"/>
      <c r="S362" s="487" t="s">
        <v>877</v>
      </c>
    </row>
    <row r="363" spans="2:19" ht="63" customHeight="1" x14ac:dyDescent="0.35">
      <c r="B363" s="824"/>
      <c r="C363" s="812"/>
      <c r="D363" s="502">
        <v>0</v>
      </c>
      <c r="E363" s="815" t="s">
        <v>1155</v>
      </c>
      <c r="F363" s="816"/>
      <c r="G363" s="503" t="s">
        <v>994</v>
      </c>
      <c r="H363" s="502">
        <v>2</v>
      </c>
      <c r="I363" s="815" t="s">
        <v>1155</v>
      </c>
      <c r="J363" s="816"/>
      <c r="K363" s="503" t="s">
        <v>984</v>
      </c>
      <c r="L363" s="502">
        <v>1</v>
      </c>
      <c r="M363" s="815" t="s">
        <v>1155</v>
      </c>
      <c r="N363" s="816"/>
      <c r="O363" s="503" t="s">
        <v>1002</v>
      </c>
      <c r="P363" s="490"/>
      <c r="Q363" s="817"/>
      <c r="R363" s="818"/>
      <c r="S363" s="491"/>
    </row>
    <row r="364" spans="2:19" ht="24.5" x14ac:dyDescent="0.35">
      <c r="B364" s="822" t="s">
        <v>1179</v>
      </c>
      <c r="C364" s="811" t="s">
        <v>1141</v>
      </c>
      <c r="D364" s="486" t="s">
        <v>1142</v>
      </c>
      <c r="E364" s="462" t="s">
        <v>769</v>
      </c>
      <c r="F364" s="463" t="s">
        <v>791</v>
      </c>
      <c r="G364" s="487" t="s">
        <v>877</v>
      </c>
      <c r="H364" s="486" t="s">
        <v>1142</v>
      </c>
      <c r="I364" s="462" t="s">
        <v>769</v>
      </c>
      <c r="J364" s="463" t="s">
        <v>791</v>
      </c>
      <c r="K364" s="487" t="s">
        <v>877</v>
      </c>
      <c r="L364" s="486" t="s">
        <v>1142</v>
      </c>
      <c r="M364" s="462" t="s">
        <v>769</v>
      </c>
      <c r="N364" s="463" t="s">
        <v>791</v>
      </c>
      <c r="O364" s="487" t="s">
        <v>877</v>
      </c>
      <c r="P364" s="463" t="s">
        <v>1142</v>
      </c>
      <c r="Q364" s="462" t="s">
        <v>769</v>
      </c>
      <c r="R364" s="463" t="s">
        <v>791</v>
      </c>
      <c r="S364" s="487" t="s">
        <v>877</v>
      </c>
    </row>
    <row r="365" spans="2:19" ht="28" customHeight="1" x14ac:dyDescent="0.35">
      <c r="B365" s="823"/>
      <c r="C365" s="812"/>
      <c r="D365" s="498">
        <v>1</v>
      </c>
      <c r="E365" s="499" t="s">
        <v>1160</v>
      </c>
      <c r="F365" s="500" t="s">
        <v>1154</v>
      </c>
      <c r="G365" s="501" t="s">
        <v>994</v>
      </c>
      <c r="H365" s="498">
        <v>1</v>
      </c>
      <c r="I365" s="499" t="s">
        <v>1160</v>
      </c>
      <c r="J365" s="500" t="s">
        <v>1154</v>
      </c>
      <c r="K365" s="501" t="s">
        <v>984</v>
      </c>
      <c r="L365" s="498">
        <v>1</v>
      </c>
      <c r="M365" s="499" t="s">
        <v>1160</v>
      </c>
      <c r="N365" s="500" t="s">
        <v>1154</v>
      </c>
      <c r="O365" s="501" t="s">
        <v>984</v>
      </c>
      <c r="P365" s="476"/>
      <c r="Q365" s="488"/>
      <c r="R365" s="476"/>
      <c r="S365" s="489"/>
    </row>
    <row r="366" spans="2:19" x14ac:dyDescent="0.35">
      <c r="B366" s="823"/>
      <c r="C366" s="811" t="s">
        <v>1143</v>
      </c>
      <c r="D366" s="463" t="s">
        <v>1144</v>
      </c>
      <c r="E366" s="813" t="s">
        <v>808</v>
      </c>
      <c r="F366" s="814"/>
      <c r="G366" s="487" t="s">
        <v>877</v>
      </c>
      <c r="H366" s="463" t="s">
        <v>1144</v>
      </c>
      <c r="I366" s="813" t="s">
        <v>808</v>
      </c>
      <c r="J366" s="814"/>
      <c r="K366" s="487" t="s">
        <v>877</v>
      </c>
      <c r="L366" s="463" t="s">
        <v>1144</v>
      </c>
      <c r="M366" s="813" t="s">
        <v>808</v>
      </c>
      <c r="N366" s="814"/>
      <c r="O366" s="487" t="s">
        <v>877</v>
      </c>
      <c r="P366" s="463" t="s">
        <v>1144</v>
      </c>
      <c r="Q366" s="813" t="s">
        <v>829</v>
      </c>
      <c r="R366" s="814"/>
      <c r="S366" s="487" t="s">
        <v>877</v>
      </c>
    </row>
    <row r="367" spans="2:19" ht="55" customHeight="1" x14ac:dyDescent="0.35">
      <c r="B367" s="824"/>
      <c r="C367" s="812"/>
      <c r="D367" s="502">
        <v>0</v>
      </c>
      <c r="E367" s="815" t="s">
        <v>1157</v>
      </c>
      <c r="F367" s="816"/>
      <c r="G367" s="503" t="s">
        <v>994</v>
      </c>
      <c r="H367" s="502">
        <v>2</v>
      </c>
      <c r="I367" s="815" t="s">
        <v>1157</v>
      </c>
      <c r="J367" s="816"/>
      <c r="K367" s="503" t="s">
        <v>984</v>
      </c>
      <c r="L367" s="502">
        <v>1</v>
      </c>
      <c r="M367" s="815" t="s">
        <v>1157</v>
      </c>
      <c r="N367" s="816"/>
      <c r="O367" s="503" t="s">
        <v>984</v>
      </c>
      <c r="P367" s="490"/>
      <c r="Q367" s="817"/>
      <c r="R367" s="818"/>
      <c r="S367" s="491"/>
    </row>
    <row r="368" spans="2:19" ht="24.5" x14ac:dyDescent="0.35">
      <c r="B368" s="822" t="s">
        <v>1180</v>
      </c>
      <c r="C368" s="811" t="s">
        <v>1141</v>
      </c>
      <c r="D368" s="486" t="s">
        <v>1142</v>
      </c>
      <c r="E368" s="462" t="s">
        <v>769</v>
      </c>
      <c r="F368" s="463" t="s">
        <v>791</v>
      </c>
      <c r="G368" s="487" t="s">
        <v>877</v>
      </c>
      <c r="H368" s="486" t="s">
        <v>1142</v>
      </c>
      <c r="I368" s="462" t="s">
        <v>769</v>
      </c>
      <c r="J368" s="463" t="s">
        <v>791</v>
      </c>
      <c r="K368" s="487" t="s">
        <v>877</v>
      </c>
      <c r="L368" s="486" t="s">
        <v>1142</v>
      </c>
      <c r="M368" s="462" t="s">
        <v>769</v>
      </c>
      <c r="N368" s="463" t="s">
        <v>791</v>
      </c>
      <c r="O368" s="487" t="s">
        <v>877</v>
      </c>
      <c r="P368" s="463" t="s">
        <v>1142</v>
      </c>
      <c r="Q368" s="462" t="s">
        <v>769</v>
      </c>
      <c r="R368" s="463" t="s">
        <v>791</v>
      </c>
      <c r="S368" s="487" t="s">
        <v>877</v>
      </c>
    </row>
    <row r="369" spans="2:19" ht="28" customHeight="1" x14ac:dyDescent="0.35">
      <c r="B369" s="823"/>
      <c r="C369" s="812"/>
      <c r="D369" s="498">
        <v>1</v>
      </c>
      <c r="E369" s="499" t="s">
        <v>1153</v>
      </c>
      <c r="F369" s="500" t="s">
        <v>1154</v>
      </c>
      <c r="G369" s="501" t="s">
        <v>994</v>
      </c>
      <c r="H369" s="498">
        <v>1</v>
      </c>
      <c r="I369" s="499" t="s">
        <v>1153</v>
      </c>
      <c r="J369" s="500" t="s">
        <v>1154</v>
      </c>
      <c r="K369" s="501" t="s">
        <v>984</v>
      </c>
      <c r="L369" s="498">
        <v>1</v>
      </c>
      <c r="M369" s="499" t="s">
        <v>1153</v>
      </c>
      <c r="N369" s="500" t="s">
        <v>1154</v>
      </c>
      <c r="O369" s="501" t="s">
        <v>994</v>
      </c>
      <c r="P369" s="476"/>
      <c r="Q369" s="488"/>
      <c r="R369" s="476"/>
      <c r="S369" s="489"/>
    </row>
    <row r="370" spans="2:19" x14ac:dyDescent="0.35">
      <c r="B370" s="823"/>
      <c r="C370" s="811" t="s">
        <v>1143</v>
      </c>
      <c r="D370" s="463" t="s">
        <v>1144</v>
      </c>
      <c r="E370" s="813" t="s">
        <v>808</v>
      </c>
      <c r="F370" s="814"/>
      <c r="G370" s="487" t="s">
        <v>877</v>
      </c>
      <c r="H370" s="463" t="s">
        <v>1144</v>
      </c>
      <c r="I370" s="813" t="s">
        <v>808</v>
      </c>
      <c r="J370" s="814"/>
      <c r="K370" s="487" t="s">
        <v>877</v>
      </c>
      <c r="L370" s="463" t="s">
        <v>1144</v>
      </c>
      <c r="M370" s="813" t="s">
        <v>808</v>
      </c>
      <c r="N370" s="814"/>
      <c r="O370" s="487" t="s">
        <v>877</v>
      </c>
      <c r="P370" s="463" t="s">
        <v>1144</v>
      </c>
      <c r="Q370" s="813" t="s">
        <v>829</v>
      </c>
      <c r="R370" s="814"/>
      <c r="S370" s="487" t="s">
        <v>877</v>
      </c>
    </row>
    <row r="371" spans="2:19" ht="67.5" customHeight="1" x14ac:dyDescent="0.35">
      <c r="B371" s="824"/>
      <c r="C371" s="812"/>
      <c r="D371" s="502">
        <v>0</v>
      </c>
      <c r="E371" s="815" t="s">
        <v>1158</v>
      </c>
      <c r="F371" s="816"/>
      <c r="G371" s="503" t="s">
        <v>994</v>
      </c>
      <c r="H371" s="502">
        <v>2</v>
      </c>
      <c r="I371" s="815" t="s">
        <v>1158</v>
      </c>
      <c r="J371" s="816"/>
      <c r="K371" s="503" t="s">
        <v>984</v>
      </c>
      <c r="L371" s="502">
        <v>1</v>
      </c>
      <c r="M371" s="815" t="s">
        <v>1158</v>
      </c>
      <c r="N371" s="816"/>
      <c r="O371" s="503" t="s">
        <v>994</v>
      </c>
      <c r="P371" s="490"/>
      <c r="Q371" s="817"/>
      <c r="R371" s="818"/>
      <c r="S371" s="491"/>
    </row>
    <row r="372" spans="2:19" ht="24.5" x14ac:dyDescent="0.35">
      <c r="B372" s="822" t="s">
        <v>1181</v>
      </c>
      <c r="C372" s="811" t="s">
        <v>1141</v>
      </c>
      <c r="D372" s="486" t="s">
        <v>1142</v>
      </c>
      <c r="E372" s="462" t="s">
        <v>769</v>
      </c>
      <c r="F372" s="463" t="s">
        <v>791</v>
      </c>
      <c r="G372" s="487" t="s">
        <v>877</v>
      </c>
      <c r="H372" s="486" t="s">
        <v>1142</v>
      </c>
      <c r="I372" s="462" t="s">
        <v>769</v>
      </c>
      <c r="J372" s="463" t="s">
        <v>791</v>
      </c>
      <c r="K372" s="487" t="s">
        <v>877</v>
      </c>
      <c r="L372" s="486" t="s">
        <v>1142</v>
      </c>
      <c r="M372" s="462" t="s">
        <v>769</v>
      </c>
      <c r="N372" s="463" t="s">
        <v>791</v>
      </c>
      <c r="O372" s="487" t="s">
        <v>877</v>
      </c>
      <c r="P372" s="463" t="s">
        <v>1142</v>
      </c>
      <c r="Q372" s="462" t="s">
        <v>769</v>
      </c>
      <c r="R372" s="463" t="s">
        <v>791</v>
      </c>
      <c r="S372" s="487" t="s">
        <v>877</v>
      </c>
    </row>
    <row r="373" spans="2:19" ht="28" customHeight="1" x14ac:dyDescent="0.35">
      <c r="B373" s="823"/>
      <c r="C373" s="812"/>
      <c r="D373" s="498">
        <v>1</v>
      </c>
      <c r="E373" s="499" t="s">
        <v>1159</v>
      </c>
      <c r="F373" s="500" t="s">
        <v>1154</v>
      </c>
      <c r="G373" s="501" t="s">
        <v>994</v>
      </c>
      <c r="H373" s="498">
        <v>1</v>
      </c>
      <c r="I373" s="499" t="s">
        <v>1159</v>
      </c>
      <c r="J373" s="500" t="s">
        <v>1154</v>
      </c>
      <c r="K373" s="501" t="s">
        <v>984</v>
      </c>
      <c r="L373" s="498">
        <v>1</v>
      </c>
      <c r="M373" s="499" t="s">
        <v>1159</v>
      </c>
      <c r="N373" s="500" t="s">
        <v>1154</v>
      </c>
      <c r="O373" s="501" t="s">
        <v>984</v>
      </c>
      <c r="P373" s="476"/>
      <c r="Q373" s="488"/>
      <c r="R373" s="476"/>
      <c r="S373" s="489"/>
    </row>
    <row r="374" spans="2:19" x14ac:dyDescent="0.35">
      <c r="B374" s="823"/>
      <c r="C374" s="811" t="s">
        <v>1143</v>
      </c>
      <c r="D374" s="463" t="s">
        <v>1144</v>
      </c>
      <c r="E374" s="813" t="s">
        <v>808</v>
      </c>
      <c r="F374" s="814"/>
      <c r="G374" s="487" t="s">
        <v>877</v>
      </c>
      <c r="H374" s="463" t="s">
        <v>1144</v>
      </c>
      <c r="I374" s="813" t="s">
        <v>808</v>
      </c>
      <c r="J374" s="814"/>
      <c r="K374" s="487" t="s">
        <v>877</v>
      </c>
      <c r="L374" s="463" t="s">
        <v>1144</v>
      </c>
      <c r="M374" s="813" t="s">
        <v>808</v>
      </c>
      <c r="N374" s="814"/>
      <c r="O374" s="487" t="s">
        <v>877</v>
      </c>
      <c r="P374" s="463" t="s">
        <v>1144</v>
      </c>
      <c r="Q374" s="813" t="s">
        <v>829</v>
      </c>
      <c r="R374" s="814"/>
      <c r="S374" s="487" t="s">
        <v>877</v>
      </c>
    </row>
    <row r="375" spans="2:19" ht="65.5" customHeight="1" x14ac:dyDescent="0.35">
      <c r="B375" s="824"/>
      <c r="C375" s="812"/>
      <c r="D375" s="502">
        <v>0</v>
      </c>
      <c r="E375" s="815" t="s">
        <v>1158</v>
      </c>
      <c r="F375" s="816"/>
      <c r="G375" s="503" t="s">
        <v>994</v>
      </c>
      <c r="H375" s="502">
        <v>2</v>
      </c>
      <c r="I375" s="815" t="s">
        <v>1158</v>
      </c>
      <c r="J375" s="816"/>
      <c r="K375" s="503" t="s">
        <v>984</v>
      </c>
      <c r="L375" s="502">
        <v>1</v>
      </c>
      <c r="M375" s="815" t="s">
        <v>1158</v>
      </c>
      <c r="N375" s="816"/>
      <c r="O375" s="503" t="s">
        <v>984</v>
      </c>
      <c r="P375" s="490"/>
      <c r="Q375" s="817"/>
      <c r="R375" s="818"/>
      <c r="S375" s="491"/>
    </row>
    <row r="376" spans="2:19" ht="24.5" x14ac:dyDescent="0.35">
      <c r="B376" s="822" t="s">
        <v>1182</v>
      </c>
      <c r="C376" s="811" t="s">
        <v>1141</v>
      </c>
      <c r="D376" s="486" t="s">
        <v>1142</v>
      </c>
      <c r="E376" s="462" t="s">
        <v>769</v>
      </c>
      <c r="F376" s="463" t="s">
        <v>791</v>
      </c>
      <c r="G376" s="487" t="s">
        <v>877</v>
      </c>
      <c r="H376" s="486" t="s">
        <v>1142</v>
      </c>
      <c r="I376" s="462" t="s">
        <v>769</v>
      </c>
      <c r="J376" s="463" t="s">
        <v>791</v>
      </c>
      <c r="K376" s="487" t="s">
        <v>877</v>
      </c>
      <c r="L376" s="486" t="s">
        <v>1142</v>
      </c>
      <c r="M376" s="462" t="s">
        <v>769</v>
      </c>
      <c r="N376" s="463" t="s">
        <v>791</v>
      </c>
      <c r="O376" s="487" t="s">
        <v>877</v>
      </c>
      <c r="P376" s="463" t="s">
        <v>1142</v>
      </c>
      <c r="Q376" s="462" t="s">
        <v>769</v>
      </c>
      <c r="R376" s="463" t="s">
        <v>791</v>
      </c>
      <c r="S376" s="487" t="s">
        <v>877</v>
      </c>
    </row>
    <row r="377" spans="2:19" ht="28" customHeight="1" x14ac:dyDescent="0.35">
      <c r="B377" s="823"/>
      <c r="C377" s="812"/>
      <c r="D377" s="498">
        <v>1</v>
      </c>
      <c r="E377" s="499" t="s">
        <v>1153</v>
      </c>
      <c r="F377" s="500" t="s">
        <v>1154</v>
      </c>
      <c r="G377" s="501" t="s">
        <v>994</v>
      </c>
      <c r="H377" s="498">
        <v>1</v>
      </c>
      <c r="I377" s="499" t="s">
        <v>1153</v>
      </c>
      <c r="J377" s="500" t="s">
        <v>1154</v>
      </c>
      <c r="K377" s="501" t="s">
        <v>984</v>
      </c>
      <c r="L377" s="498">
        <v>1</v>
      </c>
      <c r="M377" s="499" t="s">
        <v>1153</v>
      </c>
      <c r="N377" s="500" t="s">
        <v>1154</v>
      </c>
      <c r="O377" s="501" t="s">
        <v>994</v>
      </c>
      <c r="P377" s="476"/>
      <c r="Q377" s="488"/>
      <c r="R377" s="476"/>
      <c r="S377" s="489"/>
    </row>
    <row r="378" spans="2:19" x14ac:dyDescent="0.35">
      <c r="B378" s="823"/>
      <c r="C378" s="811" t="s">
        <v>1143</v>
      </c>
      <c r="D378" s="463" t="s">
        <v>1144</v>
      </c>
      <c r="E378" s="813" t="s">
        <v>808</v>
      </c>
      <c r="F378" s="814"/>
      <c r="G378" s="487" t="s">
        <v>877</v>
      </c>
      <c r="H378" s="463" t="s">
        <v>1144</v>
      </c>
      <c r="I378" s="813" t="s">
        <v>808</v>
      </c>
      <c r="J378" s="814"/>
      <c r="K378" s="487" t="s">
        <v>877</v>
      </c>
      <c r="L378" s="463" t="s">
        <v>1144</v>
      </c>
      <c r="M378" s="813" t="s">
        <v>808</v>
      </c>
      <c r="N378" s="814"/>
      <c r="O378" s="487" t="s">
        <v>877</v>
      </c>
      <c r="P378" s="463" t="s">
        <v>1144</v>
      </c>
      <c r="Q378" s="813" t="s">
        <v>829</v>
      </c>
      <c r="R378" s="814"/>
      <c r="S378" s="487" t="s">
        <v>877</v>
      </c>
    </row>
    <row r="379" spans="2:19" ht="76.5" customHeight="1" x14ac:dyDescent="0.35">
      <c r="B379" s="824"/>
      <c r="C379" s="812"/>
      <c r="D379" s="502">
        <v>0</v>
      </c>
      <c r="E379" s="815" t="s">
        <v>1155</v>
      </c>
      <c r="F379" s="816"/>
      <c r="G379" s="503" t="s">
        <v>994</v>
      </c>
      <c r="H379" s="502">
        <v>2</v>
      </c>
      <c r="I379" s="815" t="s">
        <v>1155</v>
      </c>
      <c r="J379" s="816"/>
      <c r="K379" s="503" t="s">
        <v>984</v>
      </c>
      <c r="L379" s="502">
        <v>1</v>
      </c>
      <c r="M379" s="815" t="s">
        <v>1155</v>
      </c>
      <c r="N379" s="816"/>
      <c r="O379" s="503" t="s">
        <v>994</v>
      </c>
      <c r="P379" s="490"/>
      <c r="Q379" s="817"/>
      <c r="R379" s="818"/>
      <c r="S379" s="491"/>
    </row>
    <row r="380" spans="2:19" ht="24.5" x14ac:dyDescent="0.35">
      <c r="B380" s="822" t="s">
        <v>1183</v>
      </c>
      <c r="C380" s="811" t="s">
        <v>1141</v>
      </c>
      <c r="D380" s="486" t="s">
        <v>1142</v>
      </c>
      <c r="E380" s="462" t="s">
        <v>769</v>
      </c>
      <c r="F380" s="463" t="s">
        <v>791</v>
      </c>
      <c r="G380" s="487" t="s">
        <v>877</v>
      </c>
      <c r="H380" s="486" t="s">
        <v>1142</v>
      </c>
      <c r="I380" s="462" t="s">
        <v>769</v>
      </c>
      <c r="J380" s="463" t="s">
        <v>791</v>
      </c>
      <c r="K380" s="487" t="s">
        <v>877</v>
      </c>
      <c r="L380" s="486" t="s">
        <v>1142</v>
      </c>
      <c r="M380" s="462" t="s">
        <v>769</v>
      </c>
      <c r="N380" s="463" t="s">
        <v>791</v>
      </c>
      <c r="O380" s="487" t="s">
        <v>877</v>
      </c>
      <c r="P380" s="463" t="s">
        <v>1142</v>
      </c>
      <c r="Q380" s="462" t="s">
        <v>769</v>
      </c>
      <c r="R380" s="463" t="s">
        <v>791</v>
      </c>
      <c r="S380" s="487" t="s">
        <v>877</v>
      </c>
    </row>
    <row r="381" spans="2:19" ht="28" customHeight="1" x14ac:dyDescent="0.35">
      <c r="B381" s="823"/>
      <c r="C381" s="812"/>
      <c r="D381" s="498">
        <v>1</v>
      </c>
      <c r="E381" s="499" t="s">
        <v>1156</v>
      </c>
      <c r="F381" s="500" t="s">
        <v>1154</v>
      </c>
      <c r="G381" s="501" t="s">
        <v>994</v>
      </c>
      <c r="H381" s="498">
        <v>1</v>
      </c>
      <c r="I381" s="499" t="s">
        <v>1156</v>
      </c>
      <c r="J381" s="500" t="s">
        <v>1154</v>
      </c>
      <c r="K381" s="501" t="s">
        <v>984</v>
      </c>
      <c r="L381" s="498">
        <v>1</v>
      </c>
      <c r="M381" s="499" t="s">
        <v>1156</v>
      </c>
      <c r="N381" s="500" t="s">
        <v>1154</v>
      </c>
      <c r="O381" s="501" t="s">
        <v>984</v>
      </c>
      <c r="P381" s="476"/>
      <c r="Q381" s="488"/>
      <c r="R381" s="476"/>
      <c r="S381" s="489"/>
    </row>
    <row r="382" spans="2:19" x14ac:dyDescent="0.35">
      <c r="B382" s="823"/>
      <c r="C382" s="811" t="s">
        <v>1143</v>
      </c>
      <c r="D382" s="463" t="s">
        <v>1144</v>
      </c>
      <c r="E382" s="813" t="s">
        <v>808</v>
      </c>
      <c r="F382" s="814"/>
      <c r="G382" s="487" t="s">
        <v>877</v>
      </c>
      <c r="H382" s="463" t="s">
        <v>1144</v>
      </c>
      <c r="I382" s="813" t="s">
        <v>808</v>
      </c>
      <c r="J382" s="814"/>
      <c r="K382" s="487" t="s">
        <v>877</v>
      </c>
      <c r="L382" s="463" t="s">
        <v>1144</v>
      </c>
      <c r="M382" s="813" t="s">
        <v>808</v>
      </c>
      <c r="N382" s="814"/>
      <c r="O382" s="487" t="s">
        <v>877</v>
      </c>
      <c r="P382" s="463" t="s">
        <v>1144</v>
      </c>
      <c r="Q382" s="813" t="s">
        <v>829</v>
      </c>
      <c r="R382" s="814"/>
      <c r="S382" s="487" t="s">
        <v>877</v>
      </c>
    </row>
    <row r="383" spans="2:19" ht="74.150000000000006" customHeight="1" x14ac:dyDescent="0.35">
      <c r="B383" s="824"/>
      <c r="C383" s="812"/>
      <c r="D383" s="502">
        <v>0</v>
      </c>
      <c r="E383" s="815" t="s">
        <v>1155</v>
      </c>
      <c r="F383" s="816"/>
      <c r="G383" s="503" t="s">
        <v>994</v>
      </c>
      <c r="H383" s="502">
        <v>2</v>
      </c>
      <c r="I383" s="815" t="s">
        <v>1155</v>
      </c>
      <c r="J383" s="816"/>
      <c r="K383" s="503" t="s">
        <v>984</v>
      </c>
      <c r="L383" s="502">
        <v>1</v>
      </c>
      <c r="M383" s="815" t="s">
        <v>1155</v>
      </c>
      <c r="N383" s="816"/>
      <c r="O383" s="503" t="s">
        <v>984</v>
      </c>
      <c r="P383" s="490"/>
      <c r="Q383" s="817"/>
      <c r="R383" s="818"/>
      <c r="S383" s="491"/>
    </row>
    <row r="384" spans="2:19" ht="24.5" x14ac:dyDescent="0.35">
      <c r="B384" s="822" t="s">
        <v>1184</v>
      </c>
      <c r="C384" s="811" t="s">
        <v>1141</v>
      </c>
      <c r="D384" s="486" t="s">
        <v>1142</v>
      </c>
      <c r="E384" s="462" t="s">
        <v>769</v>
      </c>
      <c r="F384" s="463" t="s">
        <v>791</v>
      </c>
      <c r="G384" s="487" t="s">
        <v>877</v>
      </c>
      <c r="H384" s="486" t="s">
        <v>1142</v>
      </c>
      <c r="I384" s="462" t="s">
        <v>769</v>
      </c>
      <c r="J384" s="463" t="s">
        <v>791</v>
      </c>
      <c r="K384" s="487" t="s">
        <v>877</v>
      </c>
      <c r="L384" s="486" t="s">
        <v>1142</v>
      </c>
      <c r="M384" s="462" t="s">
        <v>769</v>
      </c>
      <c r="N384" s="463" t="s">
        <v>791</v>
      </c>
      <c r="O384" s="487" t="s">
        <v>877</v>
      </c>
      <c r="P384" s="463" t="s">
        <v>1142</v>
      </c>
      <c r="Q384" s="462" t="s">
        <v>769</v>
      </c>
      <c r="R384" s="463" t="s">
        <v>791</v>
      </c>
      <c r="S384" s="487" t="s">
        <v>877</v>
      </c>
    </row>
    <row r="385" spans="2:19" ht="28" customHeight="1" x14ac:dyDescent="0.35">
      <c r="B385" s="823"/>
      <c r="C385" s="812"/>
      <c r="D385" s="498">
        <v>1</v>
      </c>
      <c r="E385" s="499" t="s">
        <v>1159</v>
      </c>
      <c r="F385" s="500" t="s">
        <v>1154</v>
      </c>
      <c r="G385" s="501" t="s">
        <v>994</v>
      </c>
      <c r="H385" s="498">
        <v>1</v>
      </c>
      <c r="I385" s="499" t="s">
        <v>1159</v>
      </c>
      <c r="J385" s="500" t="s">
        <v>1154</v>
      </c>
      <c r="K385" s="501" t="s">
        <v>984</v>
      </c>
      <c r="L385" s="498">
        <v>1</v>
      </c>
      <c r="M385" s="499" t="s">
        <v>1159</v>
      </c>
      <c r="N385" s="500" t="s">
        <v>1154</v>
      </c>
      <c r="O385" s="501" t="s">
        <v>994</v>
      </c>
      <c r="P385" s="476"/>
      <c r="Q385" s="488"/>
      <c r="R385" s="476"/>
      <c r="S385" s="489"/>
    </row>
    <row r="386" spans="2:19" x14ac:dyDescent="0.35">
      <c r="B386" s="823"/>
      <c r="C386" s="811" t="s">
        <v>1143</v>
      </c>
      <c r="D386" s="463" t="s">
        <v>1144</v>
      </c>
      <c r="E386" s="813" t="s">
        <v>808</v>
      </c>
      <c r="F386" s="814"/>
      <c r="G386" s="487" t="s">
        <v>877</v>
      </c>
      <c r="H386" s="463" t="s">
        <v>1144</v>
      </c>
      <c r="I386" s="813" t="s">
        <v>808</v>
      </c>
      <c r="J386" s="814"/>
      <c r="K386" s="487" t="s">
        <v>877</v>
      </c>
      <c r="L386" s="463" t="s">
        <v>1144</v>
      </c>
      <c r="M386" s="813" t="s">
        <v>808</v>
      </c>
      <c r="N386" s="814"/>
      <c r="O386" s="487" t="s">
        <v>877</v>
      </c>
      <c r="P386" s="463" t="s">
        <v>1144</v>
      </c>
      <c r="Q386" s="813" t="s">
        <v>829</v>
      </c>
      <c r="R386" s="814"/>
      <c r="S386" s="487" t="s">
        <v>877</v>
      </c>
    </row>
    <row r="387" spans="2:19" ht="74.150000000000006" customHeight="1" x14ac:dyDescent="0.35">
      <c r="B387" s="824"/>
      <c r="C387" s="812"/>
      <c r="D387" s="502">
        <v>0</v>
      </c>
      <c r="E387" s="815" t="s">
        <v>1158</v>
      </c>
      <c r="F387" s="816"/>
      <c r="G387" s="503" t="s">
        <v>994</v>
      </c>
      <c r="H387" s="502">
        <v>2</v>
      </c>
      <c r="I387" s="815" t="s">
        <v>1158</v>
      </c>
      <c r="J387" s="816"/>
      <c r="K387" s="503" t="s">
        <v>984</v>
      </c>
      <c r="L387" s="502">
        <v>1</v>
      </c>
      <c r="M387" s="815" t="s">
        <v>1158</v>
      </c>
      <c r="N387" s="816"/>
      <c r="O387" s="503" t="s">
        <v>994</v>
      </c>
      <c r="P387" s="490"/>
      <c r="Q387" s="817"/>
      <c r="R387" s="818"/>
      <c r="S387" s="491"/>
    </row>
    <row r="388" spans="2:19" ht="24.5" x14ac:dyDescent="0.35">
      <c r="B388" s="825" t="s">
        <v>1185</v>
      </c>
      <c r="C388" s="811" t="s">
        <v>1141</v>
      </c>
      <c r="D388" s="486" t="s">
        <v>1142</v>
      </c>
      <c r="E388" s="462" t="s">
        <v>769</v>
      </c>
      <c r="F388" s="463" t="s">
        <v>791</v>
      </c>
      <c r="G388" s="487" t="s">
        <v>877</v>
      </c>
      <c r="H388" s="486" t="s">
        <v>1142</v>
      </c>
      <c r="I388" s="462" t="s">
        <v>769</v>
      </c>
      <c r="J388" s="463" t="s">
        <v>791</v>
      </c>
      <c r="K388" s="487" t="s">
        <v>877</v>
      </c>
      <c r="L388" s="486" t="s">
        <v>1142</v>
      </c>
      <c r="M388" s="462" t="s">
        <v>769</v>
      </c>
      <c r="N388" s="463" t="s">
        <v>791</v>
      </c>
      <c r="O388" s="487" t="s">
        <v>877</v>
      </c>
      <c r="P388" s="463" t="s">
        <v>1142</v>
      </c>
      <c r="Q388" s="462" t="s">
        <v>769</v>
      </c>
      <c r="R388" s="463" t="s">
        <v>791</v>
      </c>
      <c r="S388" s="487" t="s">
        <v>877</v>
      </c>
    </row>
    <row r="389" spans="2:19" ht="28" customHeight="1" x14ac:dyDescent="0.35">
      <c r="B389" s="826"/>
      <c r="C389" s="812"/>
      <c r="D389" s="498">
        <v>1</v>
      </c>
      <c r="E389" s="499" t="s">
        <v>1159</v>
      </c>
      <c r="F389" s="500" t="s">
        <v>1154</v>
      </c>
      <c r="G389" s="501" t="s">
        <v>994</v>
      </c>
      <c r="H389" s="498">
        <v>1</v>
      </c>
      <c r="I389" s="499" t="s">
        <v>1159</v>
      </c>
      <c r="J389" s="500" t="s">
        <v>1154</v>
      </c>
      <c r="K389" s="501" t="s">
        <v>984</v>
      </c>
      <c r="L389" s="498">
        <v>1</v>
      </c>
      <c r="M389" s="499" t="s">
        <v>1159</v>
      </c>
      <c r="N389" s="500" t="s">
        <v>1154</v>
      </c>
      <c r="O389" s="501" t="s">
        <v>1002</v>
      </c>
      <c r="P389" s="476"/>
      <c r="Q389" s="488"/>
      <c r="R389" s="476"/>
      <c r="S389" s="489"/>
    </row>
    <row r="390" spans="2:19" x14ac:dyDescent="0.35">
      <c r="B390" s="826"/>
      <c r="C390" s="811" t="s">
        <v>1143</v>
      </c>
      <c r="D390" s="463" t="s">
        <v>1144</v>
      </c>
      <c r="E390" s="813" t="s">
        <v>808</v>
      </c>
      <c r="F390" s="814"/>
      <c r="G390" s="487" t="s">
        <v>877</v>
      </c>
      <c r="H390" s="463" t="s">
        <v>1144</v>
      </c>
      <c r="I390" s="813" t="s">
        <v>808</v>
      </c>
      <c r="J390" s="814"/>
      <c r="K390" s="487" t="s">
        <v>877</v>
      </c>
      <c r="L390" s="463" t="s">
        <v>1144</v>
      </c>
      <c r="M390" s="813" t="s">
        <v>808</v>
      </c>
      <c r="N390" s="814"/>
      <c r="O390" s="487" t="s">
        <v>877</v>
      </c>
      <c r="P390" s="463" t="s">
        <v>1144</v>
      </c>
      <c r="Q390" s="813" t="s">
        <v>829</v>
      </c>
      <c r="R390" s="814"/>
      <c r="S390" s="487" t="s">
        <v>877</v>
      </c>
    </row>
    <row r="391" spans="2:19" ht="78.650000000000006" customHeight="1" x14ac:dyDescent="0.35">
      <c r="B391" s="827"/>
      <c r="C391" s="812"/>
      <c r="D391" s="502">
        <v>0</v>
      </c>
      <c r="E391" s="815" t="s">
        <v>1157</v>
      </c>
      <c r="F391" s="816"/>
      <c r="G391" s="503" t="s">
        <v>994</v>
      </c>
      <c r="H391" s="502">
        <v>2</v>
      </c>
      <c r="I391" s="815" t="s">
        <v>1157</v>
      </c>
      <c r="J391" s="816"/>
      <c r="K391" s="503" t="s">
        <v>984</v>
      </c>
      <c r="L391" s="502">
        <v>1</v>
      </c>
      <c r="M391" s="815" t="s">
        <v>1157</v>
      </c>
      <c r="N391" s="816"/>
      <c r="O391" s="503" t="s">
        <v>1002</v>
      </c>
      <c r="P391" s="490"/>
      <c r="Q391" s="817"/>
      <c r="R391" s="818"/>
      <c r="S391" s="491"/>
    </row>
    <row r="392" spans="2:19" ht="24.5" x14ac:dyDescent="0.35">
      <c r="B392" s="822" t="s">
        <v>1186</v>
      </c>
      <c r="C392" s="811" t="s">
        <v>1141</v>
      </c>
      <c r="D392" s="486" t="s">
        <v>1142</v>
      </c>
      <c r="E392" s="462" t="s">
        <v>769</v>
      </c>
      <c r="F392" s="463" t="s">
        <v>791</v>
      </c>
      <c r="G392" s="487" t="s">
        <v>877</v>
      </c>
      <c r="H392" s="486" t="s">
        <v>1142</v>
      </c>
      <c r="I392" s="462" t="s">
        <v>769</v>
      </c>
      <c r="J392" s="463" t="s">
        <v>791</v>
      </c>
      <c r="K392" s="487" t="s">
        <v>877</v>
      </c>
      <c r="L392" s="486" t="s">
        <v>1142</v>
      </c>
      <c r="M392" s="462" t="s">
        <v>769</v>
      </c>
      <c r="N392" s="463" t="s">
        <v>791</v>
      </c>
      <c r="O392" s="487" t="s">
        <v>877</v>
      </c>
      <c r="P392" s="463" t="s">
        <v>1142</v>
      </c>
      <c r="Q392" s="462" t="s">
        <v>769</v>
      </c>
      <c r="R392" s="463" t="s">
        <v>791</v>
      </c>
      <c r="S392" s="487" t="s">
        <v>877</v>
      </c>
    </row>
    <row r="393" spans="2:19" ht="28" customHeight="1" x14ac:dyDescent="0.35">
      <c r="B393" s="823"/>
      <c r="C393" s="812"/>
      <c r="D393" s="498">
        <v>1</v>
      </c>
      <c r="E393" s="499" t="s">
        <v>1159</v>
      </c>
      <c r="F393" s="500" t="s">
        <v>1154</v>
      </c>
      <c r="G393" s="501" t="s">
        <v>994</v>
      </c>
      <c r="H393" s="498">
        <v>1</v>
      </c>
      <c r="I393" s="499" t="s">
        <v>1159</v>
      </c>
      <c r="J393" s="500" t="s">
        <v>1154</v>
      </c>
      <c r="K393" s="501" t="s">
        <v>984</v>
      </c>
      <c r="L393" s="498">
        <v>1</v>
      </c>
      <c r="M393" s="499" t="s">
        <v>1159</v>
      </c>
      <c r="N393" s="500" t="s">
        <v>1154</v>
      </c>
      <c r="O393" s="501" t="s">
        <v>984</v>
      </c>
      <c r="P393" s="476"/>
      <c r="Q393" s="488"/>
      <c r="R393" s="476"/>
      <c r="S393" s="489"/>
    </row>
    <row r="394" spans="2:19" x14ac:dyDescent="0.35">
      <c r="B394" s="823"/>
      <c r="C394" s="811" t="s">
        <v>1143</v>
      </c>
      <c r="D394" s="463" t="s">
        <v>1144</v>
      </c>
      <c r="E394" s="813" t="s">
        <v>808</v>
      </c>
      <c r="F394" s="814"/>
      <c r="G394" s="487" t="s">
        <v>877</v>
      </c>
      <c r="H394" s="463" t="s">
        <v>1144</v>
      </c>
      <c r="I394" s="813" t="s">
        <v>808</v>
      </c>
      <c r="J394" s="814"/>
      <c r="K394" s="487" t="s">
        <v>877</v>
      </c>
      <c r="L394" s="463" t="s">
        <v>1144</v>
      </c>
      <c r="M394" s="813" t="s">
        <v>808</v>
      </c>
      <c r="N394" s="814"/>
      <c r="O394" s="487" t="s">
        <v>877</v>
      </c>
      <c r="P394" s="463" t="s">
        <v>1144</v>
      </c>
      <c r="Q394" s="813" t="s">
        <v>829</v>
      </c>
      <c r="R394" s="814"/>
      <c r="S394" s="487" t="s">
        <v>877</v>
      </c>
    </row>
    <row r="395" spans="2:19" ht="72" customHeight="1" x14ac:dyDescent="0.35">
      <c r="B395" s="824"/>
      <c r="C395" s="812"/>
      <c r="D395" s="502">
        <v>0</v>
      </c>
      <c r="E395" s="815" t="s">
        <v>1158</v>
      </c>
      <c r="F395" s="816"/>
      <c r="G395" s="503" t="s">
        <v>994</v>
      </c>
      <c r="H395" s="502">
        <v>2</v>
      </c>
      <c r="I395" s="815" t="s">
        <v>1158</v>
      </c>
      <c r="J395" s="816"/>
      <c r="K395" s="503" t="s">
        <v>984</v>
      </c>
      <c r="L395" s="502">
        <v>1</v>
      </c>
      <c r="M395" s="815" t="s">
        <v>1158</v>
      </c>
      <c r="N395" s="816"/>
      <c r="O395" s="503" t="s">
        <v>984</v>
      </c>
      <c r="P395" s="490"/>
      <c r="Q395" s="817"/>
      <c r="R395" s="818"/>
      <c r="S395" s="491"/>
    </row>
    <row r="396" spans="2:19" ht="24" customHeight="1" x14ac:dyDescent="0.35">
      <c r="B396" s="822" t="s">
        <v>1187</v>
      </c>
      <c r="C396" s="811" t="s">
        <v>1141</v>
      </c>
      <c r="D396" s="486" t="s">
        <v>1142</v>
      </c>
      <c r="E396" s="462" t="s">
        <v>769</v>
      </c>
      <c r="F396" s="463" t="s">
        <v>791</v>
      </c>
      <c r="G396" s="487" t="s">
        <v>877</v>
      </c>
      <c r="H396" s="486" t="s">
        <v>1142</v>
      </c>
      <c r="I396" s="462" t="s">
        <v>769</v>
      </c>
      <c r="J396" s="463" t="s">
        <v>791</v>
      </c>
      <c r="K396" s="487" t="s">
        <v>877</v>
      </c>
      <c r="L396" s="486" t="s">
        <v>1142</v>
      </c>
      <c r="M396" s="462" t="s">
        <v>769</v>
      </c>
      <c r="N396" s="463" t="s">
        <v>791</v>
      </c>
      <c r="O396" s="487" t="s">
        <v>877</v>
      </c>
      <c r="P396" s="463" t="s">
        <v>1142</v>
      </c>
      <c r="Q396" s="462" t="s">
        <v>769</v>
      </c>
      <c r="R396" s="463" t="s">
        <v>791</v>
      </c>
      <c r="S396" s="487" t="s">
        <v>877</v>
      </c>
    </row>
    <row r="397" spans="2:19" ht="28" customHeight="1" x14ac:dyDescent="0.35">
      <c r="B397" s="823"/>
      <c r="C397" s="812"/>
      <c r="D397" s="498">
        <v>1</v>
      </c>
      <c r="E397" s="499" t="s">
        <v>1153</v>
      </c>
      <c r="F397" s="500" t="s">
        <v>1154</v>
      </c>
      <c r="G397" s="501" t="s">
        <v>994</v>
      </c>
      <c r="H397" s="498">
        <v>1</v>
      </c>
      <c r="I397" s="499" t="s">
        <v>1153</v>
      </c>
      <c r="J397" s="500" t="s">
        <v>1154</v>
      </c>
      <c r="K397" s="501" t="s">
        <v>984</v>
      </c>
      <c r="L397" s="498">
        <v>1</v>
      </c>
      <c r="M397" s="499" t="s">
        <v>1153</v>
      </c>
      <c r="N397" s="500" t="s">
        <v>1154</v>
      </c>
      <c r="O397" s="501" t="s">
        <v>994</v>
      </c>
      <c r="P397" s="476"/>
      <c r="Q397" s="488"/>
      <c r="R397" s="476"/>
      <c r="S397" s="489"/>
    </row>
    <row r="398" spans="2:19" x14ac:dyDescent="0.35">
      <c r="B398" s="823"/>
      <c r="C398" s="811" t="s">
        <v>1143</v>
      </c>
      <c r="D398" s="463" t="s">
        <v>1144</v>
      </c>
      <c r="E398" s="813" t="s">
        <v>808</v>
      </c>
      <c r="F398" s="814"/>
      <c r="G398" s="487" t="s">
        <v>877</v>
      </c>
      <c r="H398" s="463" t="s">
        <v>1144</v>
      </c>
      <c r="I398" s="813" t="s">
        <v>808</v>
      </c>
      <c r="J398" s="814"/>
      <c r="K398" s="487" t="s">
        <v>877</v>
      </c>
      <c r="L398" s="463" t="s">
        <v>1144</v>
      </c>
      <c r="M398" s="813" t="s">
        <v>808</v>
      </c>
      <c r="N398" s="814"/>
      <c r="O398" s="487" t="s">
        <v>877</v>
      </c>
      <c r="P398" s="463" t="s">
        <v>1144</v>
      </c>
      <c r="Q398" s="813" t="s">
        <v>829</v>
      </c>
      <c r="R398" s="814"/>
      <c r="S398" s="487" t="s">
        <v>877</v>
      </c>
    </row>
    <row r="399" spans="2:19" ht="69.650000000000006" customHeight="1" x14ac:dyDescent="0.35">
      <c r="B399" s="824"/>
      <c r="C399" s="812"/>
      <c r="D399" s="502">
        <v>0</v>
      </c>
      <c r="E399" s="815" t="s">
        <v>1157</v>
      </c>
      <c r="F399" s="816"/>
      <c r="G399" s="503" t="s">
        <v>994</v>
      </c>
      <c r="H399" s="502">
        <v>2</v>
      </c>
      <c r="I399" s="815" t="s">
        <v>1157</v>
      </c>
      <c r="J399" s="816"/>
      <c r="K399" s="503" t="s">
        <v>984</v>
      </c>
      <c r="L399" s="502">
        <v>1</v>
      </c>
      <c r="M399" s="815" t="s">
        <v>1157</v>
      </c>
      <c r="N399" s="816"/>
      <c r="O399" s="503" t="s">
        <v>994</v>
      </c>
      <c r="P399" s="490"/>
      <c r="Q399" s="817"/>
      <c r="R399" s="818"/>
      <c r="S399" s="491"/>
    </row>
    <row r="400" spans="2:19" ht="24" customHeight="1" x14ac:dyDescent="0.35">
      <c r="B400" s="822" t="s">
        <v>1188</v>
      </c>
      <c r="C400" s="811" t="s">
        <v>1141</v>
      </c>
      <c r="D400" s="486" t="s">
        <v>1142</v>
      </c>
      <c r="E400" s="462" t="s">
        <v>769</v>
      </c>
      <c r="F400" s="463" t="s">
        <v>791</v>
      </c>
      <c r="G400" s="487" t="s">
        <v>877</v>
      </c>
      <c r="H400" s="486" t="s">
        <v>1142</v>
      </c>
      <c r="I400" s="462" t="s">
        <v>769</v>
      </c>
      <c r="J400" s="463" t="s">
        <v>791</v>
      </c>
      <c r="K400" s="487" t="s">
        <v>877</v>
      </c>
      <c r="L400" s="486" t="s">
        <v>1142</v>
      </c>
      <c r="M400" s="462" t="s">
        <v>769</v>
      </c>
      <c r="N400" s="463" t="s">
        <v>791</v>
      </c>
      <c r="O400" s="487" t="s">
        <v>877</v>
      </c>
      <c r="P400" s="463" t="s">
        <v>1142</v>
      </c>
      <c r="Q400" s="462" t="s">
        <v>769</v>
      </c>
      <c r="R400" s="463" t="s">
        <v>791</v>
      </c>
      <c r="S400" s="487" t="s">
        <v>877</v>
      </c>
    </row>
    <row r="401" spans="2:19" ht="28" customHeight="1" x14ac:dyDescent="0.35">
      <c r="B401" s="823"/>
      <c r="C401" s="812"/>
      <c r="D401" s="498">
        <v>1</v>
      </c>
      <c r="E401" s="499" t="s">
        <v>1159</v>
      </c>
      <c r="F401" s="500" t="s">
        <v>1154</v>
      </c>
      <c r="G401" s="501" t="s">
        <v>994</v>
      </c>
      <c r="H401" s="498">
        <v>1</v>
      </c>
      <c r="I401" s="499" t="s">
        <v>1159</v>
      </c>
      <c r="J401" s="500" t="s">
        <v>1154</v>
      </c>
      <c r="K401" s="501" t="s">
        <v>984</v>
      </c>
      <c r="L401" s="498">
        <v>1</v>
      </c>
      <c r="M401" s="499" t="s">
        <v>1159</v>
      </c>
      <c r="N401" s="500" t="s">
        <v>1154</v>
      </c>
      <c r="O401" s="501" t="s">
        <v>984</v>
      </c>
      <c r="P401" s="476"/>
      <c r="Q401" s="488"/>
      <c r="R401" s="476"/>
      <c r="S401" s="489"/>
    </row>
    <row r="402" spans="2:19" x14ac:dyDescent="0.35">
      <c r="B402" s="823"/>
      <c r="C402" s="811" t="s">
        <v>1143</v>
      </c>
      <c r="D402" s="463" t="s">
        <v>1144</v>
      </c>
      <c r="E402" s="813" t="s">
        <v>808</v>
      </c>
      <c r="F402" s="814"/>
      <c r="G402" s="487" t="s">
        <v>877</v>
      </c>
      <c r="H402" s="463" t="s">
        <v>1144</v>
      </c>
      <c r="I402" s="813" t="s">
        <v>808</v>
      </c>
      <c r="J402" s="814"/>
      <c r="K402" s="487" t="s">
        <v>877</v>
      </c>
      <c r="L402" s="463" t="s">
        <v>1144</v>
      </c>
      <c r="M402" s="813" t="s">
        <v>808</v>
      </c>
      <c r="N402" s="814"/>
      <c r="O402" s="487" t="s">
        <v>877</v>
      </c>
      <c r="P402" s="463" t="s">
        <v>1144</v>
      </c>
      <c r="Q402" s="813" t="s">
        <v>829</v>
      </c>
      <c r="R402" s="814"/>
      <c r="S402" s="487" t="s">
        <v>877</v>
      </c>
    </row>
    <row r="403" spans="2:19" ht="65.150000000000006" customHeight="1" x14ac:dyDescent="0.35">
      <c r="B403" s="824"/>
      <c r="C403" s="812"/>
      <c r="D403" s="502">
        <v>0</v>
      </c>
      <c r="E403" s="815" t="s">
        <v>1157</v>
      </c>
      <c r="F403" s="816"/>
      <c r="G403" s="503" t="s">
        <v>994</v>
      </c>
      <c r="H403" s="502">
        <v>2</v>
      </c>
      <c r="I403" s="815" t="s">
        <v>1157</v>
      </c>
      <c r="J403" s="816"/>
      <c r="K403" s="503" t="s">
        <v>984</v>
      </c>
      <c r="L403" s="502">
        <v>1</v>
      </c>
      <c r="M403" s="815" t="s">
        <v>1157</v>
      </c>
      <c r="N403" s="816"/>
      <c r="O403" s="503" t="s">
        <v>984</v>
      </c>
      <c r="P403" s="490"/>
      <c r="Q403" s="817"/>
      <c r="R403" s="818"/>
      <c r="S403" s="491"/>
    </row>
    <row r="404" spans="2:19" ht="24" customHeight="1" x14ac:dyDescent="0.35">
      <c r="B404" s="822" t="s">
        <v>1189</v>
      </c>
      <c r="C404" s="811" t="s">
        <v>1141</v>
      </c>
      <c r="D404" s="486" t="s">
        <v>1142</v>
      </c>
      <c r="E404" s="462" t="s">
        <v>769</v>
      </c>
      <c r="F404" s="463" t="s">
        <v>791</v>
      </c>
      <c r="G404" s="487" t="s">
        <v>877</v>
      </c>
      <c r="H404" s="486" t="s">
        <v>1142</v>
      </c>
      <c r="I404" s="462" t="s">
        <v>769</v>
      </c>
      <c r="J404" s="463" t="s">
        <v>791</v>
      </c>
      <c r="K404" s="487" t="s">
        <v>877</v>
      </c>
      <c r="L404" s="486" t="s">
        <v>1142</v>
      </c>
      <c r="M404" s="462" t="s">
        <v>769</v>
      </c>
      <c r="N404" s="463" t="s">
        <v>791</v>
      </c>
      <c r="O404" s="487" t="s">
        <v>877</v>
      </c>
      <c r="P404" s="463" t="s">
        <v>1142</v>
      </c>
      <c r="Q404" s="462" t="s">
        <v>769</v>
      </c>
      <c r="R404" s="463" t="s">
        <v>791</v>
      </c>
      <c r="S404" s="487" t="s">
        <v>877</v>
      </c>
    </row>
    <row r="405" spans="2:19" ht="28" customHeight="1" x14ac:dyDescent="0.35">
      <c r="B405" s="823"/>
      <c r="C405" s="812"/>
      <c r="D405" s="498">
        <v>1</v>
      </c>
      <c r="E405" s="499" t="s">
        <v>1159</v>
      </c>
      <c r="F405" s="500" t="s">
        <v>1154</v>
      </c>
      <c r="G405" s="501" t="s">
        <v>994</v>
      </c>
      <c r="H405" s="498">
        <v>1</v>
      </c>
      <c r="I405" s="499" t="s">
        <v>1159</v>
      </c>
      <c r="J405" s="500" t="s">
        <v>1154</v>
      </c>
      <c r="K405" s="501" t="s">
        <v>984</v>
      </c>
      <c r="L405" s="498">
        <v>1</v>
      </c>
      <c r="M405" s="499" t="s">
        <v>1159</v>
      </c>
      <c r="N405" s="500" t="s">
        <v>1154</v>
      </c>
      <c r="O405" s="501" t="s">
        <v>994</v>
      </c>
      <c r="P405" s="476"/>
      <c r="Q405" s="488"/>
      <c r="R405" s="476"/>
      <c r="S405" s="489"/>
    </row>
    <row r="406" spans="2:19" x14ac:dyDescent="0.35">
      <c r="B406" s="823"/>
      <c r="C406" s="811" t="s">
        <v>1143</v>
      </c>
      <c r="D406" s="463" t="s">
        <v>1144</v>
      </c>
      <c r="E406" s="813" t="s">
        <v>808</v>
      </c>
      <c r="F406" s="814"/>
      <c r="G406" s="487" t="s">
        <v>877</v>
      </c>
      <c r="H406" s="463" t="s">
        <v>1144</v>
      </c>
      <c r="I406" s="813" t="s">
        <v>808</v>
      </c>
      <c r="J406" s="814"/>
      <c r="K406" s="487" t="s">
        <v>877</v>
      </c>
      <c r="L406" s="463" t="s">
        <v>1144</v>
      </c>
      <c r="M406" s="813" t="s">
        <v>808</v>
      </c>
      <c r="N406" s="814"/>
      <c r="O406" s="487" t="s">
        <v>877</v>
      </c>
      <c r="P406" s="463" t="s">
        <v>1144</v>
      </c>
      <c r="Q406" s="813" t="s">
        <v>829</v>
      </c>
      <c r="R406" s="814"/>
      <c r="S406" s="487" t="s">
        <v>877</v>
      </c>
    </row>
    <row r="407" spans="2:19" ht="61" customHeight="1" x14ac:dyDescent="0.35">
      <c r="B407" s="824"/>
      <c r="C407" s="812"/>
      <c r="D407" s="502">
        <v>0</v>
      </c>
      <c r="E407" s="815" t="s">
        <v>1158</v>
      </c>
      <c r="F407" s="816"/>
      <c r="G407" s="503" t="s">
        <v>994</v>
      </c>
      <c r="H407" s="502">
        <v>2</v>
      </c>
      <c r="I407" s="815" t="s">
        <v>1158</v>
      </c>
      <c r="J407" s="816"/>
      <c r="K407" s="503" t="s">
        <v>984</v>
      </c>
      <c r="L407" s="502">
        <v>1</v>
      </c>
      <c r="M407" s="815" t="s">
        <v>1158</v>
      </c>
      <c r="N407" s="816"/>
      <c r="O407" s="503" t="s">
        <v>994</v>
      </c>
      <c r="P407" s="490"/>
      <c r="Q407" s="817"/>
      <c r="R407" s="818"/>
      <c r="S407" s="491"/>
    </row>
    <row r="408" spans="2:19" ht="24" customHeight="1" x14ac:dyDescent="0.35">
      <c r="B408" s="822" t="s">
        <v>1190</v>
      </c>
      <c r="C408" s="811" t="s">
        <v>1141</v>
      </c>
      <c r="D408" s="486" t="s">
        <v>1142</v>
      </c>
      <c r="E408" s="462" t="s">
        <v>769</v>
      </c>
      <c r="F408" s="463" t="s">
        <v>791</v>
      </c>
      <c r="G408" s="487" t="s">
        <v>877</v>
      </c>
      <c r="H408" s="486" t="s">
        <v>1142</v>
      </c>
      <c r="I408" s="462" t="s">
        <v>769</v>
      </c>
      <c r="J408" s="463" t="s">
        <v>791</v>
      </c>
      <c r="K408" s="487" t="s">
        <v>877</v>
      </c>
      <c r="L408" s="486" t="s">
        <v>1142</v>
      </c>
      <c r="M408" s="462" t="s">
        <v>769</v>
      </c>
      <c r="N408" s="463" t="s">
        <v>791</v>
      </c>
      <c r="O408" s="487" t="s">
        <v>877</v>
      </c>
      <c r="P408" s="463" t="s">
        <v>1142</v>
      </c>
      <c r="Q408" s="462" t="s">
        <v>769</v>
      </c>
      <c r="R408" s="463" t="s">
        <v>791</v>
      </c>
      <c r="S408" s="487" t="s">
        <v>877</v>
      </c>
    </row>
    <row r="409" spans="2:19" ht="28" customHeight="1" x14ac:dyDescent="0.35">
      <c r="B409" s="823"/>
      <c r="C409" s="812"/>
      <c r="D409" s="498">
        <v>1</v>
      </c>
      <c r="E409" s="499" t="s">
        <v>1153</v>
      </c>
      <c r="F409" s="500" t="s">
        <v>1154</v>
      </c>
      <c r="G409" s="501" t="s">
        <v>994</v>
      </c>
      <c r="H409" s="498">
        <v>1</v>
      </c>
      <c r="I409" s="499" t="s">
        <v>1153</v>
      </c>
      <c r="J409" s="500" t="s">
        <v>1154</v>
      </c>
      <c r="K409" s="501" t="s">
        <v>984</v>
      </c>
      <c r="L409" s="498">
        <v>1</v>
      </c>
      <c r="M409" s="499" t="s">
        <v>1153</v>
      </c>
      <c r="N409" s="500" t="s">
        <v>1154</v>
      </c>
      <c r="O409" s="501" t="s">
        <v>994</v>
      </c>
      <c r="P409" s="476"/>
      <c r="Q409" s="488"/>
      <c r="R409" s="476"/>
      <c r="S409" s="489"/>
    </row>
    <row r="410" spans="2:19" x14ac:dyDescent="0.35">
      <c r="B410" s="823"/>
      <c r="C410" s="811" t="s">
        <v>1143</v>
      </c>
      <c r="D410" s="463" t="s">
        <v>1144</v>
      </c>
      <c r="E410" s="813" t="s">
        <v>808</v>
      </c>
      <c r="F410" s="814"/>
      <c r="G410" s="487" t="s">
        <v>877</v>
      </c>
      <c r="H410" s="463" t="s">
        <v>1144</v>
      </c>
      <c r="I410" s="813" t="s">
        <v>808</v>
      </c>
      <c r="J410" s="814"/>
      <c r="K410" s="487" t="s">
        <v>877</v>
      </c>
      <c r="L410" s="463" t="s">
        <v>1144</v>
      </c>
      <c r="M410" s="813" t="s">
        <v>808</v>
      </c>
      <c r="N410" s="814"/>
      <c r="O410" s="487" t="s">
        <v>877</v>
      </c>
      <c r="P410" s="463" t="s">
        <v>1144</v>
      </c>
      <c r="Q410" s="813" t="s">
        <v>829</v>
      </c>
      <c r="R410" s="814"/>
      <c r="S410" s="487" t="s">
        <v>877</v>
      </c>
    </row>
    <row r="411" spans="2:19" ht="71.150000000000006" customHeight="1" x14ac:dyDescent="0.35">
      <c r="B411" s="824"/>
      <c r="C411" s="812"/>
      <c r="D411" s="502">
        <v>0</v>
      </c>
      <c r="E411" s="815" t="s">
        <v>1155</v>
      </c>
      <c r="F411" s="816"/>
      <c r="G411" s="503" t="s">
        <v>994</v>
      </c>
      <c r="H411" s="502">
        <v>2</v>
      </c>
      <c r="I411" s="815" t="s">
        <v>1155</v>
      </c>
      <c r="J411" s="816"/>
      <c r="K411" s="503" t="s">
        <v>984</v>
      </c>
      <c r="L411" s="502">
        <v>1</v>
      </c>
      <c r="M411" s="815" t="s">
        <v>1155</v>
      </c>
      <c r="N411" s="816"/>
      <c r="O411" s="503" t="s">
        <v>994</v>
      </c>
      <c r="P411" s="490"/>
      <c r="Q411" s="817"/>
      <c r="R411" s="818"/>
      <c r="S411" s="491"/>
    </row>
    <row r="412" spans="2:19" ht="24" customHeight="1" x14ac:dyDescent="0.35">
      <c r="B412" s="808" t="s">
        <v>1191</v>
      </c>
      <c r="C412" s="811" t="s">
        <v>1141</v>
      </c>
      <c r="D412" s="486" t="s">
        <v>1142</v>
      </c>
      <c r="E412" s="462" t="s">
        <v>769</v>
      </c>
      <c r="F412" s="463" t="s">
        <v>791</v>
      </c>
      <c r="G412" s="487" t="s">
        <v>877</v>
      </c>
      <c r="H412" s="486" t="s">
        <v>1142</v>
      </c>
      <c r="I412" s="462" t="s">
        <v>769</v>
      </c>
      <c r="J412" s="463" t="s">
        <v>791</v>
      </c>
      <c r="K412" s="487" t="s">
        <v>877</v>
      </c>
      <c r="L412" s="486" t="s">
        <v>1142</v>
      </c>
      <c r="M412" s="462" t="s">
        <v>769</v>
      </c>
      <c r="N412" s="463" t="s">
        <v>791</v>
      </c>
      <c r="O412" s="487" t="s">
        <v>877</v>
      </c>
      <c r="P412" s="463" t="s">
        <v>1142</v>
      </c>
      <c r="Q412" s="462" t="s">
        <v>769</v>
      </c>
      <c r="R412" s="463" t="s">
        <v>791</v>
      </c>
      <c r="S412" s="487" t="s">
        <v>877</v>
      </c>
    </row>
    <row r="413" spans="2:19" ht="28" customHeight="1" x14ac:dyDescent="0.35">
      <c r="B413" s="809"/>
      <c r="C413" s="812"/>
      <c r="D413" s="498">
        <v>1</v>
      </c>
      <c r="E413" s="499" t="s">
        <v>946</v>
      </c>
      <c r="F413" s="500" t="s">
        <v>1154</v>
      </c>
      <c r="G413" s="501" t="s">
        <v>994</v>
      </c>
      <c r="H413" s="498">
        <v>1</v>
      </c>
      <c r="I413" s="499" t="s">
        <v>946</v>
      </c>
      <c r="J413" s="500" t="s">
        <v>1154</v>
      </c>
      <c r="K413" s="501" t="s">
        <v>984</v>
      </c>
      <c r="L413" s="498">
        <v>1</v>
      </c>
      <c r="M413" s="499" t="s">
        <v>946</v>
      </c>
      <c r="N413" s="500" t="s">
        <v>1154</v>
      </c>
      <c r="O413" s="501" t="s">
        <v>994</v>
      </c>
      <c r="P413" s="476"/>
      <c r="Q413" s="488"/>
      <c r="R413" s="476"/>
      <c r="S413" s="489"/>
    </row>
    <row r="414" spans="2:19" x14ac:dyDescent="0.35">
      <c r="B414" s="809"/>
      <c r="C414" s="811" t="s">
        <v>1143</v>
      </c>
      <c r="D414" s="463" t="s">
        <v>1144</v>
      </c>
      <c r="E414" s="813" t="s">
        <v>808</v>
      </c>
      <c r="F414" s="814"/>
      <c r="G414" s="487" t="s">
        <v>877</v>
      </c>
      <c r="H414" s="463" t="s">
        <v>1144</v>
      </c>
      <c r="I414" s="813" t="s">
        <v>808</v>
      </c>
      <c r="J414" s="814"/>
      <c r="K414" s="487" t="s">
        <v>877</v>
      </c>
      <c r="L414" s="463" t="s">
        <v>1144</v>
      </c>
      <c r="M414" s="813" t="s">
        <v>808</v>
      </c>
      <c r="N414" s="814"/>
      <c r="O414" s="487" t="s">
        <v>877</v>
      </c>
      <c r="P414" s="463" t="s">
        <v>1144</v>
      </c>
      <c r="Q414" s="813" t="s">
        <v>829</v>
      </c>
      <c r="R414" s="814"/>
      <c r="S414" s="487" t="s">
        <v>877</v>
      </c>
    </row>
    <row r="415" spans="2:19" ht="62.5" customHeight="1" x14ac:dyDescent="0.35">
      <c r="B415" s="810"/>
      <c r="C415" s="812"/>
      <c r="D415" s="502">
        <v>0</v>
      </c>
      <c r="E415" s="815" t="s">
        <v>1157</v>
      </c>
      <c r="F415" s="816"/>
      <c r="G415" s="503" t="s">
        <v>994</v>
      </c>
      <c r="H415" s="502">
        <v>2</v>
      </c>
      <c r="I415" s="815" t="s">
        <v>1157</v>
      </c>
      <c r="J415" s="816"/>
      <c r="K415" s="503" t="s">
        <v>984</v>
      </c>
      <c r="L415" s="502">
        <v>1</v>
      </c>
      <c r="M415" s="815" t="s">
        <v>1157</v>
      </c>
      <c r="N415" s="816"/>
      <c r="O415" s="503" t="s">
        <v>994</v>
      </c>
      <c r="P415" s="490"/>
      <c r="Q415" s="817"/>
      <c r="R415" s="818"/>
      <c r="S415" s="491"/>
    </row>
    <row r="416" spans="2:19" ht="24" customHeight="1" x14ac:dyDescent="0.35">
      <c r="B416" s="808" t="s">
        <v>1192</v>
      </c>
      <c r="C416" s="811" t="s">
        <v>1141</v>
      </c>
      <c r="D416" s="486" t="s">
        <v>1142</v>
      </c>
      <c r="E416" s="462" t="s">
        <v>769</v>
      </c>
      <c r="F416" s="463" t="s">
        <v>791</v>
      </c>
      <c r="G416" s="487" t="s">
        <v>877</v>
      </c>
      <c r="H416" s="486" t="s">
        <v>1142</v>
      </c>
      <c r="I416" s="462" t="s">
        <v>769</v>
      </c>
      <c r="J416" s="463" t="s">
        <v>791</v>
      </c>
      <c r="K416" s="487" t="s">
        <v>877</v>
      </c>
      <c r="L416" s="486" t="s">
        <v>1142</v>
      </c>
      <c r="M416" s="462" t="s">
        <v>769</v>
      </c>
      <c r="N416" s="463" t="s">
        <v>791</v>
      </c>
      <c r="O416" s="487" t="s">
        <v>877</v>
      </c>
      <c r="P416" s="463" t="s">
        <v>1142</v>
      </c>
      <c r="Q416" s="462" t="s">
        <v>769</v>
      </c>
      <c r="R416" s="463" t="s">
        <v>791</v>
      </c>
      <c r="S416" s="487" t="s">
        <v>877</v>
      </c>
    </row>
    <row r="417" spans="2:19" ht="28" customHeight="1" x14ac:dyDescent="0.35">
      <c r="B417" s="809"/>
      <c r="C417" s="812"/>
      <c r="D417" s="498">
        <v>1</v>
      </c>
      <c r="E417" s="499" t="s">
        <v>946</v>
      </c>
      <c r="F417" s="500" t="s">
        <v>1154</v>
      </c>
      <c r="G417" s="501" t="s">
        <v>994</v>
      </c>
      <c r="H417" s="498">
        <v>1</v>
      </c>
      <c r="I417" s="499" t="s">
        <v>946</v>
      </c>
      <c r="J417" s="500" t="s">
        <v>1154</v>
      </c>
      <c r="K417" s="501" t="s">
        <v>984</v>
      </c>
      <c r="L417" s="498">
        <v>1</v>
      </c>
      <c r="M417" s="499" t="s">
        <v>946</v>
      </c>
      <c r="N417" s="500" t="s">
        <v>1154</v>
      </c>
      <c r="O417" s="501" t="s">
        <v>994</v>
      </c>
      <c r="P417" s="476"/>
      <c r="Q417" s="488"/>
      <c r="R417" s="476"/>
      <c r="S417" s="489"/>
    </row>
    <row r="418" spans="2:19" x14ac:dyDescent="0.35">
      <c r="B418" s="809"/>
      <c r="C418" s="811" t="s">
        <v>1143</v>
      </c>
      <c r="D418" s="463" t="s">
        <v>1144</v>
      </c>
      <c r="E418" s="813" t="s">
        <v>808</v>
      </c>
      <c r="F418" s="814"/>
      <c r="G418" s="487" t="s">
        <v>877</v>
      </c>
      <c r="H418" s="463" t="s">
        <v>1144</v>
      </c>
      <c r="I418" s="813" t="s">
        <v>808</v>
      </c>
      <c r="J418" s="814"/>
      <c r="K418" s="487" t="s">
        <v>877</v>
      </c>
      <c r="L418" s="463" t="s">
        <v>1144</v>
      </c>
      <c r="M418" s="813" t="s">
        <v>808</v>
      </c>
      <c r="N418" s="814"/>
      <c r="O418" s="487" t="s">
        <v>877</v>
      </c>
      <c r="P418" s="463" t="s">
        <v>1144</v>
      </c>
      <c r="Q418" s="813" t="s">
        <v>829</v>
      </c>
      <c r="R418" s="814"/>
      <c r="S418" s="487" t="s">
        <v>877</v>
      </c>
    </row>
    <row r="419" spans="2:19" ht="62.5" customHeight="1" x14ac:dyDescent="0.35">
      <c r="B419" s="810"/>
      <c r="C419" s="812"/>
      <c r="D419" s="502">
        <v>0</v>
      </c>
      <c r="E419" s="815" t="s">
        <v>1157</v>
      </c>
      <c r="F419" s="816"/>
      <c r="G419" s="503" t="s">
        <v>994</v>
      </c>
      <c r="H419" s="502">
        <v>2</v>
      </c>
      <c r="I419" s="815" t="s">
        <v>1157</v>
      </c>
      <c r="J419" s="816"/>
      <c r="K419" s="503" t="s">
        <v>984</v>
      </c>
      <c r="L419" s="502">
        <v>1</v>
      </c>
      <c r="M419" s="815" t="s">
        <v>1157</v>
      </c>
      <c r="N419" s="816"/>
      <c r="O419" s="503" t="s">
        <v>994</v>
      </c>
      <c r="P419" s="490"/>
      <c r="Q419" s="817"/>
      <c r="R419" s="818"/>
      <c r="S419" s="491"/>
    </row>
    <row r="421" spans="2:19" ht="15" thickBot="1" x14ac:dyDescent="0.4">
      <c r="B421" s="514" t="s">
        <v>1167</v>
      </c>
    </row>
    <row r="422" spans="2:19" ht="31.5" customHeight="1" thickBot="1" x14ac:dyDescent="0.4">
      <c r="D422" s="819" t="s">
        <v>770</v>
      </c>
      <c r="E422" s="820"/>
      <c r="F422" s="820"/>
      <c r="G422" s="821"/>
      <c r="H422" s="819" t="s">
        <v>771</v>
      </c>
      <c r="I422" s="820"/>
      <c r="J422" s="820"/>
      <c r="K422" s="821"/>
      <c r="L422" s="820" t="s">
        <v>772</v>
      </c>
      <c r="M422" s="820"/>
      <c r="N422" s="820"/>
      <c r="O422" s="820"/>
      <c r="P422" s="819" t="s">
        <v>773</v>
      </c>
      <c r="Q422" s="820"/>
      <c r="R422" s="820"/>
      <c r="S422" s="821"/>
    </row>
    <row r="423" spans="2:19" ht="24.5" x14ac:dyDescent="0.35">
      <c r="B423" s="808" t="s">
        <v>1193</v>
      </c>
      <c r="C423" s="811" t="s">
        <v>1141</v>
      </c>
      <c r="D423" s="486" t="s">
        <v>1142</v>
      </c>
      <c r="E423" s="462" t="s">
        <v>769</v>
      </c>
      <c r="F423" s="463" t="s">
        <v>791</v>
      </c>
      <c r="G423" s="487" t="s">
        <v>877</v>
      </c>
      <c r="H423" s="486" t="s">
        <v>1142</v>
      </c>
      <c r="I423" s="462" t="s">
        <v>769</v>
      </c>
      <c r="J423" s="463" t="s">
        <v>791</v>
      </c>
      <c r="K423" s="487" t="s">
        <v>877</v>
      </c>
      <c r="L423" s="486" t="s">
        <v>1142</v>
      </c>
      <c r="M423" s="462" t="s">
        <v>769</v>
      </c>
      <c r="N423" s="463" t="s">
        <v>791</v>
      </c>
      <c r="O423" s="487" t="s">
        <v>877</v>
      </c>
      <c r="P423" s="463" t="s">
        <v>1142</v>
      </c>
      <c r="Q423" s="462" t="s">
        <v>769</v>
      </c>
      <c r="R423" s="463" t="s">
        <v>791</v>
      </c>
      <c r="S423" s="487" t="s">
        <v>877</v>
      </c>
    </row>
    <row r="424" spans="2:19" x14ac:dyDescent="0.35">
      <c r="B424" s="809"/>
      <c r="C424" s="812"/>
      <c r="D424" s="498">
        <v>9</v>
      </c>
      <c r="E424" s="499" t="s">
        <v>1159</v>
      </c>
      <c r="F424" s="500" t="s">
        <v>1154</v>
      </c>
      <c r="G424" s="501" t="s">
        <v>994</v>
      </c>
      <c r="H424" s="498">
        <v>9</v>
      </c>
      <c r="I424" s="499" t="s">
        <v>1159</v>
      </c>
      <c r="J424" s="500" t="s">
        <v>1154</v>
      </c>
      <c r="K424" s="501" t="s">
        <v>984</v>
      </c>
      <c r="L424" s="498">
        <v>9</v>
      </c>
      <c r="M424" s="499" t="s">
        <v>1159</v>
      </c>
      <c r="N424" s="500" t="s">
        <v>1154</v>
      </c>
      <c r="O424" s="501" t="s">
        <v>994</v>
      </c>
      <c r="P424" s="476"/>
      <c r="Q424" s="488"/>
      <c r="R424" s="476"/>
      <c r="S424" s="489"/>
    </row>
    <row r="425" spans="2:19" ht="14.5" customHeight="1" x14ac:dyDescent="0.35">
      <c r="B425" s="809"/>
      <c r="C425" s="811" t="s">
        <v>1143</v>
      </c>
      <c r="D425" s="463" t="s">
        <v>1144</v>
      </c>
      <c r="E425" s="813" t="s">
        <v>808</v>
      </c>
      <c r="F425" s="814"/>
      <c r="G425" s="487" t="s">
        <v>877</v>
      </c>
      <c r="H425" s="463" t="s">
        <v>1144</v>
      </c>
      <c r="I425" s="813" t="s">
        <v>808</v>
      </c>
      <c r="J425" s="814"/>
      <c r="K425" s="487" t="s">
        <v>877</v>
      </c>
      <c r="L425" s="463" t="s">
        <v>1144</v>
      </c>
      <c r="M425" s="813" t="s">
        <v>808</v>
      </c>
      <c r="N425" s="814"/>
      <c r="O425" s="487" t="s">
        <v>877</v>
      </c>
      <c r="P425" s="463" t="s">
        <v>1144</v>
      </c>
      <c r="Q425" s="813" t="s">
        <v>829</v>
      </c>
      <c r="R425" s="814"/>
      <c r="S425" s="487" t="s">
        <v>877</v>
      </c>
    </row>
    <row r="426" spans="2:19" ht="305.25" customHeight="1" x14ac:dyDescent="0.35">
      <c r="B426" s="810"/>
      <c r="C426" s="812"/>
      <c r="D426" s="502">
        <v>0</v>
      </c>
      <c r="E426" s="815" t="s">
        <v>1157</v>
      </c>
      <c r="F426" s="816"/>
      <c r="G426" s="503" t="s">
        <v>994</v>
      </c>
      <c r="H426" s="502">
        <v>18</v>
      </c>
      <c r="I426" s="815" t="s">
        <v>1157</v>
      </c>
      <c r="J426" s="816"/>
      <c r="K426" s="503" t="s">
        <v>984</v>
      </c>
      <c r="L426" s="502">
        <v>9</v>
      </c>
      <c r="M426" s="815" t="s">
        <v>1157</v>
      </c>
      <c r="N426" s="816"/>
      <c r="O426" s="503" t="s">
        <v>994</v>
      </c>
      <c r="P426" s="490"/>
      <c r="Q426" s="817"/>
      <c r="R426" s="818"/>
      <c r="S426" s="491"/>
    </row>
    <row r="428" spans="2:19" ht="24.5" x14ac:dyDescent="0.35">
      <c r="B428" s="808" t="s">
        <v>1195</v>
      </c>
      <c r="C428" s="811" t="s">
        <v>1141</v>
      </c>
      <c r="D428" s="486" t="s">
        <v>1142</v>
      </c>
      <c r="E428" s="462" t="s">
        <v>769</v>
      </c>
      <c r="F428" s="463" t="s">
        <v>791</v>
      </c>
      <c r="G428" s="487" t="s">
        <v>877</v>
      </c>
      <c r="H428" s="486" t="s">
        <v>1142</v>
      </c>
      <c r="I428" s="462" t="s">
        <v>769</v>
      </c>
      <c r="J428" s="463" t="s">
        <v>791</v>
      </c>
      <c r="K428" s="487" t="s">
        <v>877</v>
      </c>
      <c r="L428" s="486" t="s">
        <v>1142</v>
      </c>
      <c r="M428" s="462" t="s">
        <v>769</v>
      </c>
      <c r="N428" s="463" t="s">
        <v>791</v>
      </c>
      <c r="O428" s="487" t="s">
        <v>877</v>
      </c>
      <c r="P428" s="463" t="s">
        <v>1142</v>
      </c>
      <c r="Q428" s="462" t="s">
        <v>769</v>
      </c>
      <c r="R428" s="463" t="s">
        <v>791</v>
      </c>
      <c r="S428" s="487" t="s">
        <v>877</v>
      </c>
    </row>
    <row r="429" spans="2:19" ht="54.75" customHeight="1" x14ac:dyDescent="0.35">
      <c r="B429" s="809"/>
      <c r="C429" s="812"/>
      <c r="D429" s="498">
        <v>6</v>
      </c>
      <c r="E429" s="499" t="s">
        <v>1153</v>
      </c>
      <c r="F429" s="500" t="s">
        <v>1154</v>
      </c>
      <c r="G429" s="501" t="s">
        <v>994</v>
      </c>
      <c r="H429" s="498">
        <v>6</v>
      </c>
      <c r="I429" s="499" t="s">
        <v>1153</v>
      </c>
      <c r="J429" s="500" t="s">
        <v>1154</v>
      </c>
      <c r="K429" s="501" t="s">
        <v>984</v>
      </c>
      <c r="L429" s="498">
        <v>6</v>
      </c>
      <c r="M429" s="499" t="s">
        <v>1153</v>
      </c>
      <c r="N429" s="500" t="s">
        <v>1154</v>
      </c>
      <c r="O429" s="501" t="s">
        <v>994</v>
      </c>
      <c r="P429" s="476"/>
      <c r="Q429" s="488"/>
      <c r="R429" s="476"/>
      <c r="S429" s="489"/>
    </row>
    <row r="430" spans="2:19" x14ac:dyDescent="0.35">
      <c r="B430" s="809"/>
      <c r="C430" s="811" t="s">
        <v>1143</v>
      </c>
      <c r="D430" s="463" t="s">
        <v>1144</v>
      </c>
      <c r="E430" s="813" t="s">
        <v>808</v>
      </c>
      <c r="F430" s="814"/>
      <c r="G430" s="487" t="s">
        <v>877</v>
      </c>
      <c r="H430" s="463" t="s">
        <v>1144</v>
      </c>
      <c r="I430" s="813" t="s">
        <v>808</v>
      </c>
      <c r="J430" s="814"/>
      <c r="K430" s="487" t="s">
        <v>877</v>
      </c>
      <c r="L430" s="463" t="s">
        <v>1144</v>
      </c>
      <c r="M430" s="813" t="s">
        <v>808</v>
      </c>
      <c r="N430" s="814"/>
      <c r="O430" s="487" t="s">
        <v>877</v>
      </c>
      <c r="P430" s="463" t="s">
        <v>1144</v>
      </c>
      <c r="Q430" s="813" t="s">
        <v>829</v>
      </c>
      <c r="R430" s="814"/>
      <c r="S430" s="487" t="s">
        <v>877</v>
      </c>
    </row>
    <row r="431" spans="2:19" ht="177.75" customHeight="1" x14ac:dyDescent="0.35">
      <c r="B431" s="810"/>
      <c r="C431" s="812"/>
      <c r="D431" s="502">
        <v>0</v>
      </c>
      <c r="E431" s="815" t="s">
        <v>1155</v>
      </c>
      <c r="F431" s="816"/>
      <c r="G431" s="503" t="s">
        <v>994</v>
      </c>
      <c r="H431" s="502">
        <v>12</v>
      </c>
      <c r="I431" s="815" t="s">
        <v>1155</v>
      </c>
      <c r="J431" s="816"/>
      <c r="K431" s="503" t="s">
        <v>984</v>
      </c>
      <c r="L431" s="502">
        <v>6</v>
      </c>
      <c r="M431" s="815" t="s">
        <v>1155</v>
      </c>
      <c r="N431" s="816"/>
      <c r="O431" s="503" t="s">
        <v>994</v>
      </c>
      <c r="P431" s="490"/>
      <c r="Q431" s="817"/>
      <c r="R431" s="818"/>
      <c r="S431" s="491"/>
    </row>
    <row r="433" spans="2:19" ht="24.5" x14ac:dyDescent="0.35">
      <c r="B433" s="808" t="s">
        <v>1175</v>
      </c>
      <c r="C433" s="811" t="s">
        <v>1141</v>
      </c>
      <c r="D433" s="486" t="s">
        <v>1142</v>
      </c>
      <c r="E433" s="462" t="s">
        <v>769</v>
      </c>
      <c r="F433" s="463" t="s">
        <v>791</v>
      </c>
      <c r="G433" s="487" t="s">
        <v>877</v>
      </c>
      <c r="H433" s="486" t="s">
        <v>1142</v>
      </c>
      <c r="I433" s="462" t="s">
        <v>769</v>
      </c>
      <c r="J433" s="463" t="s">
        <v>791</v>
      </c>
      <c r="K433" s="487" t="s">
        <v>877</v>
      </c>
      <c r="L433" s="486" t="s">
        <v>1142</v>
      </c>
      <c r="M433" s="462" t="s">
        <v>769</v>
      </c>
      <c r="N433" s="463" t="s">
        <v>791</v>
      </c>
      <c r="O433" s="487" t="s">
        <v>877</v>
      </c>
      <c r="P433" s="463" t="s">
        <v>1142</v>
      </c>
      <c r="Q433" s="462" t="s">
        <v>769</v>
      </c>
      <c r="R433" s="463" t="s">
        <v>791</v>
      </c>
      <c r="S433" s="487" t="s">
        <v>877</v>
      </c>
    </row>
    <row r="434" spans="2:19" x14ac:dyDescent="0.35">
      <c r="B434" s="809"/>
      <c r="C434" s="812"/>
      <c r="D434" s="498">
        <v>3</v>
      </c>
      <c r="E434" s="499" t="s">
        <v>946</v>
      </c>
      <c r="F434" s="500" t="s">
        <v>1154</v>
      </c>
      <c r="G434" s="501" t="s">
        <v>994</v>
      </c>
      <c r="H434" s="498">
        <v>3</v>
      </c>
      <c r="I434" s="499" t="s">
        <v>946</v>
      </c>
      <c r="J434" s="500" t="s">
        <v>1154</v>
      </c>
      <c r="K434" s="501" t="s">
        <v>984</v>
      </c>
      <c r="L434" s="498">
        <v>3</v>
      </c>
      <c r="M434" s="499" t="s">
        <v>946</v>
      </c>
      <c r="N434" s="500" t="s">
        <v>1154</v>
      </c>
      <c r="O434" s="501" t="s">
        <v>994</v>
      </c>
      <c r="P434" s="476"/>
      <c r="Q434" s="488"/>
      <c r="R434" s="476"/>
      <c r="S434" s="489"/>
    </row>
    <row r="435" spans="2:19" x14ac:dyDescent="0.35">
      <c r="B435" s="809"/>
      <c r="C435" s="811" t="s">
        <v>1143</v>
      </c>
      <c r="D435" s="463" t="s">
        <v>1144</v>
      </c>
      <c r="E435" s="813" t="s">
        <v>808</v>
      </c>
      <c r="F435" s="814"/>
      <c r="G435" s="487" t="s">
        <v>877</v>
      </c>
      <c r="H435" s="463" t="s">
        <v>1144</v>
      </c>
      <c r="I435" s="813" t="s">
        <v>808</v>
      </c>
      <c r="J435" s="814"/>
      <c r="K435" s="487" t="s">
        <v>877</v>
      </c>
      <c r="L435" s="463" t="s">
        <v>1144</v>
      </c>
      <c r="M435" s="813" t="s">
        <v>808</v>
      </c>
      <c r="N435" s="814"/>
      <c r="O435" s="487" t="s">
        <v>877</v>
      </c>
      <c r="P435" s="463" t="s">
        <v>1144</v>
      </c>
      <c r="Q435" s="813" t="s">
        <v>829</v>
      </c>
      <c r="R435" s="814"/>
      <c r="S435" s="487" t="s">
        <v>877</v>
      </c>
    </row>
    <row r="436" spans="2:19" ht="133.5" customHeight="1" x14ac:dyDescent="0.35">
      <c r="B436" s="810"/>
      <c r="C436" s="812"/>
      <c r="D436" s="502">
        <v>0</v>
      </c>
      <c r="E436" s="815" t="s">
        <v>1155</v>
      </c>
      <c r="F436" s="816"/>
      <c r="G436" s="503" t="s">
        <v>994</v>
      </c>
      <c r="H436" s="502">
        <v>6</v>
      </c>
      <c r="I436" s="815" t="s">
        <v>1155</v>
      </c>
      <c r="J436" s="816"/>
      <c r="K436" s="503" t="s">
        <v>984</v>
      </c>
      <c r="L436" s="502">
        <v>3</v>
      </c>
      <c r="M436" s="815" t="s">
        <v>1155</v>
      </c>
      <c r="N436" s="816"/>
      <c r="O436" s="503" t="s">
        <v>994</v>
      </c>
      <c r="P436" s="490"/>
      <c r="Q436" s="817"/>
      <c r="R436" s="818"/>
      <c r="S436" s="491"/>
    </row>
    <row r="439" spans="2:19" ht="24.5" x14ac:dyDescent="0.35">
      <c r="B439" s="808" t="s">
        <v>1165</v>
      </c>
      <c r="C439" s="811" t="s">
        <v>1141</v>
      </c>
      <c r="D439" s="486" t="s">
        <v>1142</v>
      </c>
      <c r="E439" s="462" t="s">
        <v>769</v>
      </c>
      <c r="F439" s="463" t="s">
        <v>791</v>
      </c>
      <c r="G439" s="487" t="s">
        <v>877</v>
      </c>
      <c r="H439" s="486" t="s">
        <v>1142</v>
      </c>
      <c r="I439" s="462" t="s">
        <v>769</v>
      </c>
      <c r="J439" s="463" t="s">
        <v>791</v>
      </c>
      <c r="K439" s="487" t="s">
        <v>877</v>
      </c>
      <c r="L439" s="486" t="s">
        <v>1142</v>
      </c>
      <c r="M439" s="462" t="s">
        <v>769</v>
      </c>
      <c r="N439" s="463" t="s">
        <v>791</v>
      </c>
      <c r="O439" s="487" t="s">
        <v>877</v>
      </c>
      <c r="P439" s="463" t="s">
        <v>1142</v>
      </c>
      <c r="Q439" s="462" t="s">
        <v>769</v>
      </c>
      <c r="R439" s="463" t="s">
        <v>791</v>
      </c>
      <c r="S439" s="487" t="s">
        <v>877</v>
      </c>
    </row>
    <row r="440" spans="2:19" x14ac:dyDescent="0.35">
      <c r="B440" s="809"/>
      <c r="C440" s="812"/>
      <c r="D440" s="498">
        <v>1</v>
      </c>
      <c r="E440" s="499" t="s">
        <v>1162</v>
      </c>
      <c r="F440" s="500" t="s">
        <v>1154</v>
      </c>
      <c r="G440" s="501" t="s">
        <v>994</v>
      </c>
      <c r="H440" s="498">
        <v>1</v>
      </c>
      <c r="I440" s="499" t="s">
        <v>1162</v>
      </c>
      <c r="J440" s="500" t="s">
        <v>1154</v>
      </c>
      <c r="K440" s="501" t="s">
        <v>984</v>
      </c>
      <c r="L440" s="498">
        <v>1</v>
      </c>
      <c r="M440" s="499" t="s">
        <v>1162</v>
      </c>
      <c r="N440" s="500" t="s">
        <v>1154</v>
      </c>
      <c r="O440" s="501" t="s">
        <v>994</v>
      </c>
      <c r="P440" s="476"/>
      <c r="Q440" s="488"/>
      <c r="R440" s="476"/>
      <c r="S440" s="489"/>
    </row>
    <row r="441" spans="2:19" x14ac:dyDescent="0.35">
      <c r="B441" s="809"/>
      <c r="C441" s="811" t="s">
        <v>1143</v>
      </c>
      <c r="D441" s="463"/>
      <c r="E441" s="813" t="s">
        <v>808</v>
      </c>
      <c r="F441" s="814"/>
      <c r="G441" s="487" t="s">
        <v>877</v>
      </c>
      <c r="H441" s="463"/>
      <c r="I441" s="813" t="s">
        <v>808</v>
      </c>
      <c r="J441" s="814"/>
      <c r="K441" s="487" t="s">
        <v>877</v>
      </c>
      <c r="L441" s="463"/>
      <c r="M441" s="813" t="s">
        <v>808</v>
      </c>
      <c r="N441" s="814"/>
      <c r="O441" s="487" t="s">
        <v>877</v>
      </c>
      <c r="P441" s="463" t="s">
        <v>1144</v>
      </c>
      <c r="Q441" s="813" t="s">
        <v>829</v>
      </c>
      <c r="R441" s="814"/>
      <c r="S441" s="487" t="s">
        <v>877</v>
      </c>
    </row>
    <row r="442" spans="2:19" ht="68.25" customHeight="1" x14ac:dyDescent="0.35">
      <c r="B442" s="810"/>
      <c r="C442" s="812"/>
      <c r="D442" s="502">
        <v>0</v>
      </c>
      <c r="E442" s="815" t="s">
        <v>1158</v>
      </c>
      <c r="F442" s="816"/>
      <c r="G442" s="503" t="s">
        <v>994</v>
      </c>
      <c r="H442" s="502">
        <v>2</v>
      </c>
      <c r="I442" s="815" t="s">
        <v>1158</v>
      </c>
      <c r="J442" s="816"/>
      <c r="K442" s="503" t="s">
        <v>984</v>
      </c>
      <c r="L442" s="502">
        <v>1</v>
      </c>
      <c r="M442" s="815" t="s">
        <v>1158</v>
      </c>
      <c r="N442" s="816"/>
      <c r="O442" s="503" t="s">
        <v>994</v>
      </c>
      <c r="P442" s="490"/>
      <c r="Q442" s="817"/>
      <c r="R442" s="818"/>
      <c r="S442" s="491"/>
    </row>
    <row r="443" spans="2:19" x14ac:dyDescent="0.35">
      <c r="B443" s="204"/>
      <c r="C443" s="515"/>
      <c r="D443" s="516"/>
      <c r="E443" s="517"/>
      <c r="F443" s="517"/>
      <c r="G443" s="517"/>
      <c r="H443" s="516"/>
      <c r="I443" s="517"/>
      <c r="J443" s="517"/>
      <c r="K443" s="517"/>
      <c r="L443" s="516"/>
      <c r="M443" s="517"/>
      <c r="N443" s="517"/>
      <c r="O443" s="517"/>
      <c r="P443" s="518"/>
      <c r="Q443" s="519"/>
      <c r="R443" s="519"/>
      <c r="S443" s="519"/>
    </row>
    <row r="444" spans="2:19" ht="24.5" x14ac:dyDescent="0.35">
      <c r="B444" s="808" t="s">
        <v>1194</v>
      </c>
      <c r="C444" s="811" t="s">
        <v>1141</v>
      </c>
      <c r="D444" s="486" t="s">
        <v>1142</v>
      </c>
      <c r="E444" s="462" t="s">
        <v>769</v>
      </c>
      <c r="F444" s="463" t="s">
        <v>791</v>
      </c>
      <c r="G444" s="487" t="s">
        <v>877</v>
      </c>
      <c r="H444" s="486" t="s">
        <v>1142</v>
      </c>
      <c r="I444" s="462" t="s">
        <v>769</v>
      </c>
      <c r="J444" s="463" t="s">
        <v>791</v>
      </c>
      <c r="K444" s="487" t="s">
        <v>877</v>
      </c>
      <c r="L444" s="486" t="s">
        <v>1142</v>
      </c>
      <c r="M444" s="462" t="s">
        <v>769</v>
      </c>
      <c r="N444" s="463" t="s">
        <v>791</v>
      </c>
      <c r="O444" s="487" t="s">
        <v>877</v>
      </c>
      <c r="P444" s="463" t="s">
        <v>1142</v>
      </c>
      <c r="Q444" s="462" t="s">
        <v>769</v>
      </c>
      <c r="R444" s="463" t="s">
        <v>791</v>
      </c>
      <c r="S444" s="487" t="s">
        <v>877</v>
      </c>
    </row>
    <row r="445" spans="2:19" x14ac:dyDescent="0.35">
      <c r="B445" s="809"/>
      <c r="C445" s="812"/>
      <c r="D445" s="498">
        <v>2</v>
      </c>
      <c r="E445" s="499" t="s">
        <v>1156</v>
      </c>
      <c r="F445" s="500" t="s">
        <v>1154</v>
      </c>
      <c r="G445" s="501" t="s">
        <v>994</v>
      </c>
      <c r="H445" s="498">
        <v>2</v>
      </c>
      <c r="I445" s="499" t="s">
        <v>1156</v>
      </c>
      <c r="J445" s="500" t="s">
        <v>1154</v>
      </c>
      <c r="K445" s="501" t="s">
        <v>984</v>
      </c>
      <c r="L445" s="498">
        <v>2</v>
      </c>
      <c r="M445" s="499" t="s">
        <v>1156</v>
      </c>
      <c r="N445" s="500" t="s">
        <v>1154</v>
      </c>
      <c r="O445" s="501" t="s">
        <v>994</v>
      </c>
      <c r="P445" s="476"/>
      <c r="Q445" s="488"/>
      <c r="R445" s="476"/>
      <c r="S445" s="489"/>
    </row>
    <row r="446" spans="2:19" x14ac:dyDescent="0.35">
      <c r="B446" s="809"/>
      <c r="C446" s="811" t="s">
        <v>1143</v>
      </c>
      <c r="D446" s="463" t="s">
        <v>1144</v>
      </c>
      <c r="E446" s="813" t="s">
        <v>808</v>
      </c>
      <c r="F446" s="814"/>
      <c r="G446" s="487" t="s">
        <v>877</v>
      </c>
      <c r="H446" s="463" t="s">
        <v>1144</v>
      </c>
      <c r="I446" s="813" t="s">
        <v>808</v>
      </c>
      <c r="J446" s="814"/>
      <c r="K446" s="487" t="s">
        <v>877</v>
      </c>
      <c r="L446" s="463" t="s">
        <v>1144</v>
      </c>
      <c r="M446" s="813" t="s">
        <v>808</v>
      </c>
      <c r="N446" s="814"/>
      <c r="O446" s="487" t="s">
        <v>877</v>
      </c>
      <c r="P446" s="463" t="s">
        <v>1144</v>
      </c>
      <c r="Q446" s="813" t="s">
        <v>829</v>
      </c>
      <c r="R446" s="814"/>
      <c r="S446" s="487" t="s">
        <v>877</v>
      </c>
    </row>
    <row r="447" spans="2:19" ht="67.5" customHeight="1" x14ac:dyDescent="0.35">
      <c r="B447" s="810"/>
      <c r="C447" s="812"/>
      <c r="D447" s="502">
        <v>0</v>
      </c>
      <c r="E447" s="815" t="s">
        <v>1157</v>
      </c>
      <c r="F447" s="816"/>
      <c r="G447" s="503" t="s">
        <v>994</v>
      </c>
      <c r="H447" s="502">
        <v>4</v>
      </c>
      <c r="I447" s="815" t="s">
        <v>1157</v>
      </c>
      <c r="J447" s="816"/>
      <c r="K447" s="503" t="s">
        <v>984</v>
      </c>
      <c r="L447" s="502">
        <v>2</v>
      </c>
      <c r="M447" s="815" t="s">
        <v>1157</v>
      </c>
      <c r="N447" s="816"/>
      <c r="O447" s="503" t="s">
        <v>994</v>
      </c>
      <c r="P447" s="490"/>
      <c r="Q447" s="817"/>
      <c r="R447" s="818"/>
      <c r="S447" s="491"/>
    </row>
    <row r="449" spans="2:19" ht="24.5" x14ac:dyDescent="0.35">
      <c r="B449" s="808" t="s">
        <v>1179</v>
      </c>
      <c r="C449" s="811" t="s">
        <v>1141</v>
      </c>
      <c r="D449" s="486" t="s">
        <v>1142</v>
      </c>
      <c r="E449" s="462" t="s">
        <v>769</v>
      </c>
      <c r="F449" s="463" t="s">
        <v>791</v>
      </c>
      <c r="G449" s="487" t="s">
        <v>877</v>
      </c>
      <c r="H449" s="486" t="s">
        <v>1142</v>
      </c>
      <c r="I449" s="462" t="s">
        <v>769</v>
      </c>
      <c r="J449" s="463" t="s">
        <v>791</v>
      </c>
      <c r="K449" s="487" t="s">
        <v>877</v>
      </c>
      <c r="L449" s="486" t="s">
        <v>1142</v>
      </c>
      <c r="M449" s="462" t="s">
        <v>769</v>
      </c>
      <c r="N449" s="463" t="s">
        <v>791</v>
      </c>
      <c r="O449" s="487" t="s">
        <v>877</v>
      </c>
      <c r="P449" s="463" t="s">
        <v>1142</v>
      </c>
      <c r="Q449" s="462" t="s">
        <v>769</v>
      </c>
      <c r="R449" s="463" t="s">
        <v>791</v>
      </c>
      <c r="S449" s="487" t="s">
        <v>877</v>
      </c>
    </row>
    <row r="450" spans="2:19" x14ac:dyDescent="0.35">
      <c r="B450" s="809"/>
      <c r="C450" s="812"/>
      <c r="D450" s="498">
        <v>1</v>
      </c>
      <c r="E450" s="499" t="s">
        <v>1160</v>
      </c>
      <c r="F450" s="500" t="s">
        <v>1154</v>
      </c>
      <c r="G450" s="501" t="s">
        <v>994</v>
      </c>
      <c r="H450" s="498">
        <v>1</v>
      </c>
      <c r="I450" s="499" t="s">
        <v>1160</v>
      </c>
      <c r="J450" s="500" t="s">
        <v>1154</v>
      </c>
      <c r="K450" s="501" t="s">
        <v>984</v>
      </c>
      <c r="L450" s="498">
        <v>1</v>
      </c>
      <c r="M450" s="499" t="s">
        <v>1160</v>
      </c>
      <c r="N450" s="500" t="s">
        <v>1154</v>
      </c>
      <c r="O450" s="501" t="s">
        <v>984</v>
      </c>
      <c r="P450" s="476"/>
      <c r="Q450" s="488"/>
      <c r="R450" s="476"/>
      <c r="S450" s="489"/>
    </row>
    <row r="451" spans="2:19" x14ac:dyDescent="0.35">
      <c r="B451" s="809"/>
      <c r="C451" s="811" t="s">
        <v>1143</v>
      </c>
      <c r="D451" s="463" t="s">
        <v>1144</v>
      </c>
      <c r="E451" s="813" t="s">
        <v>808</v>
      </c>
      <c r="F451" s="814"/>
      <c r="G451" s="487" t="s">
        <v>877</v>
      </c>
      <c r="H451" s="463" t="s">
        <v>1144</v>
      </c>
      <c r="I451" s="813" t="s">
        <v>808</v>
      </c>
      <c r="J451" s="814"/>
      <c r="K451" s="487" t="s">
        <v>877</v>
      </c>
      <c r="L451" s="463" t="s">
        <v>1144</v>
      </c>
      <c r="M451" s="813" t="s">
        <v>808</v>
      </c>
      <c r="N451" s="814"/>
      <c r="O451" s="487" t="s">
        <v>877</v>
      </c>
      <c r="P451" s="463" t="s">
        <v>1144</v>
      </c>
      <c r="Q451" s="813" t="s">
        <v>829</v>
      </c>
      <c r="R451" s="814"/>
      <c r="S451" s="487" t="s">
        <v>877</v>
      </c>
    </row>
    <row r="452" spans="2:19" ht="57" customHeight="1" x14ac:dyDescent="0.35">
      <c r="B452" s="810"/>
      <c r="C452" s="812"/>
      <c r="D452" s="502">
        <v>0</v>
      </c>
      <c r="E452" s="815" t="s">
        <v>1157</v>
      </c>
      <c r="F452" s="816"/>
      <c r="G452" s="503" t="s">
        <v>994</v>
      </c>
      <c r="H452" s="502">
        <v>2</v>
      </c>
      <c r="I452" s="815" t="s">
        <v>1157</v>
      </c>
      <c r="J452" s="816"/>
      <c r="K452" s="503" t="s">
        <v>984</v>
      </c>
      <c r="L452" s="502">
        <v>1</v>
      </c>
      <c r="M452" s="815" t="s">
        <v>1157</v>
      </c>
      <c r="N452" s="816"/>
      <c r="O452" s="503" t="s">
        <v>984</v>
      </c>
      <c r="P452" s="490"/>
      <c r="Q452" s="817"/>
      <c r="R452" s="818"/>
      <c r="S452" s="491"/>
    </row>
    <row r="454" spans="2:19" x14ac:dyDescent="0.35">
      <c r="B454" s="514" t="s">
        <v>1168</v>
      </c>
    </row>
    <row r="455" spans="2:19" x14ac:dyDescent="0.35">
      <c r="B455">
        <v>1</v>
      </c>
      <c r="C455" t="s">
        <v>1176</v>
      </c>
    </row>
    <row r="456" spans="2:19" x14ac:dyDescent="0.35">
      <c r="B456">
        <v>2</v>
      </c>
      <c r="C456" t="s">
        <v>1177</v>
      </c>
    </row>
  </sheetData>
  <dataConsolidate/>
  <mergeCells count="699">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G54:G55"/>
    <mergeCell ref="J54:J55"/>
    <mergeCell ref="K54:K55"/>
    <mergeCell ref="P49:P50"/>
    <mergeCell ref="Q49:Q50"/>
    <mergeCell ref="D52:G52"/>
    <mergeCell ref="H52:K52"/>
    <mergeCell ref="L52:O52"/>
    <mergeCell ref="P52:S52"/>
    <mergeCell ref="D49:D50"/>
    <mergeCell ref="E49:E50"/>
    <mergeCell ref="H49:H50"/>
    <mergeCell ref="I49:I50"/>
    <mergeCell ref="L49:L50"/>
    <mergeCell ref="M49:M50"/>
    <mergeCell ref="F57:G57"/>
    <mergeCell ref="J57:K57"/>
    <mergeCell ref="N57:O57"/>
    <mergeCell ref="R57:S57"/>
    <mergeCell ref="C58:C59"/>
    <mergeCell ref="B60:B61"/>
    <mergeCell ref="C60:C61"/>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D63:G63"/>
    <mergeCell ref="H63:K63"/>
    <mergeCell ref="L63:O63"/>
    <mergeCell ref="P63:S63"/>
    <mergeCell ref="B64:B65"/>
    <mergeCell ref="C64:C65"/>
    <mergeCell ref="D64:E64"/>
    <mergeCell ref="F64:G64"/>
    <mergeCell ref="H64:I64"/>
    <mergeCell ref="J64:K64"/>
    <mergeCell ref="L64:M64"/>
    <mergeCell ref="N64:O64"/>
    <mergeCell ref="P64:Q64"/>
    <mergeCell ref="R64:S64"/>
    <mergeCell ref="D65:E65"/>
    <mergeCell ref="F65:G65"/>
    <mergeCell ref="H65:I65"/>
    <mergeCell ref="J65:K65"/>
    <mergeCell ref="L65:M65"/>
    <mergeCell ref="N65:O65"/>
    <mergeCell ref="P65:Q65"/>
    <mergeCell ref="R65:S65"/>
    <mergeCell ref="B66:B67"/>
    <mergeCell ref="C66:C67"/>
    <mergeCell ref="F66:G66"/>
    <mergeCell ref="J66:K66"/>
    <mergeCell ref="N66:O66"/>
    <mergeCell ref="R66:S66"/>
    <mergeCell ref="F67:G67"/>
    <mergeCell ref="J67:K67"/>
    <mergeCell ref="N67:O67"/>
    <mergeCell ref="R67:S67"/>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72:G72"/>
    <mergeCell ref="H72:K72"/>
    <mergeCell ref="L72:O72"/>
    <mergeCell ref="P72:S72"/>
    <mergeCell ref="B73:B81"/>
    <mergeCell ref="C73:C74"/>
    <mergeCell ref="F73:G73"/>
    <mergeCell ref="J73:K73"/>
    <mergeCell ref="N73:O73"/>
    <mergeCell ref="R73:S73"/>
    <mergeCell ref="F74:G74"/>
    <mergeCell ref="J74:K74"/>
    <mergeCell ref="N74:O74"/>
    <mergeCell ref="R74:S74"/>
    <mergeCell ref="C75:C81"/>
    <mergeCell ref="F75:G75"/>
    <mergeCell ref="J75:K75"/>
    <mergeCell ref="N75:O75"/>
    <mergeCell ref="R75:S75"/>
    <mergeCell ref="F78:G78"/>
    <mergeCell ref="J78:K78"/>
    <mergeCell ref="N78:O78"/>
    <mergeCell ref="R78:S78"/>
    <mergeCell ref="F79:G79"/>
    <mergeCell ref="J79:K79"/>
    <mergeCell ref="N79:O79"/>
    <mergeCell ref="R79:S79"/>
    <mergeCell ref="F76:G76"/>
    <mergeCell ref="J76:K76"/>
    <mergeCell ref="N76:O76"/>
    <mergeCell ref="R76:S76"/>
    <mergeCell ref="F77:G77"/>
    <mergeCell ref="J77:K77"/>
    <mergeCell ref="N77:O77"/>
    <mergeCell ref="R77:S77"/>
    <mergeCell ref="Q83:R83"/>
    <mergeCell ref="F80:G80"/>
    <mergeCell ref="J80:K80"/>
    <mergeCell ref="N80:O80"/>
    <mergeCell ref="R80:S80"/>
    <mergeCell ref="F81:G81"/>
    <mergeCell ref="J81:K81"/>
    <mergeCell ref="N81:O81"/>
    <mergeCell ref="R81:S81"/>
    <mergeCell ref="E86:F86"/>
    <mergeCell ref="I86:J86"/>
    <mergeCell ref="M86:N86"/>
    <mergeCell ref="Q86:R86"/>
    <mergeCell ref="E87:F87"/>
    <mergeCell ref="I87:J87"/>
    <mergeCell ref="M87:N87"/>
    <mergeCell ref="Q87:R87"/>
    <mergeCell ref="E84:F84"/>
    <mergeCell ref="I84:J84"/>
    <mergeCell ref="M84:N84"/>
    <mergeCell ref="Q84:R84"/>
    <mergeCell ref="E85:F85"/>
    <mergeCell ref="I85:J85"/>
    <mergeCell ref="M85:N85"/>
    <mergeCell ref="Q85:R85"/>
    <mergeCell ref="B91:B92"/>
    <mergeCell ref="C91:C92"/>
    <mergeCell ref="D91:E91"/>
    <mergeCell ref="H91:I91"/>
    <mergeCell ref="L91:M91"/>
    <mergeCell ref="P91:Q91"/>
    <mergeCell ref="D92:E92"/>
    <mergeCell ref="E88:F88"/>
    <mergeCell ref="I88:J88"/>
    <mergeCell ref="M88:N88"/>
    <mergeCell ref="Q88:R88"/>
    <mergeCell ref="D90:G90"/>
    <mergeCell ref="H90:K90"/>
    <mergeCell ref="L90:O90"/>
    <mergeCell ref="P90:S90"/>
    <mergeCell ref="B82:B88"/>
    <mergeCell ref="C82:C88"/>
    <mergeCell ref="E82:F82"/>
    <mergeCell ref="I82:J82"/>
    <mergeCell ref="M82:N82"/>
    <mergeCell ref="Q82:R82"/>
    <mergeCell ref="E83:F83"/>
    <mergeCell ref="I83:J83"/>
    <mergeCell ref="M83:N83"/>
    <mergeCell ref="B93:B104"/>
    <mergeCell ref="C93:C104"/>
    <mergeCell ref="D94:D95"/>
    <mergeCell ref="E94:E95"/>
    <mergeCell ref="F94:F95"/>
    <mergeCell ref="G94:G95"/>
    <mergeCell ref="D97:D98"/>
    <mergeCell ref="E97:E98"/>
    <mergeCell ref="F97:F98"/>
    <mergeCell ref="G97:G98"/>
    <mergeCell ref="N94:N95"/>
    <mergeCell ref="O94:O95"/>
    <mergeCell ref="P94:P95"/>
    <mergeCell ref="Q94:Q95"/>
    <mergeCell ref="R94:R95"/>
    <mergeCell ref="S94:S95"/>
    <mergeCell ref="H94:H95"/>
    <mergeCell ref="I94:I95"/>
    <mergeCell ref="J94:J95"/>
    <mergeCell ref="K94:K95"/>
    <mergeCell ref="L94:L95"/>
    <mergeCell ref="M94:M95"/>
    <mergeCell ref="N97:N98"/>
    <mergeCell ref="O97:O98"/>
    <mergeCell ref="P97:P98"/>
    <mergeCell ref="Q97:Q98"/>
    <mergeCell ref="R97:R98"/>
    <mergeCell ref="S97:S98"/>
    <mergeCell ref="H97:H98"/>
    <mergeCell ref="I97:I98"/>
    <mergeCell ref="J97:J98"/>
    <mergeCell ref="K97:K98"/>
    <mergeCell ref="L97:L98"/>
    <mergeCell ref="M97:M98"/>
    <mergeCell ref="P100:P101"/>
    <mergeCell ref="Q100:Q101"/>
    <mergeCell ref="R100:R101"/>
    <mergeCell ref="S100:S101"/>
    <mergeCell ref="D103:D104"/>
    <mergeCell ref="E103:E104"/>
    <mergeCell ref="F103:F104"/>
    <mergeCell ref="G103:G104"/>
    <mergeCell ref="H103:H104"/>
    <mergeCell ref="I103:I104"/>
    <mergeCell ref="J100:J101"/>
    <mergeCell ref="K100:K101"/>
    <mergeCell ref="L100:L101"/>
    <mergeCell ref="M100:M101"/>
    <mergeCell ref="N100:N101"/>
    <mergeCell ref="O100:O101"/>
    <mergeCell ref="D100:D101"/>
    <mergeCell ref="E100:E101"/>
    <mergeCell ref="F100:F101"/>
    <mergeCell ref="G100:G101"/>
    <mergeCell ref="H100:H101"/>
    <mergeCell ref="I100:I101"/>
    <mergeCell ref="N107:O107"/>
    <mergeCell ref="R107:S107"/>
    <mergeCell ref="F108:G108"/>
    <mergeCell ref="J108:K108"/>
    <mergeCell ref="N108:O108"/>
    <mergeCell ref="R108:S108"/>
    <mergeCell ref="P103:P104"/>
    <mergeCell ref="Q103:Q104"/>
    <mergeCell ref="R103:R104"/>
    <mergeCell ref="S103:S104"/>
    <mergeCell ref="D106:G106"/>
    <mergeCell ref="H106:K106"/>
    <mergeCell ref="L106:O106"/>
    <mergeCell ref="P106:S106"/>
    <mergeCell ref="J103:J104"/>
    <mergeCell ref="K103:K104"/>
    <mergeCell ref="L103:L104"/>
    <mergeCell ref="M103:M104"/>
    <mergeCell ref="N103:N104"/>
    <mergeCell ref="O103:O104"/>
    <mergeCell ref="C109:C116"/>
    <mergeCell ref="B117:B126"/>
    <mergeCell ref="C117:C118"/>
    <mergeCell ref="C119:C126"/>
    <mergeCell ref="E119:F119"/>
    <mergeCell ref="I119:J119"/>
    <mergeCell ref="E121:F121"/>
    <mergeCell ref="I121:J121"/>
    <mergeCell ref="E123:F123"/>
    <mergeCell ref="I123:J123"/>
    <mergeCell ref="B107:B116"/>
    <mergeCell ref="C107:C108"/>
    <mergeCell ref="F107:G107"/>
    <mergeCell ref="J107:K107"/>
    <mergeCell ref="E125:F125"/>
    <mergeCell ref="I125:J125"/>
    <mergeCell ref="M121:N121"/>
    <mergeCell ref="R121:S121"/>
    <mergeCell ref="E122:F122"/>
    <mergeCell ref="I122:J122"/>
    <mergeCell ref="M122:N122"/>
    <mergeCell ref="R122:S122"/>
    <mergeCell ref="M119:N119"/>
    <mergeCell ref="R119:S119"/>
    <mergeCell ref="E120:F120"/>
    <mergeCell ref="I120:J120"/>
    <mergeCell ref="M120:N120"/>
    <mergeCell ref="R120:S120"/>
    <mergeCell ref="M125:N125"/>
    <mergeCell ref="R125:S125"/>
    <mergeCell ref="E126:F126"/>
    <mergeCell ref="I126:J126"/>
    <mergeCell ref="M126:N126"/>
    <mergeCell ref="R126:S126"/>
    <mergeCell ref="M123:N123"/>
    <mergeCell ref="R123:S123"/>
    <mergeCell ref="E124:F124"/>
    <mergeCell ref="I124:J124"/>
    <mergeCell ref="M124:N124"/>
    <mergeCell ref="R124:S124"/>
    <mergeCell ref="D128:G128"/>
    <mergeCell ref="H128:K128"/>
    <mergeCell ref="L128:O128"/>
    <mergeCell ref="P128:S128"/>
    <mergeCell ref="B129:B130"/>
    <mergeCell ref="C129:C130"/>
    <mergeCell ref="D129:G129"/>
    <mergeCell ref="H129:K129"/>
    <mergeCell ref="L129:O129"/>
    <mergeCell ref="P129:S129"/>
    <mergeCell ref="D130:G130"/>
    <mergeCell ref="H130:K130"/>
    <mergeCell ref="L130:O130"/>
    <mergeCell ref="P130:S130"/>
    <mergeCell ref="B131:B134"/>
    <mergeCell ref="C131:C132"/>
    <mergeCell ref="C133:C134"/>
    <mergeCell ref="E133:F133"/>
    <mergeCell ref="I133:J133"/>
    <mergeCell ref="M133:N133"/>
    <mergeCell ref="Q133:R133"/>
    <mergeCell ref="E134:F134"/>
    <mergeCell ref="I134:J134"/>
    <mergeCell ref="M134:N134"/>
    <mergeCell ref="Q134:R134"/>
    <mergeCell ref="D329:G329"/>
    <mergeCell ref="H329:K329"/>
    <mergeCell ref="L329:O329"/>
    <mergeCell ref="P329:S329"/>
    <mergeCell ref="B330:B331"/>
    <mergeCell ref="C330:C331"/>
    <mergeCell ref="F330:G330"/>
    <mergeCell ref="J330:K330"/>
    <mergeCell ref="N330:O330"/>
    <mergeCell ref="R330:S330"/>
    <mergeCell ref="F331:G331"/>
    <mergeCell ref="J331:K331"/>
    <mergeCell ref="N331:O331"/>
    <mergeCell ref="R331:S331"/>
    <mergeCell ref="Q334:R334"/>
    <mergeCell ref="E335:F335"/>
    <mergeCell ref="I335:J335"/>
    <mergeCell ref="M335:N335"/>
    <mergeCell ref="Q335:R335"/>
    <mergeCell ref="B332:B335"/>
    <mergeCell ref="C332:C333"/>
    <mergeCell ref="C334:C335"/>
    <mergeCell ref="E334:F334"/>
    <mergeCell ref="I334:J334"/>
    <mergeCell ref="M334:N334"/>
    <mergeCell ref="B336:B339"/>
    <mergeCell ref="C336:C337"/>
    <mergeCell ref="C338:C339"/>
    <mergeCell ref="E338:F338"/>
    <mergeCell ref="I338:J338"/>
    <mergeCell ref="M338:N338"/>
    <mergeCell ref="Q338:R338"/>
    <mergeCell ref="E339:F339"/>
    <mergeCell ref="I339:J339"/>
    <mergeCell ref="M339:N339"/>
    <mergeCell ref="Q339:R339"/>
    <mergeCell ref="B340:B343"/>
    <mergeCell ref="C340:C341"/>
    <mergeCell ref="C342:C343"/>
    <mergeCell ref="E342:F342"/>
    <mergeCell ref="I342:J342"/>
    <mergeCell ref="M342:N342"/>
    <mergeCell ref="Q342:R342"/>
    <mergeCell ref="E343:F343"/>
    <mergeCell ref="I343:J343"/>
    <mergeCell ref="M343:N343"/>
    <mergeCell ref="Q343:R343"/>
    <mergeCell ref="B344:B347"/>
    <mergeCell ref="C344:C345"/>
    <mergeCell ref="C346:C347"/>
    <mergeCell ref="E346:F346"/>
    <mergeCell ref="I346:J346"/>
    <mergeCell ref="M346:N346"/>
    <mergeCell ref="Q346:R346"/>
    <mergeCell ref="E347:F347"/>
    <mergeCell ref="I347:J347"/>
    <mergeCell ref="M347:N347"/>
    <mergeCell ref="Q347:R347"/>
    <mergeCell ref="B348:B351"/>
    <mergeCell ref="C348:C349"/>
    <mergeCell ref="C350:C351"/>
    <mergeCell ref="E350:F350"/>
    <mergeCell ref="I350:J350"/>
    <mergeCell ref="M350:N350"/>
    <mergeCell ref="Q350:R350"/>
    <mergeCell ref="E351:F351"/>
    <mergeCell ref="I351:J351"/>
    <mergeCell ref="M351:N351"/>
    <mergeCell ref="Q351:R351"/>
    <mergeCell ref="B352:B355"/>
    <mergeCell ref="C352:C353"/>
    <mergeCell ref="C354:C355"/>
    <mergeCell ref="E354:F354"/>
    <mergeCell ref="I354:J354"/>
    <mergeCell ref="M354:N354"/>
    <mergeCell ref="Q354:R354"/>
    <mergeCell ref="E355:F355"/>
    <mergeCell ref="I355:J355"/>
    <mergeCell ref="M355:N355"/>
    <mergeCell ref="Q355:R355"/>
    <mergeCell ref="B356:B359"/>
    <mergeCell ref="C356:C357"/>
    <mergeCell ref="C358:C359"/>
    <mergeCell ref="E358:F358"/>
    <mergeCell ref="I358:J358"/>
    <mergeCell ref="M358:N358"/>
    <mergeCell ref="Q358:R358"/>
    <mergeCell ref="E359:F359"/>
    <mergeCell ref="I359:J359"/>
    <mergeCell ref="M359:N359"/>
    <mergeCell ref="Q359:R359"/>
    <mergeCell ref="B360:B363"/>
    <mergeCell ref="C360:C361"/>
    <mergeCell ref="C362:C363"/>
    <mergeCell ref="E362:F362"/>
    <mergeCell ref="I362:J362"/>
    <mergeCell ref="M362:N362"/>
    <mergeCell ref="Q362:R362"/>
    <mergeCell ref="E363:F363"/>
    <mergeCell ref="I363:J363"/>
    <mergeCell ref="M363:N363"/>
    <mergeCell ref="Q363:R363"/>
    <mergeCell ref="B364:B367"/>
    <mergeCell ref="C364:C365"/>
    <mergeCell ref="C366:C367"/>
    <mergeCell ref="E366:F366"/>
    <mergeCell ref="I366:J366"/>
    <mergeCell ref="M366:N366"/>
    <mergeCell ref="Q366:R366"/>
    <mergeCell ref="E367:F367"/>
    <mergeCell ref="I367:J367"/>
    <mergeCell ref="M367:N367"/>
    <mergeCell ref="Q367:R367"/>
    <mergeCell ref="B368:B371"/>
    <mergeCell ref="C368:C369"/>
    <mergeCell ref="C370:C371"/>
    <mergeCell ref="E370:F370"/>
    <mergeCell ref="I370:J370"/>
    <mergeCell ref="M370:N370"/>
    <mergeCell ref="Q370:R370"/>
    <mergeCell ref="E371:F371"/>
    <mergeCell ref="I371:J371"/>
    <mergeCell ref="M371:N371"/>
    <mergeCell ref="Q371:R371"/>
    <mergeCell ref="B372:B375"/>
    <mergeCell ref="C372:C373"/>
    <mergeCell ref="C374:C375"/>
    <mergeCell ref="E374:F374"/>
    <mergeCell ref="I374:J374"/>
    <mergeCell ref="M374:N374"/>
    <mergeCell ref="Q374:R374"/>
    <mergeCell ref="E375:F375"/>
    <mergeCell ref="I375:J375"/>
    <mergeCell ref="M375:N375"/>
    <mergeCell ref="Q375:R375"/>
    <mergeCell ref="B376:B379"/>
    <mergeCell ref="C376:C377"/>
    <mergeCell ref="C378:C379"/>
    <mergeCell ref="E378:F378"/>
    <mergeCell ref="I378:J378"/>
    <mergeCell ref="M378:N378"/>
    <mergeCell ref="Q378:R378"/>
    <mergeCell ref="E379:F379"/>
    <mergeCell ref="I379:J379"/>
    <mergeCell ref="M379:N379"/>
    <mergeCell ref="Q379:R379"/>
    <mergeCell ref="B380:B383"/>
    <mergeCell ref="C380:C381"/>
    <mergeCell ref="C382:C383"/>
    <mergeCell ref="E382:F382"/>
    <mergeCell ref="I382:J382"/>
    <mergeCell ref="M382:N382"/>
    <mergeCell ref="Q382:R382"/>
    <mergeCell ref="E383:F383"/>
    <mergeCell ref="I383:J383"/>
    <mergeCell ref="M383:N383"/>
    <mergeCell ref="Q383:R383"/>
    <mergeCell ref="B384:B387"/>
    <mergeCell ref="C384:C385"/>
    <mergeCell ref="C386:C387"/>
    <mergeCell ref="E386:F386"/>
    <mergeCell ref="I386:J386"/>
    <mergeCell ref="M386:N386"/>
    <mergeCell ref="Q386:R386"/>
    <mergeCell ref="E387:F387"/>
    <mergeCell ref="I387:J387"/>
    <mergeCell ref="M387:N387"/>
    <mergeCell ref="Q387:R387"/>
    <mergeCell ref="B388:B391"/>
    <mergeCell ref="C388:C389"/>
    <mergeCell ref="C390:C391"/>
    <mergeCell ref="E390:F390"/>
    <mergeCell ref="I390:J390"/>
    <mergeCell ref="M390:N390"/>
    <mergeCell ref="Q390:R390"/>
    <mergeCell ref="E391:F391"/>
    <mergeCell ref="I391:J391"/>
    <mergeCell ref="M391:N391"/>
    <mergeCell ref="Q391:R391"/>
    <mergeCell ref="B392:B395"/>
    <mergeCell ref="C392:C393"/>
    <mergeCell ref="C394:C395"/>
    <mergeCell ref="E394:F394"/>
    <mergeCell ref="I394:J394"/>
    <mergeCell ref="M394:N394"/>
    <mergeCell ref="Q394:R394"/>
    <mergeCell ref="E395:F395"/>
    <mergeCell ref="I395:J395"/>
    <mergeCell ref="M395:N395"/>
    <mergeCell ref="Q395:R395"/>
    <mergeCell ref="B396:B399"/>
    <mergeCell ref="C396:C397"/>
    <mergeCell ref="C398:C399"/>
    <mergeCell ref="E398:F398"/>
    <mergeCell ref="I398:J398"/>
    <mergeCell ref="M398:N398"/>
    <mergeCell ref="Q398:R398"/>
    <mergeCell ref="E399:F399"/>
    <mergeCell ref="I399:J399"/>
    <mergeCell ref="M399:N399"/>
    <mergeCell ref="Q399:R399"/>
    <mergeCell ref="B400:B403"/>
    <mergeCell ref="C400:C401"/>
    <mergeCell ref="C402:C403"/>
    <mergeCell ref="E402:F402"/>
    <mergeCell ref="I402:J402"/>
    <mergeCell ref="M402:N402"/>
    <mergeCell ref="Q402:R402"/>
    <mergeCell ref="E403:F403"/>
    <mergeCell ref="I403:J403"/>
    <mergeCell ref="M403:N403"/>
    <mergeCell ref="Q403:R403"/>
    <mergeCell ref="B404:B407"/>
    <mergeCell ref="C404:C405"/>
    <mergeCell ref="C406:C407"/>
    <mergeCell ref="E406:F406"/>
    <mergeCell ref="I406:J406"/>
    <mergeCell ref="M406:N406"/>
    <mergeCell ref="Q406:R406"/>
    <mergeCell ref="E407:F407"/>
    <mergeCell ref="I407:J407"/>
    <mergeCell ref="M407:N407"/>
    <mergeCell ref="Q407:R407"/>
    <mergeCell ref="B408:B411"/>
    <mergeCell ref="C408:C409"/>
    <mergeCell ref="C410:C411"/>
    <mergeCell ref="E410:F410"/>
    <mergeCell ref="I410:J410"/>
    <mergeCell ref="M410:N410"/>
    <mergeCell ref="Q410:R410"/>
    <mergeCell ref="E411:F411"/>
    <mergeCell ref="I411:J411"/>
    <mergeCell ref="M411:N411"/>
    <mergeCell ref="Q411:R411"/>
    <mergeCell ref="M426:N426"/>
    <mergeCell ref="Q426:R426"/>
    <mergeCell ref="B412:B415"/>
    <mergeCell ref="C412:C413"/>
    <mergeCell ref="C414:C415"/>
    <mergeCell ref="E414:F414"/>
    <mergeCell ref="I414:J414"/>
    <mergeCell ref="M414:N414"/>
    <mergeCell ref="Q414:R414"/>
    <mergeCell ref="E415:F415"/>
    <mergeCell ref="I415:J415"/>
    <mergeCell ref="M415:N415"/>
    <mergeCell ref="Q415:R415"/>
    <mergeCell ref="B416:B419"/>
    <mergeCell ref="C416:C417"/>
    <mergeCell ref="C418:C419"/>
    <mergeCell ref="E418:F418"/>
    <mergeCell ref="I418:J418"/>
    <mergeCell ref="M418:N418"/>
    <mergeCell ref="Q418:R418"/>
    <mergeCell ref="E419:F419"/>
    <mergeCell ref="I419:J419"/>
    <mergeCell ref="M419:N419"/>
    <mergeCell ref="Q419:R419"/>
    <mergeCell ref="D422:G422"/>
    <mergeCell ref="H422:K422"/>
    <mergeCell ref="L422:O422"/>
    <mergeCell ref="P422:S422"/>
    <mergeCell ref="B428:B431"/>
    <mergeCell ref="C428:C429"/>
    <mergeCell ref="C430:C431"/>
    <mergeCell ref="E430:F430"/>
    <mergeCell ref="I430:J430"/>
    <mergeCell ref="M430:N430"/>
    <mergeCell ref="Q430:R430"/>
    <mergeCell ref="E431:F431"/>
    <mergeCell ref="I431:J431"/>
    <mergeCell ref="M431:N431"/>
    <mergeCell ref="Q431:R431"/>
    <mergeCell ref="B423:B426"/>
    <mergeCell ref="C423:C424"/>
    <mergeCell ref="C425:C426"/>
    <mergeCell ref="E425:F425"/>
    <mergeCell ref="I425:J425"/>
    <mergeCell ref="M425:N425"/>
    <mergeCell ref="Q425:R425"/>
    <mergeCell ref="E426:F426"/>
    <mergeCell ref="I426:J426"/>
    <mergeCell ref="B433:B436"/>
    <mergeCell ref="C433:C434"/>
    <mergeCell ref="C435:C436"/>
    <mergeCell ref="E435:F435"/>
    <mergeCell ref="I435:J435"/>
    <mergeCell ref="M435:N435"/>
    <mergeCell ref="Q435:R435"/>
    <mergeCell ref="E436:F436"/>
    <mergeCell ref="I436:J436"/>
    <mergeCell ref="M436:N436"/>
    <mergeCell ref="Q436:R436"/>
    <mergeCell ref="B439:B442"/>
    <mergeCell ref="C439:C440"/>
    <mergeCell ref="C441:C442"/>
    <mergeCell ref="E441:F441"/>
    <mergeCell ref="I441:J441"/>
    <mergeCell ref="M441:N441"/>
    <mergeCell ref="Q441:R441"/>
    <mergeCell ref="E442:F442"/>
    <mergeCell ref="I442:J442"/>
    <mergeCell ref="M442:N442"/>
    <mergeCell ref="Q442:R442"/>
    <mergeCell ref="B444:B447"/>
    <mergeCell ref="C444:C445"/>
    <mergeCell ref="C446:C447"/>
    <mergeCell ref="E446:F446"/>
    <mergeCell ref="I446:J446"/>
    <mergeCell ref="M446:N446"/>
    <mergeCell ref="Q446:R446"/>
    <mergeCell ref="E447:F447"/>
    <mergeCell ref="I447:J447"/>
    <mergeCell ref="M447:N447"/>
    <mergeCell ref="Q447:R447"/>
    <mergeCell ref="B449:B452"/>
    <mergeCell ref="C449:C450"/>
    <mergeCell ref="C451:C452"/>
    <mergeCell ref="E451:F451"/>
    <mergeCell ref="I451:J451"/>
    <mergeCell ref="M451:N451"/>
    <mergeCell ref="Q451:R451"/>
    <mergeCell ref="E452:F452"/>
    <mergeCell ref="I452:J452"/>
    <mergeCell ref="M452:N452"/>
    <mergeCell ref="Q452:R452"/>
  </mergeCells>
  <conditionalFormatting sqref="E141">
    <cfRule type="iconSet" priority="1">
      <iconSet iconSet="4ArrowsGray">
        <cfvo type="percent" val="0"/>
        <cfvo type="percent" val="25"/>
        <cfvo type="percent" val="50"/>
        <cfvo type="percent" val="75"/>
      </iconSet>
    </cfRule>
  </conditionalFormatting>
  <dataValidations count="90">
    <dataValidation type="list" allowBlank="1" showInputMessage="1" showErrorMessage="1" prompt="Select integration level" sqref="F331:G331 J331:K331 N331:O331" xr:uid="{F3FBB6B4-CBB9-4D78-8293-52DCFFC2861A}">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Q69 E69 I69 M69" xr:uid="{57197F29-9E01-4039-9917-F405C4177555}">
      <formula1>"20% to 39%, 40% to 60%, 61% to 80%"</formula1>
    </dataValidation>
    <dataValidation type="whole" allowBlank="1" showInputMessage="1" showErrorMessage="1" error="Please enter a number here" prompt="Enter number of key findings" sqref="D335 H335 H339 P335 D339 P399 H343 P339 D343 D403 H403 P343 D347 P415 H347 P347 D351 H351 H355 P351 D355 P403 H359 P355 D359 D407 H407 P359 D363 H363 P363 D367 H367 P367 D371 P407 H371 P371 D375 D411 H375 P375 D379 H411 P379 D383 H379 H383 P383 D387 P411 H387 P387 D391 D415 H391 P391 D395 H415 H395 P395 D399 H399 L335 L339 L343 L403 L347 L351 L355 L359 L407 L363 L367 L371 L375 L411 L379 L383 L387 L391 L415 L395 L399 P419 D419 H419 L419 P426 D426 H426 L426 P431 D431 H431 L431 P436 D436 H436 L436 L442:L443 P442:P443 D442:D443 H442:H443 D452 H452 P452 L452 D447 P447 L447 H447" xr:uid="{596FE670-6389-48C6-8547-660AE65CB308}">
      <formula1>0</formula1>
      <formula2>999999999</formula2>
    </dataValidation>
    <dataValidation type="list" allowBlank="1" showInputMessage="1" showErrorMessage="1" sqref="D331 H331 L331" xr:uid="{55E08D30-14A0-498F-8DA0-5A533B1A8D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3 H333 P333 D337 H337 P337 D341 H341 P341 D345 H345 P345 D349 H349 P349 D353 H353 P353 D357 H357 P357 D361 H361 P361 D365 H365 P365 D369 H369 P369 D373 H373 P373 D377 H377 P377 D381 H381 P381 D385 H385 P385 D389 H389 P389 D393 H393 P393 D397 H397 P397 D401 H401 P401 D405 H405 P405 D409 H409 P409 D413 H413 P413 L333 L337 L341 L345 L349 L353 L357 L361 L365 L369 L373 L377 L381 L385 L389 L393 L397 L401 L405 L409 L413 D417 H417 P417 L417 D424 H424 P424 L424 D429 H429 P429 L429 D434 H434 P434 L434 D440 H440 P440 L440 D445 H445 P445 L445 D450 H450 P450 L450" xr:uid="{4C5DF12D-CF56-40B6-9210-712003EE4CD7}">
      <formula1>0</formula1>
      <formula2>999999999999</formula2>
    </dataValidation>
    <dataValidation type="list" allowBlank="1" showInputMessage="1" showErrorMessage="1" prompt="Select integration level" sqref="Q331" xr:uid="{2CECC866-3E37-4B92-9C6D-4AF48900C14C}">
      <formula1>"Regional, National, Sub-national, Community"</formula1>
    </dataValidation>
    <dataValidation type="list" allowBlank="1" showInputMessage="1" showErrorMessage="1" prompt="Select level" sqref="S335 G335 K335 G333 K333 S333 S397 K339 S339 G339 K337 G337 S413 S337 K343 K341 S343 G343 K403 G341 S403 S341 G403 K347 S347 G347 K345 G345 K401 S345 G401 K351 S351 G351 K349 G349 S349 S401 K355 S355 G355 K353 G353 K359 S353 K357 K407 S359 G359 K363 G357 S407 S357 G407 K361 S363 G363 K405 G361 K367 S361 G405 K365 S367 G367 K371 G365 S365 S405 K369 S371 G371 G369 S369 K375 K373 S375 G375 K411 G373 S411 S373 G411 K379 S379 G379 K377 G377 K409 S377 G409 K383 S383 G383 K381 G381 K387 S381 S409 K385 S387 G387 G385 S385 K391 K389 S391 G391 K415 G389 S415 S389 G415 K395 S395 G395 K393 G393 K413 S393 G413 K399 S399 G399 K397 G397 O335 O333 O339 O337 O343 O341 O403 O347 O345 O401 O351 O349 O355 O353 O359 O357 O407 O363 O361 O405 O367 O365 O371 O369 O375 O373 O411 O379 O377 O409 O383 O381 O387 O385 O391 O389 O415 O395 O393 O413 O399 O397 S417 K419 S419 G419 K417 G417 O419 O417 S424 K426 S426 G426 K424 G424 O426 O424 S429 K431 S431 G431 K429 G429 O431 O429 S434 K436 S436 G436 K434 G434 O436 O434 K440 G440 S440 O440 O442:O443 G442:G443 S442:S443 K442:K443 K445 G445 S445 O445 K452 K450 S452 G452 G450 S450 O452 O450 S447 G447 O447 K447" xr:uid="{20D8A4CD-DD2F-4528-8A43-C0464BFED0EC}">
      <formula1>"5: Very effective, 4: Effective, 3: Moderately effective, 2: Partially effective, 1: Ineffective"</formula1>
    </dataValidation>
    <dataValidation type="list" allowBlank="1" showInputMessage="1" showErrorMessage="1" prompt="Select sector" sqref="Q333 E333 I333 I337 Q337 E337 I341 I345 Q341 E341 Q401 I401 Q345 E345 E401 I349 Q349 E349 I353 I357 Q353 E353 I361 I405 Q357 E357 Q405 I365 Q361 E361 E405 I369 Q365 E365 I373 Q369 E369 I377 I409 Q373 E373 Q409 I381 Q377 E377 E409 Q381 E381 I385 Q385 E385 I389 I393 Q389 E389 Q413 I413 Q393 E393 E413 I397 Q397 E397 M333 M337 M341 M345 M401 M349 M353 M357 M361 M405 M365 M369 M373 M377 M409 M381 M385 M389 M393 M413 M397 Q417 I417 E417 M417 M424 Q424 I424 E424 M429 Q429 I429 E429 M434 Q434 I434 E434 I440 Q440 E440 M440 I445 Q445 E445 M445 I450 Q450 E450 M450" xr:uid="{1E1906AD-3E8D-44DC-821A-FA49D24738AC}">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I331 M331" xr:uid="{9A353BB3-7456-474A-A8F5-DE87921FB801}">
      <formula1>"Regional, National, Subnational, Community"</formula1>
    </dataValidation>
    <dataValidation type="list" allowBlank="1" showInputMessage="1" showErrorMessage="1" prompt="Select integration level" sqref="P331" xr:uid="{EC34E05F-0CDE-4528-81BC-736178397128}">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R331:S331" xr:uid="{CA8F6A0D-4B9D-425E-BA85-413A3D564836}">
      <formula1>"Innovation rolled out, Innovation accelerated, Innovation scaled-up, Innovation replicated"</formula1>
    </dataValidation>
    <dataValidation type="list" allowBlank="1" showInputMessage="1" showErrorMessage="1" prompt="Select status" sqref="F397 J397 F333 R333 R397 J333 F337 R337 R413 J337 F341 R341 J341 J345 F345 R345 F401 J401 F349 R349 R401 J349 F353 R353 J353 F357 R357 J357 J361 F361 R361 F405 J405 F365 R365 R405 J365 F369 R369 J369 J373 F373 R373 J377 J409 F377 R377 F409 J381 F381 R381 R409 J385 F385 R385 F389 R389 J389 J393 F393 R393 F413 J413 N397 N333 N337 N341 N345 N401 N349 N353 N357 N361 N405 N365 N369 N373 N377 N409 N381 N385 N389 N393 N413 R417 F417 J417 N417 R424 F424 J424 N424 R429 F429 J429 N429 R434 F434 J434 N434 F440 R440 J440 N440 F445 R445 J445 N445 F450 R450 J450 N450" xr:uid="{A3835094-4685-4CCD-B98C-F2F543690729}">
      <formula1>"No innovative practices, Undertaking innovative practices, Completed innovation practices"</formula1>
    </dataValidation>
    <dataValidation type="list" allowBlank="1" showInputMessage="1" showErrorMessage="1" prompt="Select type" sqref="E335:F335 I335:J335 I339:J339 Q335:R335 E339:F339 Q399:R399 I343:J343 Q339:R339 E343:F343 E403:F403 I403:J403 Q343:R343 E347:F347 Q415:R415 I347:J347 Q347:R347 E351:F351 I351:J351 I355:J355 Q351:R351 E355:F355 Q403:R403 I359:J359 Q355:R355 E359:F359 E407:F407 I407:J407 Q359:R359 E363:F363 I363:J363 Q363:R363 E367:F367 I367:J367 Q367:R367 E371:F371 Q407:R407 I371:J371 Q371:R371 E375:F375 E411:F411 I375:J375 Q375:R375 E379:F379 I411:J411 Q379:R379 E383:F383 I379:J379 I383:J383 Q383:R383 E387:F387 Q411:R411 I387:J387 Q387:R387 E391:F391 E415:F415 I391:J391 Q391:R391 E395:F395 I415:J415 I395:J395 Q395:R395 E399:F399 I399:J399 M335:N335 M339:N339 M343:N343 M403:N403 M347:N347 M351:N351 M355:N355 M359:N359 M407:N407 M363:N363 M367:N367 M371:N371 M375:N375 M411:N411 M379:N379 M383:N383 M387:N387 M391:N391 M415:N415 M395:N395 M399:N399 Q419:R419 E419:F419 I419:J419 M419:N419 Q426:R426 E426:F426 I426:J426 M426:N426 Q431:R431 E431:F431 I431:J431 M431:N431 Q436:R436 E436:F436 I436:J436 M436:N436 M442:N443 Q442:R443 E442:F443 I442:J443 E452:F452 I452:J452 Q452:R452 M452:N452 E447:F447 Q447:R447 M447:N447 I447:J447" xr:uid="{2D1599DE-9A54-421C-8A3E-9F2F5C3F46B2}">
      <formula1>"Innovative practice, Innovative product, Innovative technology "</formula1>
    </dataValidation>
    <dataValidation type="list" allowBlank="1" showInputMessage="1" showErrorMessage="1" sqref="J71:K71 R71:S71 N71:O71" xr:uid="{AA233872-F1B5-4221-9BA0-ED6BA969C22D}">
      <formula1>"Regional, National, Sub-national, Local"</formula1>
    </dataValidation>
    <dataValidation type="list" allowBlank="1" showInputMessage="1" showErrorMessage="1" errorTitle="Invalid data" error="Please enter a number between 0 and 100" sqref="I71 M71 Q71" xr:uid="{BB1BC696-1402-4FC5-9D0A-D2D6EF301122}">
      <formula1>"Training manuals, Handbooks, Technical guidelines"</formula1>
    </dataValidation>
    <dataValidation type="list" allowBlank="1" showInputMessage="1" showErrorMessage="1" prompt="Select level of awarness" sqref="F71:G71" xr:uid="{9D82C539-768C-4EE2-B8BF-19491AA9E105}">
      <formula1>"Regional, National, Sub-national, Local"</formula1>
    </dataValidation>
    <dataValidation type="list" allowBlank="1" showInputMessage="1" showErrorMessage="1" prompt="Select level of awarness" sqref="F69:G69 J69:K69 N69:O69 R69:S69" xr:uid="{7B46B34F-4A53-40CC-AB5D-5CE949969BF6}">
      <formula1>"5: Fully aware, 4: Mostly aware, 3: Partially aware, 2: Partially not aware, 1: Aware of neither"</formula1>
    </dataValidation>
    <dataValidation type="list" allowBlank="1" showInputMessage="1" showErrorMessage="1" errorTitle="Invalid data" error="Please enter a number between 0 and 100" sqref="E71" xr:uid="{172323A2-D695-4D68-A03F-8E876C828ABB}">
      <formula1>"Training manuals, handbooks, technical guidelines"</formula1>
    </dataValidation>
    <dataValidation type="list" allowBlank="1" showInputMessage="1" showErrorMessage="1" prompt="Select sector" sqref="N61" xr:uid="{E339C189-D22F-408F-9B78-F71C56BA00F0}">
      <formula1>"Agriculture, Coastal Management, DRR, Food security, Urban development, Water management, Multi-sector, DRR and Early Warning System, Forests, Innovation, Other"</formula1>
    </dataValidation>
    <dataValidation type="list" allowBlank="1" showInputMessage="1" showErrorMessage="1" prompt="Select sector" sqref="J61" xr:uid="{C9D62736-A0A1-4D41-A48C-C4D3DD891DC4}">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1" xr:uid="{3BBC8A05-AF53-406E-9F78-9394335793F6}">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R61" xr:uid="{4B7F4F37-FD05-42C0-9E58-A51C25364150}">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1 I61 M61 Q61" xr:uid="{176E912A-2922-460F-A7C8-771AE8FCD254}">
      <formula1>"National, Local"</formula1>
    </dataValidation>
    <dataValidation type="list" allowBlank="1" showInputMessage="1" showErrorMessage="1" prompt="Select scale" sqref="G61 K61 O61 S61" xr:uid="{2FA26166-0DE8-4E92-8261-3E673464AA7D}">
      <formula1>"4: High capacity, 3: Medium capacity, 2: Low capacity, 1: No capacity"</formula1>
    </dataValidation>
    <dataValidation allowBlank="1" showInputMessage="1" showErrorMessage="1" prompt="Please include number of institutions" sqref="P61 D61 H61 L61" xr:uid="{1A16F654-255F-4744-8DE7-A801A644B896}"/>
    <dataValidation type="list" allowBlank="1" showInputMessage="1" showErrorMessage="1" error="Select from the drop-down list._x000a_" prompt="Select overall effectiveness" sqref="G27:G28 S27:S28 O27:O28 K27:K28" xr:uid="{DD2D4534-4616-4ABF-A217-571E1D60F8F4}">
      <formula1>$K$160:$K$164</formula1>
    </dataValidation>
    <dataValidation allowBlank="1" showInputMessage="1" showErrorMessage="1" prompt="Enter the name of the Implementing Entity_x000a_" sqref="C13" xr:uid="{9DB4C0AF-5217-4D12-9B7D-1EB5AF35146C}"/>
    <dataValidation allowBlank="1" showInputMessage="1" showErrorMessage="1" prompt="Please enter your project ID" sqref="C12" xr:uid="{302576F5-3E55-455E-AB71-A0C75210005D}"/>
    <dataValidation type="list" allowBlank="1" showInputMessage="1" showErrorMessage="1" error="Select from the drop-down list" prompt="Select from the drop-down list" sqref="C15" xr:uid="{697700C8-1805-4136-BCB7-1D1E8AC61180}">
      <formula1>$B$167:$B$325</formula1>
    </dataValidation>
    <dataValidation type="list" allowBlank="1" showInputMessage="1" showErrorMessage="1" error="Select from the drop-down list" prompt="Select from the drop-down list" sqref="C16" xr:uid="{1A53A4A5-05E7-49E8-BDB7-F96CCF137636}">
      <formula1>$B$161:$B$164</formula1>
    </dataValidation>
    <dataValidation type="list" allowBlank="1" showInputMessage="1" showErrorMessage="1" error="Please select from the drop-down list" prompt="Please select from the drop-down list" sqref="C14" xr:uid="{F1520398-05BC-4F8C-B546-361EEAF913CA}">
      <formula1>$C$161:$C$163</formula1>
    </dataValidation>
    <dataValidation type="list" allowBlank="1" showInputMessage="1" showErrorMessage="1" error="Please select the from the drop-down list_x000a_" prompt="Please select from the drop-down list" sqref="C17" xr:uid="{BC011FBB-51EF-4A2B-AF93-EEE531847EC4}">
      <formula1>$J$152:$J$159</formula1>
    </dataValidation>
    <dataValidation type="list" allowBlank="1" showInputMessage="1" showErrorMessage="1" prompt="Select state of enforcement" sqref="E134:F134 I134:J134 M134:N134 Q134:R134" xr:uid="{13DA54DD-E87D-4556-A09C-9535487D2F40}">
      <formula1>$I$141:$I$145</formula1>
    </dataValidation>
    <dataValidation type="list" allowBlank="1" showInputMessage="1" showErrorMessage="1" prompt="Select integration level" sqref="D130:S130" xr:uid="{F371D180-D780-4CD9-B1DB-511F9C125C06}">
      <formula1>$H$148:$H$152</formula1>
    </dataValidation>
    <dataValidation type="list" allowBlank="1" showInputMessage="1" showErrorMessage="1" prompt="Select adaptation strategy" sqref="G118 K118 O118 S118" xr:uid="{E86CD6BA-223A-4DDD-9438-89A2C321CEEE}">
      <formula1>$I$166:$I$182</formula1>
    </dataValidation>
    <dataValidation type="list" allowBlank="1" showInputMessage="1" showErrorMessage="1" error="Please select improvement level from the drop-down list" prompt="Select improvement level" sqref="F108:G108 J108:K108 N108:O108 R108:S108" xr:uid="{3804C133-B4C5-4AE8-87C4-51BA107A72B2}">
      <formula1>$H$155:$H$159</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271ABFA6-6626-44DF-811A-9596D7F84701}">
      <formula1>$K$160:$K$164</formula1>
    </dataValidation>
    <dataValidation type="list" allowBlank="1" showInputMessage="1" showErrorMessage="1" prompt="Select type" sqref="G92 K92 S92 O92" xr:uid="{5817B3F2-EBCF-4ECB-A225-B7FD8E82944B}">
      <formula1>$F$141:$F$145</formula1>
    </dataValidation>
    <dataValidation type="list" allowBlank="1" showInputMessage="1" showErrorMessage="1" prompt="Select level of improvements" sqref="D92:E92 H92 L92 P92" xr:uid="{041D976B-F913-42F8-A091-498EC23C4723}">
      <formula1>$K$160:$K$164</formula1>
    </dataValidation>
    <dataValidation type="list" allowBlank="1" showInputMessage="1" showErrorMessage="1" sqref="E83:F88 I83:J88 M83:N88 Q83:R88" xr:uid="{4D7B436D-ABCF-4E22-ADFF-55B6740573A2}">
      <formula1>type1</formula1>
    </dataValidation>
    <dataValidation type="list" allowBlank="1" showInputMessage="1" showErrorMessage="1" prompt="Select type" sqref="F57:G57 J57:K57 N57:O57 R57:S57 D59 H59 L59 P59" xr:uid="{A706C7E4-E8D0-495B-B9F7-01F1DAABC3E5}">
      <formula1>$D$152:$D$154</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xr:uid="{8924394D-BB37-48C7-ACE3-C0709F178783}">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C41A6605-2AE5-4BA3-B1EE-93FC7C462FC3}">
      <formula1>0</formula1>
      <formula2>99999</formula2>
    </dataValidation>
    <dataValidation type="list" allowBlank="1" showInputMessage="1" showErrorMessage="1" error="Select from the drop-down list" prompt="Select type of hazards information generated from the drop-down list_x000a_" sqref="F27:F28 J27:J28 N27:N28 R27:R28" xr:uid="{36479948-C27F-45A2-9943-C504D3B6FD7E}">
      <formula1>$D$140:$D$147</formula1>
    </dataValidation>
    <dataValidation type="list" allowBlank="1" showInputMessage="1" showErrorMessage="1" sqref="B68:B70" xr:uid="{EB3F9635-7FAF-4625-9E83-EACCE17A6B54}">
      <formula1>selectyn</formula1>
    </dataValidation>
    <dataValidation type="list" allowBlank="1" showInputMessage="1" showErrorMessage="1" sqref="I131 O117 K82 I82 G82 K131 M131 Q82 S82 E131 O131 F117 G131 S117 O82 M82 K117 S131 Q131 K332 G396 M332 E332 M368 G332 S332 Q332 S396 Q396 I336 E336 K336 G336 S336 Q336 S412 Q412 I340 E340 K340 G340 S340 Q340 I400 E400 I344 E344 K344 G344 S344 Q344 K400 G400 I348 E348 K348 G348 S348 Q348 S400 Q400 I352 E352 K352 G352 S352 Q352 I356 E356 K356 G356 S356 Q356 I404 E404 I360 E360 K360 G360 S360 Q360 K404 G404 I364 E364 K364 G364 S364 Q364 S404 Q404 I368 E368 K368 G368 S368 Q368 I372 E372 K372 G372 S372 Q372 I408 E408 I376 E376 K376 G376 S376 Q376 K408 G408 I380 E380 K380 G380 S380 Q380 S408 Q408 I384 E384 K384 G384 S384 Q384 I388 E388 K388 G388 S388 Q388 I412 E412 I392 E392 K392 G392 S392 Q392 K412 G412 I396 E396 K396 I332 M336 M384 M340 M400 M344 M372 M412 M348 M408 M352 M376 M356 M392 M404 M360 M388 M380 M364 M396 O396 O332 O336 O340 O344 O400 O348 O352 O356 O360 O404 O364 O368 O372 O376 O408 O380 O384 O388 O392 O412 S416 Q416 I416 E416 K416 G416 M416 O416 S423 Q423 I423 E423 K423 G423 M423 O423 S428 Q428 I428 E428 K428 G428 M428 O428 S433 Q433 I433 E433 K433 G433 M433 O433 I439 E439 K439 G439 S439 Q439 M439 O439 I444 E444 K444 G444 S444 Q444 M444 O444 I449 E449 K449 G449 S449 Q449 M449 O449" xr:uid="{686C78CA-C977-451C-895A-EBD08A42028D}">
      <formula1>group</formula1>
    </dataValidation>
    <dataValidation type="list" allowBlank="1" showInputMessage="1" showErrorMessage="1" prompt="Select sector" sqref="F54 F59 M132 N54 J54 I132 N59 J59 D76:D81 G83:G88 H76:H81 K83:K88 L76:L81 O83:O88 P76:P81 S83:S88 E132 R59 F118 J118 N118 R118 R54 Q132" xr:uid="{0BF9FBD9-08AA-451F-A045-F3067D934259}">
      <formula1>$J$151:$J$159</formula1>
    </dataValidation>
    <dataValidation type="list" allowBlank="1" showInputMessage="1" showErrorMessage="1" prompt="Select capacity level" sqref="G54 O54 K54 S54" xr:uid="{53AED18F-2D75-40B4-AEF2-03E9F869ECFD}">
      <formula1>$F$160:$F$163</formula1>
    </dataValidation>
    <dataValidation type="list" allowBlank="1" showInputMessage="1" showErrorMessage="1" prompt="Select scale" sqref="F132 J132 N132 R132 F30 F32 F34 F36 F38 J30 J32 J34 J36 J38 N38 N36 N34 N32 N30 R30 R32 R34 R36 R38 E59 I59 M59 Q59" xr:uid="{0DBFEB67-79F3-4B9A-949E-9B31989B880D}">
      <formula1>$D$156:$D$158</formula1>
    </dataValidation>
    <dataValidation type="list" allowBlank="1" showInputMessage="1" showErrorMessage="1" prompt="Select scale" sqref="G59 O59 K59 S59" xr:uid="{DAFB2906-4AF2-459F-857D-50CDADE32C79}">
      <formula1>$F$160:$F$163</formula1>
    </dataValidation>
    <dataValidation type="list" allowBlank="1" showInputMessage="1" showErrorMessage="1" prompt="Select level of awarness" sqref="F67:G67 J67:K67 N67:O67 R67:S67" xr:uid="{E5C8E717-B385-4155-BB28-4D7F9B3BEFC9}">
      <formula1>$G$160:$G$164</formula1>
    </dataValidation>
    <dataValidation type="list" allowBlank="1" showInputMessage="1" showErrorMessage="1" prompt="Select project/programme sector" sqref="D74 H74 L74 P74 E30 E32 E34 E36 E38 I38 I36 I34 I32 I30 M30 M32 M34 M36 M38 Q38 Q36 Q34 Q32 Q30" xr:uid="{F4FB29F6-A9F9-4E56-A91B-259A0154DD1A}">
      <formula1>$J$151:$J$159</formula1>
    </dataValidation>
    <dataValidation type="list" allowBlank="1" showInputMessage="1" showErrorMessage="1" prompt="Select geographical scale" sqref="E74 I74 M74 Q74" xr:uid="{673AB5DA-B3CF-4FD4-95FF-36AA95550C01}">
      <formula1>$D$156:$D$158</formula1>
    </dataValidation>
    <dataValidation type="list" allowBlank="1" showInputMessage="1" showErrorMessage="1" prompt="Select response level" sqref="F74 J74 N74 R74" xr:uid="{4AA57C22-F544-4DF5-A939-B545FCF2A262}">
      <formula1>$H$160:$H$164</formula1>
    </dataValidation>
    <dataValidation type="list" allowBlank="1" showInputMessage="1" showErrorMessage="1" prompt="Select changes in asset" sqref="F76:G81 J76:K81 N76:O81 R76:S81" xr:uid="{2404A9CB-A3E8-49D7-B9BC-1A6715BD8798}">
      <formula1>$I$160:$I$164</formula1>
    </dataValidation>
    <dataValidation type="list" allowBlank="1" showInputMessage="1" showErrorMessage="1" prompt="Select level of improvements" sqref="I92 M92 Q92" xr:uid="{85D16339-EDF2-4349-9AA1-6F64C46ECC44}">
      <formula1>effectiveness</formula1>
    </dataValidation>
    <dataValidation type="list" allowBlank="1" showInputMessage="1" showErrorMessage="1" prompt="Select programme/sector" sqref="F92 J92 N92 R92" xr:uid="{0FDD2C39-257F-4270-A73F-AD07A4C7E3B7}">
      <formula1>$J$151:$J$159</formula1>
    </dataValidation>
    <dataValidation type="list" allowBlank="1" showInputMessage="1" showErrorMessage="1" prompt="Select the effectiveness of protection/rehabilitation" sqref="S103 S97 S100 S94" xr:uid="{1D7BEDFC-4BE5-4095-BC74-A3C9F55D0C69}">
      <formula1>effectiveness</formula1>
    </dataValidation>
    <dataValidation type="list" allowBlank="1" showInputMessage="1" showErrorMessage="1" prompt="Select income source" sqref="Q120 Q124 Q126 Q122" xr:uid="{9A06AB20-07A8-427F-9C35-D3B91FC71A48}">
      <formula1>incomesource</formula1>
    </dataValidation>
    <dataValidation type="list" allowBlank="1" showInputMessage="1" showErrorMessage="1" prompt="Select type of policy" sqref="S132 K132 O132" xr:uid="{A7BBA285-0F48-4D37-94D5-9A0718450EF0}">
      <formula1>policy</formula1>
    </dataValidation>
    <dataValidation type="decimal" allowBlank="1" showInputMessage="1" showErrorMessage="1" errorTitle="Invalid data" error="Please enter a number between 0 and 100" prompt="Enter a percentage between 0 and 100" sqref="E22:E23 E67 P65:Q65 I22:I23 M28 I28 Q22:Q23 E28 E55 E108 I55 M55 M57 I57 Q28 E57 Q57 I67 M67 Q67 Q108 M116 I116 M108 I108 E116 Q55 D65:E65 E110 E112 E114 I110 I112 I114 M110 M112 M114 Q110 Q112 Q114 Q116 H65:I65 L65:M65 M22:M23" xr:uid="{53537A51-35B9-4A9B-9276-CB13F884A54D}">
      <formula1>0</formula1>
      <formula2>100</formula2>
    </dataValidation>
    <dataValidation type="decimal" allowBlank="1" showInputMessage="1" showErrorMessage="1" errorTitle="Invalid data" error="Enter a percentage between 0 and 100" prompt="Enter a percentage (between 0 and 100)" sqref="F22:G23 N22:O23 R22:S23 J22:K23" xr:uid="{4BC032BF-496D-4A74-A95F-FBAB9007EE3F}">
      <formula1>0</formula1>
      <formula2>100</formula2>
    </dataValidation>
    <dataValidation type="decimal" allowBlank="1" showInputMessage="1" showErrorMessage="1" errorTitle="Invalid data" error="Please enter a number between 0 and 9999999" prompt="Enter a number here" sqref="E21:G21 E27 Q27 Q21:S21 M27 I27 M21:O21 I21:K21" xr:uid="{CA278FD5-83E6-41C0-923A-D053B17A360D}">
      <formula1>0</formula1>
      <formula2>99999999999</formula2>
    </dataValidation>
    <dataValidation type="list" allowBlank="1" showInputMessage="1" showErrorMessage="1" prompt="Select a sector" sqref="F65:G65 J65:K65 N65:O65 R65:S65" xr:uid="{C2A9F098-29CD-41FA-A23F-CE0DAA3540B9}">
      <formula1>$J$151:$J$159</formula1>
    </dataValidation>
    <dataValidation type="list" allowBlank="1" showInputMessage="1" showErrorMessage="1" prompt="Select effectiveness" sqref="G134 K134 O134 S134" xr:uid="{34E967D3-3F3A-4E07-A27C-26F67CB9EE06}">
      <formula1>$K$160:$K$164</formula1>
    </dataValidation>
    <dataValidation type="list" allowBlank="1" showInputMessage="1" showErrorMessage="1" sqref="E147:E148" xr:uid="{5E2BE9C4-CFC6-498B-A360-E90566210EA6}">
      <formula1>$D$16:$D$18</formula1>
    </dataValidation>
    <dataValidation type="list" allowBlank="1" showInputMessage="1" showErrorMessage="1" prompt="Select status" sqref="O38 K38 G36 G30 G32 G34 G38 K30 K32 K34 K36 O30 O32 O34 O36 S30 S32 S34 S36 S38" xr:uid="{27079EF9-F8E2-4D89-9694-CA4BE62EA643}">
      <formula1>$E$168:$E$170</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20FF3A53-011A-424B-9459-3CBE68B66E60}">
      <formula1>$D$168:$D$171</formula1>
    </dataValidation>
    <dataValidation type="list" allowBlank="1" showInputMessage="1" showErrorMessage="1" prompt="Select targeted asset" sqref="E76:E81 Q76:Q81 M76:M81 I76:I81" xr:uid="{1FFE1ACE-B6DA-4551-87F2-17404095B46D}">
      <formula1>$J$170:$J$171</formula1>
    </dataValidation>
    <dataValidation type="list" allowBlank="1" showInputMessage="1" showErrorMessage="1" prompt="Enter the unit and type of the natural asset of ecosystem restored" sqref="F94:F95 J94:J95 N94:N95 F97:F98 F100:F101 F103:F104 N103:N104 N100:N101 N97:N98 J103:J104 J100:J101 J97:J98" xr:uid="{5108E398-141A-47EF-8A29-6202E613D5D7}">
      <formula1>$C$165:$C$168</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D2E7751F-A52B-4223-93E1-E0D927364E14}">
      <formula1>$C$171:$C$178</formula1>
    </dataValidation>
    <dataValidation type="list" allowBlank="1" showInputMessage="1" showErrorMessage="1" prompt="Select % increase in income level" sqref="F116 N116 F110 J116 F112 F114 J110 J112 J114 N110 N112 N114 R110 R112 R114 R116" xr:uid="{21089E10-2423-4572-A41F-26DB986B042C}">
      <formula1>$E$173:$E$181</formula1>
    </dataValidation>
    <dataValidation type="list" allowBlank="1" showInputMessage="1" showErrorMessage="1" prompt="Please select the alternate source" sqref="G116 O116 G110 K116 G112 G114 K110 K112 K114 O110 O112 O114 S110 S112 S114 S116" xr:uid="{27CFCF1B-8D8C-495B-A6D3-3263656721BC}">
      <formula1>$K$144:$K$158</formula1>
    </dataValidation>
    <dataValidation type="list" allowBlank="1" showInputMessage="1" showErrorMessage="1" prompt="Select income source" sqref="E120:F120 E126:F126 E124:F124 E122:F122 I120 M120 R120 I122 I124 I126 M122 M124 M126 R122 R124 R126" xr:uid="{54ABBC64-A346-4C2A-8B1D-2D63DAF250BB}">
      <formula1>$K$144:$K$158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1201C122-7676-4E9F-84FB-031E66CF8482}">
      <formula1>0</formula1>
      <formula2>9999999999</formula2>
    </dataValidation>
    <dataValidation type="list" allowBlank="1" showInputMessage="1" showErrorMessage="1" error="Select from the drop-down list" prompt="Select the geographical coverage of the Early Warning System" sqref="G40 G43 G46 G49 K40 K43 K46 K49 O40 O43 O46 O49 S40 S43 S46 S49" xr:uid="{56C7E62F-C9DA-47C4-80D8-F0762DA266CD}">
      <formula1>$D$156:$D$158</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DEBC764C-4E6F-4B3E-8053-89A7336C6424}">
      <formula1>0</formula1>
      <formula2>9999999</formula2>
    </dataValidation>
    <dataValidation type="decimal" allowBlank="1" showInputMessage="1" showErrorMessage="1" errorTitle="Invalid data" error="Please enter a number" sqref="Q54 P57 L57 H57 M54" xr:uid="{1121C400-375F-403C-B512-69B9AF671E25}">
      <formula1>0</formula1>
      <formula2>9999999999</formula2>
    </dataValidation>
    <dataValidation type="decimal" allowBlank="1" showInputMessage="1" showErrorMessage="1" errorTitle="Invalid data" error="Please enter a number" prompt="Enter total number of staff trained" sqref="D57" xr:uid="{B142F3F7-DA38-4029-9D1F-317CFCD70F7C}">
      <formula1>0</formula1>
      <formula2>9999999999</formula2>
    </dataValidation>
    <dataValidation type="decimal" allowBlank="1" showInputMessage="1" showErrorMessage="1" errorTitle="Invalid data" error="Please enter a number" prompt="Please enter a number here" sqref="E54 I54 D67 H67 L67 P67 H69 L69 P69 D69 H71 L71 P71 D71" xr:uid="{81829C7D-54F9-45BE-8966-4735B7640FAA}">
      <formula1>0</formula1>
      <formula2>9999999999</formula2>
    </dataValidation>
    <dataValidation type="whole" allowBlank="1" showInputMessage="1" showErrorMessage="1" error="Please enter a number here" prompt="Please enter a number" sqref="D83:D88 H83:H88 L83:L88 P83:P88" xr:uid="{34D812F8-F127-4869-BBCF-B2FD034C9C9F}">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914D8591-A2B1-492E-8119-E2EC4C2000BA}">
      <formula1>0</formula1>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BB80BA81-8558-4560-ABC0-84E89DADEF11}">
      <formula1>0</formula1>
      <formula2>999999999999999</formula2>
    </dataValidation>
    <dataValidation type="whole" allowBlank="1" showInputMessage="1" showErrorMessage="1" prompt="Enter number of assets" sqref="D118 P118 L118 H118" xr:uid="{D8DB6AC9-2382-44F4-B4FB-77E868796D19}">
      <formula1>0</formula1>
      <formula2>9999999999999</formula2>
    </dataValidation>
    <dataValidation type="whole" allowBlank="1" showInputMessage="1" showErrorMessage="1" prompt="Enter number of households" sqref="L126 D126 H126 D120 D122 D124 H120 H122 H124 L120 L122 L124 P120 P122 P124 P126" xr:uid="{815CA709-45DC-4333-B895-034C5841E7E8}">
      <formula1>0</formula1>
      <formula2>999999999999</formula2>
    </dataValidation>
    <dataValidation type="decimal" allowBlank="1" showInputMessage="1" showErrorMessage="1" error="Please enter a number" prompt="Enter income level of households" sqref="O126 G126 K126 G120 G122 G124 K120 K122 K124 O120 O122 O124" xr:uid="{0BC34AC3-EF34-46A8-A9D0-665C093D62AD}">
      <formula1>0</formula1>
      <formula2>9999999999999</formula2>
    </dataValidation>
    <dataValidation type="whole" allowBlank="1" showInputMessage="1" showErrorMessage="1" error="Please enter a number" prompt="Enter No. of policy introduced or adjusted" sqref="D132 H132 L132 P132" xr:uid="{6A5760ED-CC81-4701-808F-09043C74A008}">
      <formula1>0</formula1>
      <formula2>999999999999</formula2>
    </dataValidation>
    <dataValidation type="whole" allowBlank="1" showInputMessage="1" showErrorMessage="1" error="Please enter a number here" prompt="Enter No. of development strategies" sqref="D134 H134 L134 P134" xr:uid="{56DA677D-301F-4472-9DD7-0C1B96AD4EE6}">
      <formula1>0</formula1>
      <formula2>999999999</formula2>
    </dataValidation>
    <dataValidation type="list" allowBlank="1" showInputMessage="1" showErrorMessage="1" prompt="Select type of assets" sqref="E118 I118 M118 Q118" xr:uid="{301439DC-AC8C-40E6-807E-A255640F40C9}">
      <formula1>$L$145:$L$151</formula1>
    </dataValidation>
    <dataValidation type="list" allowBlank="1" showInputMessage="1" showErrorMessage="1" prompt="Select type of policy" sqref="G132" xr:uid="{CE65CE7B-6D5F-4520-B948-B726D0E3835E}">
      <formula1>$H$169:$H$190</formula1>
    </dataValidation>
  </dataValidations>
  <hyperlinks>
    <hyperlink ref="B8" r:id="rId1" xr:uid="{DDE4CA96-1E6A-486A-8C94-585C631ADA56}"/>
  </hyperlinks>
  <pageMargins left="0.7" right="0.7" top="0.75" bottom="0.75" header="0.3" footer="0.3"/>
  <pageSetup paperSize="8" scale="36" fitToHeight="0" orientation="landscape" cellComments="asDisplayed" r:id="rId2"/>
  <drawing r:id="rId3"/>
  <legacy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topLeftCell="A3" workbookViewId="0">
      <selection activeCell="B10" sqref="B10"/>
    </sheetView>
  </sheetViews>
  <sheetFormatPr defaultColWidth="8.81640625" defaultRowHeight="14.5" x14ac:dyDescent="0.35"/>
  <cols>
    <col min="1" max="1" width="2.453125" customWidth="1"/>
    <col min="2" max="2" width="109.453125" customWidth="1"/>
    <col min="3" max="3" width="2.453125" customWidth="1"/>
  </cols>
  <sheetData>
    <row r="1" spans="2:2" ht="15.5" thickBot="1" x14ac:dyDescent="0.4">
      <c r="B1" s="29" t="s">
        <v>1145</v>
      </c>
    </row>
    <row r="2" spans="2:2" ht="273.5" thickBot="1" x14ac:dyDescent="0.4">
      <c r="B2" s="30" t="s">
        <v>1146</v>
      </c>
    </row>
    <row r="3" spans="2:2" ht="15.5" thickBot="1" x14ac:dyDescent="0.4">
      <c r="B3" s="29" t="s">
        <v>1147</v>
      </c>
    </row>
    <row r="4" spans="2:2" ht="247.5" thickBot="1" x14ac:dyDescent="0.4">
      <c r="B4" s="31" t="s">
        <v>1148</v>
      </c>
    </row>
  </sheetData>
  <customSheetViews>
    <customSheetView guid="{8F0D285A-0224-4C31-92C2-6C61BAA6C63C}">
      <selection activeCell="B2" sqref="B2"/>
      <pageMargins left="0" right="0" top="0" bottom="0" header="0" footer="0"/>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A738D56F2ECE245A78288BF88FEF1AC" ma:contentTypeVersion="17" ma:contentTypeDescription="Create a new document." ma:contentTypeScope="" ma:versionID="b837a592ce2a2d1a574699b5e761859b">
  <xsd:schema xmlns:xsd="http://www.w3.org/2001/XMLSchema" xmlns:xs="http://www.w3.org/2001/XMLSchema" xmlns:p="http://schemas.microsoft.com/office/2006/metadata/properties" xmlns:ns2="74cf9860-f497-49f0-9af1-373109a1a892" xmlns:ns3="28c7c791-200a-4d92-9d7d-a5f46fdab354" targetNamespace="http://schemas.microsoft.com/office/2006/metadata/properties" ma:root="true" ma:fieldsID="93bfa9dd5e83f3762031400767b88d60" ns2:_="" ns3:_="">
    <xsd:import namespace="74cf9860-f497-49f0-9af1-373109a1a892"/>
    <xsd:import namespace="28c7c791-200a-4d92-9d7d-a5f46fdab35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odifieddate"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cf9860-f497-49f0-9af1-373109a1a8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odifieddate" ma:index="13" nillable="true" ma:displayName="Modified date " ma:format="DateTime" ma:internalName="Modifieddate">
      <xsd:simpleType>
        <xsd:restriction base="dms:DateTime"/>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Location" ma:index="2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8c7c791-200a-4d92-9d7d-a5f46fdab354"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810fc6c6-1123-404b-8b54-c46ac3a09333}" ma:internalName="TaxCatchAll" ma:showField="CatchAllData" ma:web="28c7c791-200a-4d92-9d7d-a5f46fdab3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28c7c791-200a-4d92-9d7d-a5f46fdab354">
      <UserInfo>
        <DisplayName>Monica Borrero</DisplayName>
        <AccountId>39</AccountId>
        <AccountType/>
      </UserInfo>
      <UserInfo>
        <DisplayName>Oscar Mwangi</DisplayName>
        <AccountId>32</AccountId>
        <AccountType/>
      </UserInfo>
    </SharedWithUsers>
    <Modifieddate xmlns="74cf9860-f497-49f0-9af1-373109a1a892" xsi:nil="true"/>
    <lcf76f155ced4ddcb4097134ff3c332f xmlns="74cf9860-f497-49f0-9af1-373109a1a892">
      <Terms xmlns="http://schemas.microsoft.com/office/infopath/2007/PartnerControls"/>
    </lcf76f155ced4ddcb4097134ff3c332f>
    <TaxCatchAll xmlns="28c7c791-200a-4d92-9d7d-a5f46fdab354" xsi:nil="true"/>
  </documentManagement>
</p:properties>
</file>

<file path=customXml/itemProps1.xml><?xml version="1.0" encoding="utf-8"?>
<ds:datastoreItem xmlns:ds="http://schemas.openxmlformats.org/officeDocument/2006/customXml" ds:itemID="{844BF2BC-21A8-4C48-A34B-231F00706B8D}">
  <ds:schemaRefs>
    <ds:schemaRef ds:uri="http://schemas.microsoft.com/sharepoint/v3/contenttype/forms"/>
  </ds:schemaRefs>
</ds:datastoreItem>
</file>

<file path=customXml/itemProps2.xml><?xml version="1.0" encoding="utf-8"?>
<ds:datastoreItem xmlns:ds="http://schemas.openxmlformats.org/officeDocument/2006/customXml" ds:itemID="{726FDFBB-EFA1-496B-8924-DA657D3056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cf9860-f497-49f0-9af1-373109a1a892"/>
    <ds:schemaRef ds:uri="28c7c791-200a-4d92-9d7d-a5f46fdab3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B3D7EE-A36A-450E-A6E9-D486F2D38347}">
  <ds:schemaRefs>
    <ds:schemaRef ds:uri="http://schemas.microsoft.com/office/2006/metadata/properties"/>
    <ds:schemaRef ds:uri="http://schemas.microsoft.com/office/infopath/2007/PartnerControls"/>
    <ds:schemaRef ds:uri="28c7c791-200a-4d92-9d7d-a5f46fdab354"/>
    <ds:schemaRef ds:uri="74cf9860-f497-49f0-9af1-373109a1a8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2023-07-13T10:43:31Z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0x010100DA738D56F2ECE245A78288BF88FEF1AC</vt:lpwstr>
  </property>
  <property fmtid="{D5CDD505-2E9C-101B-9397-08002B2CF9AE}" pid="3" name="MediaServiceImageTags">
    <vt:lpwstr/>
  </property>
</Properties>
</file>