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hidePivotFieldList="1" autoCompressPictures="0" defaultThemeVersion="124226"/>
  <mc:AlternateContent xmlns:mc="http://schemas.openxmlformats.org/markup-compatibility/2006">
    <mc:Choice Requires="x15">
      <x15ac:absPath xmlns:x15ac="http://schemas.microsoft.com/office/spreadsheetml/2010/11/ac" url="https://worldbankgroup-my.sharepoint.com/personal/agomes3_adaptation-fund_org/Documents/Desktop/AFCIA PPRs/AFCIA UNEP-CTCN/PPR 1 Final/"/>
    </mc:Choice>
  </mc:AlternateContent>
  <xr:revisionPtr revIDLastSave="0" documentId="8_{0FF3CC87-73A4-4DF9-BEF4-25E8BBAB8A58}" xr6:coauthVersionLast="47" xr6:coauthVersionMax="47" xr10:uidLastSave="{00000000-0000-0000-0000-000000000000}"/>
  <bookViews>
    <workbookView xWindow="-110" yWindow="-110" windowWidth="19420" windowHeight="10420" tabRatio="601" activeTab="2" xr2:uid="{00000000-000D-0000-FFFF-FFFF00000000}"/>
  </bookViews>
  <sheets>
    <sheet name="Overview" sheetId="1" r:id="rId1"/>
    <sheet name="Financial Data (rev)" sheetId="20" r:id="rId2"/>
    <sheet name="Risk Assesment" sheetId="4" r:id="rId3"/>
    <sheet name="ESP Compliance (rev)" sheetId="22" r:id="rId4"/>
    <sheet name="GP Compliance (rev)" sheetId="23" r:id="rId5"/>
    <sheet name="ESP and GP Guidance notes" sheetId="14" r:id="rId6"/>
    <sheet name="Rating" sheetId="5" r:id="rId7"/>
    <sheet name="Project Indicators" sheetId="8" r:id="rId8"/>
    <sheet name="Lessons Learned" sheetId="9" r:id="rId9"/>
    <sheet name="Results Tracker (rev)" sheetId="24" r:id="rId10"/>
    <sheet name="Tracker for projects under impl" sheetId="25" r:id="rId11"/>
  </sheets>
  <externalReferences>
    <externalReference r:id="rId12"/>
    <externalReference r:id="rId13"/>
  </externalReferences>
  <definedNames>
    <definedName name="_xlnm._FilterDatabase" localSheetId="6" hidden="1">Rating!$C$7:$K$8</definedName>
    <definedName name="ESP">#REF!</definedName>
    <definedName name="iincome" localSheetId="3">#REF!</definedName>
    <definedName name="iincome" localSheetId="1">#REF!</definedName>
    <definedName name="iincome" localSheetId="4">#REF!</definedName>
    <definedName name="iincome" localSheetId="9">#REF!</definedName>
    <definedName name="iincome">#REF!</definedName>
    <definedName name="income" localSheetId="3">#REF!</definedName>
    <definedName name="income" localSheetId="1">#REF!</definedName>
    <definedName name="income" localSheetId="4">#REF!</definedName>
    <definedName name="income" localSheetId="9">#REF!</definedName>
    <definedName name="income">#REF!</definedName>
    <definedName name="incomelevel" localSheetId="3">#REF!</definedName>
    <definedName name="incomelevel" localSheetId="1">#REF!</definedName>
    <definedName name="incomelevel" localSheetId="4">#REF!</definedName>
    <definedName name="incomelevel" localSheetId="9">'Results Tracker (rev)'!$E$142:$E$144</definedName>
    <definedName name="incomelevel">#REF!</definedName>
    <definedName name="info" localSheetId="3">#REF!</definedName>
    <definedName name="info" localSheetId="1">#REF!</definedName>
    <definedName name="info" localSheetId="4">#REF!</definedName>
    <definedName name="info" localSheetId="9">'Results Tracker (rev)'!$E$161:$E$163</definedName>
    <definedName name="info">#REF!</definedName>
    <definedName name="Month">[1]Dropdowns!$G$2:$G$13</definedName>
    <definedName name="overalleffect" localSheetId="3">#REF!</definedName>
    <definedName name="overalleffect" localSheetId="1">#REF!</definedName>
    <definedName name="overalleffect" localSheetId="4">#REF!</definedName>
    <definedName name="overalleffect" localSheetId="9">'Results Tracker (rev)'!$D$161:$D$163</definedName>
    <definedName name="overalleffect">#REF!</definedName>
    <definedName name="physicalassets" localSheetId="3">#REF!</definedName>
    <definedName name="physicalassets" localSheetId="1">#REF!</definedName>
    <definedName name="physicalassets" localSheetId="4">#REF!</definedName>
    <definedName name="physicalassets" localSheetId="9">'Results Tracker (rev)'!$J$161:$J$169</definedName>
    <definedName name="physicalassets">#REF!</definedName>
    <definedName name="quality" localSheetId="3">#REF!</definedName>
    <definedName name="quality" localSheetId="1">#REF!</definedName>
    <definedName name="quality" localSheetId="4">#REF!</definedName>
    <definedName name="quality" localSheetId="9">'Results Tracker (rev)'!$B$152:$B$156</definedName>
    <definedName name="quality">#REF!</definedName>
    <definedName name="question" localSheetId="3">#REF!</definedName>
    <definedName name="question" localSheetId="1">#REF!</definedName>
    <definedName name="question" localSheetId="4">#REF!</definedName>
    <definedName name="question" localSheetId="9">'Results Tracker (rev)'!$F$152:$F$154</definedName>
    <definedName name="question">#REF!</definedName>
    <definedName name="responses" localSheetId="3">#REF!</definedName>
    <definedName name="responses" localSheetId="1">#REF!</definedName>
    <definedName name="responses" localSheetId="4">#REF!</definedName>
    <definedName name="responses" localSheetId="9">'Results Tracker (rev)'!$C$152:$C$156</definedName>
    <definedName name="responses">#REF!</definedName>
    <definedName name="state" localSheetId="3">#REF!</definedName>
    <definedName name="state" localSheetId="1">#REF!</definedName>
    <definedName name="state" localSheetId="4">#REF!</definedName>
    <definedName name="state" localSheetId="9">'Results Tracker (rev)'!$I$156:$I$158</definedName>
    <definedName name="state">#REF!</definedName>
    <definedName name="Tracker">#REF!</definedName>
    <definedName name="type1" localSheetId="3">#REF!</definedName>
    <definedName name="type1" localSheetId="1">'[2]Results Tracker'!$G$146:$G$149</definedName>
    <definedName name="type1" localSheetId="4">#REF!</definedName>
    <definedName name="type1" localSheetId="9">'Results Tracker (rev)'!$G$152:$G$155</definedName>
    <definedName name="type1">#REF!</definedName>
    <definedName name="Year">[1]Dropdowns!$H$2:$H$36</definedName>
    <definedName name="yesno" localSheetId="3">#REF!</definedName>
    <definedName name="yesno" localSheetId="1">#REF!</definedName>
    <definedName name="yesno" localSheetId="4">#REF!</definedName>
    <definedName name="yesno" localSheetId="9">'Results Tracker (rev)'!$E$148:$E$149</definedName>
    <definedName name="yesn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85" i="20" l="1"/>
  <c r="F77" i="20"/>
  <c r="F86" i="20" l="1"/>
  <c r="F37" i="20" l="1"/>
  <c r="H121" i="24" l="1"/>
  <c r="H109" i="24"/>
  <c r="H84" i="24"/>
  <c r="H72" i="24"/>
  <c r="H70" i="24"/>
  <c r="H68" i="24"/>
  <c r="H62" i="24"/>
  <c r="H58" i="24"/>
  <c r="H31" i="24"/>
  <c r="I29" i="24"/>
  <c r="I28" i="24"/>
  <c r="F8" i="25"/>
  <c r="K22" i="24" s="1"/>
  <c r="J22" i="24"/>
  <c r="I22" i="24"/>
  <c r="AL88" i="20" l="1"/>
  <c r="AD88" i="20"/>
  <c r="V88" i="20"/>
  <c r="N88" i="20"/>
  <c r="F80" i="20"/>
  <c r="F78" i="20"/>
  <c r="F55" i="20"/>
  <c r="F52" i="20"/>
  <c r="AL48" i="20"/>
  <c r="AD48" i="20"/>
  <c r="V48" i="20"/>
  <c r="N48" i="20"/>
  <c r="F88" i="20" l="1"/>
  <c r="F45" i="20" l="1"/>
  <c r="F46" i="20" s="1"/>
  <c r="F48" i="20"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tc={DAA4A1EC-E45C-2746-91AB-99681DCE44A6}</author>
    <author>tc={E72808A5-1AB8-C64F-9BCC-C9C2F378BE0D}</author>
    <author>tc={A3CA50E1-AC14-054C-BBC4-F80F5F826D61}</author>
    <author>tc={BA13708C-9F6D-CE42-B886-B22A93B82302}</author>
    <author>tc={590EC1FC-BD25-464D-8CDB-7D2B9C89FD26}</author>
    <author>tc={D0427836-C1AA-4149-BF48-AEF110EB5659}</author>
    <author>tc={5DC71D42-E99C-D241-9122-C322497E7AEE}</author>
  </authors>
  <commentList>
    <comment ref="F60" authorId="0" shapeId="0" xr:uid="{DAA4A1EC-E45C-2746-91AB-99681DCE44A6}">
      <text>
        <t xml:space="preserve">[Threaded comment]
Your version of Excel allows you to read this threaded comment; however, any edits to it will get removed if the file is opened in a newer version of Excel. Learn more: https://go.microsoft.com/fwlink/?linkid=870924
Comment:
    Under bidding process with a max value of USD 250k. </t>
      </text>
    </comment>
    <comment ref="F61" authorId="1" shapeId="0" xr:uid="{E72808A5-1AB8-C64F-9BCC-C9C2F378BE0D}">
      <text>
        <t xml:space="preserve">[Threaded comment]
Your version of Excel allows you to read this threaded comment; however, any edits to it will get removed if the file is opened in a newer version of Excel. Learn more: https://go.microsoft.com/fwlink/?linkid=870924
Comment:
    Under bidding process with a max value of USD 250k. </t>
      </text>
    </comment>
    <comment ref="F62" authorId="2" shapeId="0" xr:uid="{A3CA50E1-AC14-054C-BBC4-F80F5F826D61}">
      <text>
        <t xml:space="preserve">[Threaded comment]
Your version of Excel allows you to read this threaded comment; however, any edits to it will get removed if the file is opened in a newer version of Excel. Learn more: https://go.microsoft.com/fwlink/?linkid=870924
Comment:
    Under bidding process with a max value of USD 250k. </t>
      </text>
    </comment>
    <comment ref="F63" authorId="3" shapeId="0" xr:uid="{BA13708C-9F6D-CE42-B886-B22A93B82302}">
      <text>
        <t xml:space="preserve">[Threaded comment]
Your version of Excel allows you to read this threaded comment; however, any edits to it will get removed if the file is opened in a newer version of Excel. Learn more: https://go.microsoft.com/fwlink/?linkid=870924
Comment:
    Under bidding process with a max value of USD 195k. </t>
      </text>
    </comment>
    <comment ref="F64" authorId="4" shapeId="0" xr:uid="{590EC1FC-BD25-464D-8CDB-7D2B9C89FD26}">
      <text>
        <t xml:space="preserve">[Threaded comment]
Your version of Excel allows you to read this threaded comment; however, any edits to it will get removed if the file is opened in a newer version of Excel. Learn more: https://go.microsoft.com/fwlink/?linkid=870924
Comment:
    Under bidding process with a max value of USD 210k. </t>
      </text>
    </comment>
    <comment ref="F65" authorId="5" shapeId="0" xr:uid="{D0427836-C1AA-4149-BF48-AEF110EB5659}">
      <text>
        <t xml:space="preserve">[Threaded comment]
Your version of Excel allows you to read this threaded comment; however, any edits to it will get removed if the file is opened in a newer version of Excel. Learn more: https://go.microsoft.com/fwlink/?linkid=870924
Comment:
    Contracted at 290,000 USD - 250k financed by AFCIA and 40k co-funded by CTCN. </t>
      </text>
    </comment>
    <comment ref="F66" authorId="6" shapeId="0" xr:uid="{5DC71D42-E99C-D241-9122-C322497E7AEE}">
      <text>
        <t xml:space="preserve">[Threaded comment]
Your version of Excel allows you to read this threaded comment; however, any edits to it will get removed if the file is opened in a newer version of Excel. Learn more: https://go.microsoft.com/fwlink/?linkid=870924
Comment:
    Under bidding process with a max value of USD 250k.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tc={DC6A4193-1916-9D48-ADE3-CCEC9F898644}</author>
  </authors>
  <commentList>
    <comment ref="H335" authorId="0" shapeId="0" xr:uid="{DC6A4193-1916-9D48-ADE3-CCEC9F898644}">
      <text>
        <t xml:space="preserve">[Threaded comment]
Your version of Excel allows you to read this threaded comment; however, any edits to it will get removed if the file is opened in a newer version of Excel. Learn more: https://go.microsoft.com/fwlink/?linkid=870924
Comment:
    15 acceleration projects from which 5 will be judged as non efficient / not feasible </t>
      </text>
    </comment>
  </commentList>
</comments>
</file>

<file path=xl/sharedStrings.xml><?xml version="1.0" encoding="utf-8"?>
<sst xmlns="http://schemas.openxmlformats.org/spreadsheetml/2006/main" count="2561" uniqueCount="1019">
  <si>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</si>
  <si>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</si>
  <si>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</si>
  <si>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</si>
  <si>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</si>
  <si>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</si>
  <si>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</si>
  <si>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</si>
  <si>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</si>
  <si>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</si>
  <si>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</si>
  <si>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</si>
  <si>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</si>
  <si>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</si>
  <si>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</si>
  <si>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</si>
  <si>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</si>
  <si>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</si>
  <si>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</si>
  <si>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</si>
  <si>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</si>
  <si>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</si>
  <si>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</si>
  <si>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</si>
  <si>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</si>
  <si>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</si>
  <si>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</si>
  <si>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</si>
  <si>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</si>
  <si>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</si>
  <si>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</si>
  <si>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</si>
  <si>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</si>
  <si>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</si>
  <si>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</si>
  <si>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</si>
  <si>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</si>
  <si>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</si>
  <si>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</si>
  <si>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</si>
  <si>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</si>
  <si>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</si>
  <si>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</si>
  <si>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</si>
  <si>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</si>
  <si>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</si>
  <si>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</si>
  <si>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</si>
  <si>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</si>
  <si>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Cyprus</t>
  </si>
  <si>
    <t>Czech Republic</t>
  </si>
  <si>
    <t>Democratic People's Republic of Korea</t>
  </si>
  <si>
    <t>Democratic Republic of the Congo</t>
  </si>
  <si>
    <t>Denmark</t>
  </si>
  <si>
    <t xml:space="preserve">Project contacts:  </t>
  </si>
  <si>
    <t>Djibouti</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</si>
  <si>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</si>
  <si>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</si>
  <si>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</si>
  <si>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</si>
  <si>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</si>
  <si>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</si>
  <si>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</si>
  <si>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</si>
  <si>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</si>
  <si>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</si>
  <si>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</si>
  <si>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</si>
  <si>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</si>
  <si>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</si>
  <si>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</si>
  <si>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</si>
  <si>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</si>
  <si>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</si>
  <si>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</si>
  <si>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</si>
  <si>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</si>
  <si>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</si>
  <si>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</si>
  <si>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</si>
  <si>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</si>
  <si>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</si>
  <si>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</si>
  <si>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</si>
  <si>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</si>
  <si>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</si>
  <si>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</si>
  <si>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</si>
  <si>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</si>
  <si>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</si>
  <si>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</si>
  <si>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</si>
  <si>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</si>
  <si>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</si>
  <si>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</si>
  <si>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</si>
  <si>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</si>
  <si>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</si>
  <si>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</si>
  <si>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</si>
  <si>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</si>
  <si>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</si>
  <si>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</si>
  <si>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</si>
  <si>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</si>
  <si>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</si>
  <si>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</si>
  <si>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</si>
  <si>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</si>
  <si>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</si>
  <si>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</si>
  <si>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</si>
  <si>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</si>
  <si>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</si>
  <si>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</si>
  <si>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</si>
  <si>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</si>
  <si>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</si>
  <si>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</si>
  <si>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</si>
  <si>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</si>
  <si>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</si>
  <si>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</si>
  <si>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</si>
  <si>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</si>
  <si>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</si>
  <si>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</si>
  <si>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</si>
  <si>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</si>
  <si>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</si>
  <si>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</si>
  <si>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</si>
  <si>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</si>
  <si>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</si>
  <si>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</si>
  <si>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</si>
  <si>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</si>
  <si>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</si>
  <si>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</si>
  <si>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</si>
  <si>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</si>
  <si>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</si>
  <si>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</si>
  <si>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</si>
  <si>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</si>
  <si>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</si>
  <si>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</si>
  <si>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</si>
  <si>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</si>
  <si>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</si>
  <si>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</si>
  <si>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</si>
  <si>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</si>
  <si>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</si>
  <si>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</si>
  <si>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</si>
  <si>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</si>
  <si>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</si>
  <si>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</si>
  <si>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</si>
  <si>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</si>
  <si>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</si>
  <si>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</si>
  <si>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</si>
  <si>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</si>
  <si>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</si>
  <si>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</si>
  <si>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</si>
  <si>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</si>
  <si>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</si>
  <si>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</si>
  <si>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</si>
  <si>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</si>
  <si>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</si>
  <si>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</si>
  <si>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</si>
  <si>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</si>
  <si>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</si>
  <si>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</si>
  <si>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</si>
  <si>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</si>
  <si>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</si>
  <si>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</si>
  <si>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</si>
  <si>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</si>
  <si>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</si>
  <si>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</si>
  <si>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</si>
  <si>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</si>
  <si>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</si>
  <si>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</si>
  <si>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</si>
  <si>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</si>
  <si>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</si>
  <si>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</si>
  <si>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</si>
  <si>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</si>
  <si>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</si>
  <si>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</si>
  <si>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</si>
  <si>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</si>
  <si>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</si>
  <si>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</si>
  <si>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</si>
  <si>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</si>
  <si>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</si>
  <si>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</si>
  <si>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</si>
  <si>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</si>
  <si>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</si>
  <si>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</si>
  <si>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</si>
  <si>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</si>
  <si>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</si>
  <si>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</si>
  <si>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</si>
  <si>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AMOUNT</t>
  </si>
  <si>
    <t>PROJECTED COST</t>
  </si>
  <si>
    <t>RISK ASSESMENT</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</si>
  <si>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</si>
  <si>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</si>
  <si>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</si>
  <si>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</si>
  <si>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</si>
  <si>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</si>
  <si>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</si>
  <si>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</si>
  <si>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</si>
  <si>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</si>
  <si>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</si>
  <si>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</si>
  <si>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</si>
  <si>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Baseline</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</si>
  <si>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</si>
  <si>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</si>
  <si>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</si>
  <si>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</si>
  <si>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</si>
  <si>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</si>
  <si>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</si>
  <si>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RATING ON IMPLEMENTATION PROGRESS </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</si>
  <si>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</si>
  <si>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</si>
  <si>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</si>
  <si>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</si>
  <si>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</si>
  <si>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</si>
  <si>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</si>
  <si>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</si>
  <si>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</si>
  <si>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</si>
  <si>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</si>
  <si>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</si>
  <si>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</si>
  <si>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</si>
  <si>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</si>
  <si>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</si>
  <si>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</si>
  <si>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</si>
  <si>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</si>
  <si>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</si>
  <si>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Progress since inception</t>
  </si>
  <si>
    <t>IE-AFB Agreement Signature Date:</t>
  </si>
  <si>
    <t>Implementing Entity</t>
  </si>
  <si>
    <t>Please Provide the Name and Contact information of person(s) reponsible for completeling the Rating section</t>
  </si>
  <si>
    <t>TOTAL</t>
  </si>
  <si>
    <t>Other</t>
  </si>
  <si>
    <t>Target for Project End</t>
  </si>
  <si>
    <t>Period of Report (Dates)</t>
  </si>
  <si>
    <t>PLANNED EXPENDITURE SCHEDULE</t>
  </si>
  <si>
    <t xml:space="preserve">Results Tracker for Adaptation Fund (AF)  Projects    </t>
  </si>
  <si>
    <t>List ouput and corresponding amount spent for the current reporting period</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</si>
  <si>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</si>
  <si>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</si>
  <si>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</si>
  <si>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</si>
  <si>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</si>
  <si>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</si>
  <si>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</si>
  <si>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</si>
  <si>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</si>
  <si>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</si>
  <si>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</si>
  <si>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</si>
  <si>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</si>
  <si>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</si>
  <si>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</si>
  <si>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</si>
  <si>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</si>
  <si>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</si>
  <si>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</si>
  <si>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</si>
  <si>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</si>
  <si>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</si>
  <si>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</si>
  <si>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</si>
  <si>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</si>
  <si>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</si>
  <si>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</si>
  <si>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</si>
  <si>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</si>
  <si>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</si>
  <si>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</si>
  <si>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mid-term</t>
  </si>
  <si>
    <t>Performance at completion</t>
  </si>
  <si>
    <t>Scale</t>
  </si>
  <si>
    <t>Status</t>
  </si>
  <si>
    <t>Type</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</si>
  <si>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</si>
  <si>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</si>
  <si>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</si>
  <si>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</si>
  <si>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</si>
  <si>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</si>
  <si>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</si>
  <si>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</si>
  <si>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</si>
  <si>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</si>
  <si>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</si>
  <si>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</si>
  <si>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</si>
  <si>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</si>
  <si>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</si>
  <si>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</si>
  <si>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</si>
  <si>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</si>
  <si>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</si>
  <si>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</si>
  <si>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</si>
  <si>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</si>
  <si>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</si>
  <si>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</si>
  <si>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</si>
  <si>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</si>
  <si>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</si>
  <si>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</si>
  <si>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</si>
  <si>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</si>
  <si>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</si>
  <si>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</si>
  <si>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</si>
  <si>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</si>
  <si>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</si>
  <si>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</si>
  <si>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</si>
  <si>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</si>
  <si>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</si>
  <si>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</si>
  <si>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</si>
  <si>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</si>
  <si>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</si>
  <si>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</si>
  <si>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</si>
  <si>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</si>
  <si>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</si>
  <si>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</si>
  <si>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</si>
  <si>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</si>
  <si>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</si>
  <si>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</si>
  <si>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</si>
  <si>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</si>
  <si>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</si>
  <si>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</si>
  <si>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</si>
  <si>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</si>
  <si>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</si>
  <si>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</si>
  <si>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</si>
  <si>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</si>
  <si>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</si>
  <si>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</si>
  <si>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</si>
  <si>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</si>
  <si>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</si>
  <si>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</si>
  <si>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</si>
  <si>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</si>
  <si>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</si>
  <si>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</si>
  <si>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</si>
  <si>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</si>
  <si>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</si>
  <si>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</si>
  <si>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</si>
  <si>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</si>
  <si>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</si>
  <si>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</si>
  <si>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</si>
  <si>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</si>
  <si>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</si>
  <si>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</si>
  <si>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</si>
  <si>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</si>
  <si>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</si>
  <si>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</si>
  <si>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</si>
  <si>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</si>
  <si>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</si>
  <si>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</si>
  <si>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</si>
  <si>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</si>
  <si>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</si>
  <si>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</si>
  <si>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</si>
  <si>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</si>
  <si>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</si>
  <si>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</si>
  <si>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</si>
  <si>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</si>
  <si>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</si>
  <si>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</si>
  <si>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</si>
  <si>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</si>
  <si>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</si>
  <si>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</si>
  <si>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</si>
  <si>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</si>
  <si>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</si>
  <si>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</si>
  <si>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</si>
  <si>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</si>
  <si>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</si>
  <si>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</si>
  <si>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</si>
  <si>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</si>
  <si>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</si>
  <si>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</si>
  <si>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</si>
  <si>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</si>
  <si>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</si>
  <si>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</si>
  <si>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</si>
  <si>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</si>
  <si>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</si>
  <si>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</si>
  <si>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</si>
  <si>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</si>
  <si>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</si>
  <si>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</si>
  <si>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</si>
  <si>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</si>
  <si>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</si>
  <si>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</si>
  <si>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</si>
  <si>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</si>
  <si>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</si>
  <si>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</si>
  <si>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</si>
  <si>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</si>
  <si>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</si>
  <si>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</si>
  <si>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</si>
  <si>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</si>
  <si>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</si>
  <si>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</si>
  <si>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</si>
  <si>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</si>
  <si>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</si>
  <si>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</si>
  <si>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</si>
  <si>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</si>
  <si>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</si>
  <si>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</si>
  <si>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</si>
  <si>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</si>
  <si>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</si>
  <si>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</si>
  <si>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</si>
  <si>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</si>
  <si>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</si>
  <si>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</si>
  <si>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</si>
  <si>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</si>
  <si>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</si>
  <si>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</si>
  <si>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</si>
  <si>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</si>
  <si>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</si>
  <si>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</si>
  <si>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</si>
  <si>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</si>
  <si>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</si>
  <si>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</si>
  <si>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</si>
  <si>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</si>
  <si>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</si>
  <si>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</si>
  <si>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</si>
  <si>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</si>
  <si>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</si>
  <si>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</si>
  <si>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</si>
  <si>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</si>
  <si>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</si>
  <si>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</si>
  <si>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</si>
  <si>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</si>
  <si>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</si>
  <si>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</si>
  <si>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</si>
  <si>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</si>
  <si>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</si>
  <si>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</si>
  <si>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</si>
  <si>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</si>
  <si>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</si>
  <si>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</si>
  <si>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</si>
  <si>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</si>
  <si>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</si>
  <si>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</si>
  <si>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</si>
  <si>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</si>
  <si>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</si>
  <si>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</si>
  <si>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</si>
  <si>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</si>
  <si>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</si>
  <si>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</si>
  <si>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</si>
  <si>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</si>
  <si>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</si>
  <si>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</si>
  <si>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</si>
  <si>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</si>
  <si>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</si>
  <si>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</si>
  <si>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</si>
  <si>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</si>
  <si>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</si>
  <si>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</si>
  <si>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</si>
  <si>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</si>
  <si>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</si>
  <si>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</si>
  <si>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</si>
  <si>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</si>
  <si>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</si>
  <si>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</si>
  <si>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</si>
  <si>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</si>
  <si>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</si>
  <si>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</si>
  <si>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</si>
  <si>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</si>
  <si>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</si>
  <si>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</si>
  <si>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</si>
  <si>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</si>
  <si>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</si>
  <si>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</si>
  <si>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</si>
  <si>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</si>
  <si>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</si>
  <si>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</si>
  <si>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</si>
  <si>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</si>
  <si>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</si>
  <si>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</si>
  <si>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</si>
  <si>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</si>
  <si>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</si>
  <si>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</si>
  <si>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</si>
  <si>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</si>
  <si>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</si>
  <si>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</si>
  <si>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</si>
  <si>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</si>
  <si>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Estimated cumulative total disbursement as of [enter Date]</t>
  </si>
  <si>
    <t>For each grievance, provide information on the grievance redress process used and the status/outcome</t>
  </si>
  <si>
    <t>Was a grievance mechanism established capable and known to stakeholders to accept grievances and complaints related to environmental and social risks and impacts?</t>
  </si>
  <si>
    <t>SECTION 6: GRIEVANCES</t>
  </si>
  <si>
    <t>List the monitoring indicator(s) for each impact identified</t>
  </si>
  <si>
    <t>List the environmental and social safeguard measures (avoidance, mitigation, management) that have been identified for the USP</t>
  </si>
  <si>
    <t>Have the data used to identify risks and impacts been disaggregated by gender as required?</t>
  </si>
  <si>
    <t>Has an impact assessment been carried out for each ESP risk that has been identified for the USP?</t>
  </si>
  <si>
    <t>List all the ESP risks that have been identified for the USP</t>
  </si>
  <si>
    <t>Has the ESMP been applied to the USP that has been identified?</t>
  </si>
  <si>
    <t xml:space="preserve">Is the required capacity for ESMP implementation present and effective with the IE and the EE(s)? Have all roles and responsibilities adequately been assigned and positions filled? Please provide details. </t>
  </si>
  <si>
    <t>Have the implementation arrangements at the EEs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</si>
  <si>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</si>
  <si>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</si>
  <si>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</si>
  <si>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SECTION 4: IMPLEMENTATION ARRANGEMENTS</t>
  </si>
  <si>
    <t>If No, please describe the changes made at activity, output or outcome level, approved by the Board, that resulted in this change of categorization.</t>
  </si>
  <si>
    <t>Is the categorisation according to ESP standards still relevant?</t>
  </si>
  <si>
    <t>SECTION 3: CATEGORISATION</t>
  </si>
  <si>
    <t>If unanticipated ESP risks have been identified, describe the safeguard measures that have been taken in response and how an ESMP has been prepared/updated</t>
  </si>
  <si>
    <t>Have unanticipated ESP risks been identified during the reporting period?</t>
  </si>
  <si>
    <t>Has monitoring for unanticipated ESP risks been carried out?</t>
  </si>
  <si>
    <t>SECTION 2: MONITORING FOR UNANTICIPATED IMPACTS / CORRECTIVE ACTIONS REQUIRED</t>
  </si>
  <si>
    <t>15 – Lands and soil conservation</t>
  </si>
  <si>
    <t>14 – Physical and cultural heritage</t>
  </si>
  <si>
    <t>13 – Public health</t>
  </si>
  <si>
    <t>12 – Pollution prevention and resource efficiency</t>
  </si>
  <si>
    <t>11 – Climate change</t>
  </si>
  <si>
    <t>10 – Conservation of biological diversity</t>
  </si>
  <si>
    <t>9 – Protection of natural habitats</t>
  </si>
  <si>
    <t>8 – Involuntary resettlement</t>
  </si>
  <si>
    <t>7 – Indigenous peoples</t>
  </si>
  <si>
    <t>6 – Core labour rights</t>
  </si>
  <si>
    <t>5 – Gender equality and women’s empowerment</t>
  </si>
  <si>
    <t>4 – Human rights</t>
  </si>
  <si>
    <t>3 – Marginalized and vulnerable Groups</t>
  </si>
  <si>
    <t>2 - Access and equity</t>
  </si>
  <si>
    <t>1 - Compliance with the law</t>
  </si>
  <si>
    <t>State the baseline condition for each monitoring indicator</t>
  </si>
  <si>
    <t>List the identified impacts for which safeguard measures are required (as per II.K/II.L)</t>
  </si>
  <si>
    <t>SECTION 1: IDENTIFIED ESP RISKS MANAGEMENT</t>
  </si>
  <si>
    <t>ENVIRONMENTAL AND SOCIAL POLICY COMPLIANCE</t>
  </si>
  <si>
    <t>SECTION 4: GRIEVANCES</t>
  </si>
  <si>
    <t>Have any capacity gaps affecting GP compliance been identified during the reporting period and if so, what remediation was implemented?</t>
  </si>
  <si>
    <t>Have the implementation arrangements at the IE been effective during the reporting period?</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</si>
  <si>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</si>
  <si>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SECTION 3: IMPLEMENTATION ARRANGEMENTS</t>
  </si>
  <si>
    <t>Rated result for the reporting period (poor, satisfactory, good)</t>
  </si>
  <si>
    <t>Target</t>
  </si>
  <si>
    <t>List the gender-responsive elements that were incorporated in the project/programme results framework</t>
  </si>
  <si>
    <t>Was an initial gender assessment conducted during the preparation of the project/programme's first submission as a full proposal?</t>
  </si>
  <si>
    <t>GENDER POLICY COMPLIANCE</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</si>
  <si>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</si>
  <si>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Add lines as appropriate, one line for each executing entity</t>
  </si>
  <si>
    <t>Add lines as appropriate, one line for each issue</t>
  </si>
  <si>
    <t>Risks related to gender equality and women's empowerment should be reported in the ESP compliance tab</t>
  </si>
  <si>
    <t>Objective, outcome, output</t>
  </si>
  <si>
    <t>Add lines as appropriate, one line for each gender-responsive element</t>
  </si>
  <si>
    <t>Guidance</t>
  </si>
  <si>
    <t>Reference</t>
  </si>
  <si>
    <t>GENDER POLICY</t>
  </si>
  <si>
    <t>If any grievances were received that must not be made public, please inform the AF Secretariat of such grievances, detailing the reasons for them to remain confidential. Conficential information may be redacted by the IE in the report.</t>
  </si>
  <si>
    <t>Clarify also if the grievance mechanism has been made widely known to identified and potentially affected parties</t>
  </si>
  <si>
    <t>Please submit the updated ESMP together with the PPR</t>
  </si>
  <si>
    <t>The case being, please include details on the planned timing to have all the USP implementation arrangements in place.</t>
  </si>
  <si>
    <t>For the first PPR report of the project/programme, this column needs to be completed with full information. For subsequent PPR reports, an update of the information previously provided is sufficient.</t>
  </si>
  <si>
    <t>See the monitoring plan in the ESMP</t>
  </si>
  <si>
    <t>The safeguard measures that must be implemented during a project/programme are normally described in detail in the ESMP of the project/programme</t>
  </si>
  <si>
    <t>Only complete for those ESP principles for which risks were identified</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</si>
  <si>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</si>
  <si>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Complete this section for all the ESP risks that have been identified, not taking into account any USPs</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</si>
  <si>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</si>
  <si>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ENVIRONMENTAL AND SOCIAL POLICY</t>
  </si>
  <si>
    <t>ESP and GP Guidance Notes</t>
  </si>
  <si>
    <t>type</t>
  </si>
  <si>
    <t>Outcome 8: Support the development and diffusion of innovative adaptation practices, tools and technologies</t>
  </si>
  <si>
    <t xml:space="preserve">Indicator 8: Innovative adaptation practices are rolled out, scaled up, encouraged and/or accelerated at regional, national and/or subnational level </t>
  </si>
  <si>
    <t xml:space="preserve">Sector of innovative practice </t>
  </si>
  <si>
    <t xml:space="preserve">Geographic Scale </t>
  </si>
  <si>
    <t>Sector of innovative practice</t>
  </si>
  <si>
    <t>Geographic Scale</t>
  </si>
  <si>
    <t>Sector of innovatice practice</t>
  </si>
  <si>
    <t>Geographic scale</t>
  </si>
  <si>
    <t>Output 8: Viable innovations are rolled out, saled up, encourages and/or accelerated</t>
  </si>
  <si>
    <t>Indicator 8.1: No. of innovative adaptation practices, tools and technologies accelerated, scaled-up and/or replicated</t>
  </si>
  <si>
    <t>No. of innovative practices/tools technologies</t>
  </si>
  <si>
    <t>No. of key findings generated</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</si>
  <si>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</si>
  <si>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</si>
  <si>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Has the existing information/data/knowledge been made available to relevant stakeholder? If so, what chanels of dissemination have been used?</t>
  </si>
  <si>
    <t>Please list any knowledge products generated and include hyperlinks whenever posssible (e.g. project videos, project stories, studies and technical reports, case studies, tranining manuals, handbooks, strategies and plans developed, etc.)</t>
  </si>
  <si>
    <t xml:space="preserve">Innovation </t>
  </si>
  <si>
    <t xml:space="preserve">Describe any innovative practices or technologies that figured prominently in this project. </t>
  </si>
  <si>
    <t>Complementarity/ Coherence with other climate finance sources</t>
  </si>
  <si>
    <t>Describe any changes undertaken to improve results on the ground or any changes made to project outputs (i.e. changes to project design)*</t>
  </si>
  <si>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</si>
  <si>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t>Original Completion Date:</t>
  </si>
  <si>
    <t>Actual Mid-term Review Date (if applicable):</t>
  </si>
  <si>
    <t xml:space="preserve">Revised Completion
Date after approval of </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</si>
  <si>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</si>
  <si>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r>
      <t>SECTION 1: QUALITY AT ENTRY [</t>
    </r>
    <r>
      <rPr>
        <b/>
        <i/>
        <sz val="11"/>
        <color theme="1"/>
        <rFont val="Times New Roman"/>
        <family val="1"/>
      </rPr>
      <t>to be completed only at PPR1</t>
    </r>
    <r>
      <rPr>
        <b/>
        <sz val="11"/>
        <color theme="1"/>
        <rFont val="Times New Roman"/>
        <family val="1"/>
      </rPr>
      <t>]</t>
    </r>
  </si>
  <si>
    <r>
      <t xml:space="preserve"> SECTION 2: QUALITY DURING IMPLEMENTATION AND AT EXIT [</t>
    </r>
    <r>
      <rPr>
        <b/>
        <i/>
        <sz val="11"/>
        <color theme="1"/>
        <rFont val="Times New Roman"/>
        <family val="1"/>
      </rPr>
      <t>to be completed at final PPR</t>
    </r>
    <r>
      <rPr>
        <b/>
        <sz val="11"/>
        <color theme="1"/>
        <rFont val="Times New Roman"/>
        <family val="1"/>
      </rPr>
      <t>]</t>
    </r>
  </si>
  <si>
    <t>Please justify your rating.  Outline the positive and negative progress made by the project since it started.  Provide specific recommendations for next steps.  (word limit=500)</t>
  </si>
  <si>
    <t>Project Performance Report (PPR)*</t>
  </si>
  <si>
    <t>Condition or Requirement</t>
  </si>
  <si>
    <t xml:space="preserve">Planned actions, including a detailed time schedule </t>
  </si>
  <si>
    <t>Financial information PPR 2:  cumulative from project start to [insert date]</t>
  </si>
  <si>
    <t>Financial information PPR 3:  cumulative from project start to [insert date]</t>
  </si>
  <si>
    <t>Financial information PPR 4:  cumulative from project start to [insert date]</t>
  </si>
  <si>
    <t>Financial information PPR 5:  cumulative from project start to [insert date]</t>
  </si>
  <si>
    <t>Other (If there is more than one executing entity a rating should be provided from each EE for the outputs/outcomes of the project for which the entity is responsible; the Designated Authority can also provide a rating)</t>
  </si>
  <si>
    <t xml:space="preserve">Executing Entity/Project Coordinator: </t>
  </si>
  <si>
    <t>Implementing Entity:</t>
  </si>
  <si>
    <t>Alignment with AF outcome(s)</t>
  </si>
  <si>
    <r>
      <rPr>
        <i/>
        <sz val="9"/>
        <color theme="1"/>
        <rFont val="Times New Roman"/>
        <family val="1"/>
      </rPr>
      <t>* Refers to both projects and programs</t>
    </r>
    <r>
      <rPr>
        <sz val="11"/>
        <color theme="1"/>
        <rFont val="Times New Roman"/>
        <family val="1"/>
      </rPr>
      <t xml:space="preserve"> </t>
    </r>
  </si>
  <si>
    <t>Category of condition</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</si>
  <si>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</si>
  <si>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</si>
  <si>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</si>
  <si>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</si>
  <si>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</si>
  <si>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</si>
  <si>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</si>
  <si>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</si>
  <si>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</si>
  <si>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Gender-responsive element [1]</t>
  </si>
  <si>
    <t>Level [2]</t>
  </si>
  <si>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</si>
  <si>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</si>
  <si>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</si>
  <si>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</si>
  <si>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List all grievances received through the grievance mechanism during the reporting period regarding gender-related matters of project/programme activities [6]</t>
  </si>
  <si>
    <t>For rating definitions and text of AF outcomes please see bottom of page.</t>
  </si>
  <si>
    <t>AF Outcomes</t>
  </si>
  <si>
    <t>Reduced exposure to climate-related
hazards and threats</t>
  </si>
  <si>
    <t>Outcome 1</t>
  </si>
  <si>
    <t>Outcome 2</t>
  </si>
  <si>
    <t>Outcome 3</t>
  </si>
  <si>
    <t>Outcome 4</t>
  </si>
  <si>
    <t>Outcome 5</t>
  </si>
  <si>
    <t xml:space="preserve">Outcome 6 </t>
  </si>
  <si>
    <t xml:space="preserve">Strengthened institutional capacity to reduce risks associated with climate-induced socioeconomic and environmental losses </t>
  </si>
  <si>
    <t xml:space="preserve">Strengthened awareness and ownership of adaptation and climate risk reduction processes at local level </t>
  </si>
  <si>
    <t>Increased adaptive capacity within relevant development sector services and infrastructure assets</t>
  </si>
  <si>
    <t xml:space="preserve">Increased ecosystem resilience in response to climate change and variability-induced stress </t>
  </si>
  <si>
    <t xml:space="preserve">Diversified and strengthened livelihods and sources of income for vulnerable people in targeted areas </t>
  </si>
  <si>
    <t xml:space="preserve">Outcome 7 </t>
  </si>
  <si>
    <t xml:space="preserve">Outcome 8 </t>
  </si>
  <si>
    <t>Improved policies and regulations that promote and enforce resilience measures</t>
  </si>
  <si>
    <t>Support the development and diffusion of innovative adaptation practices, tools and technologies</t>
  </si>
  <si>
    <t>Click above the columns captions in every table for guidance on reporting.</t>
  </si>
  <si>
    <t>List each approval condition, if any, and report on the status of meeting them (duplicate table as nec)</t>
  </si>
  <si>
    <t>List (only) inception report/ extension request(s)/ MTR that have been prepared for the project and 
provide date(s) of submission for each</t>
  </si>
  <si>
    <t>List the Website address (URL) of project</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</si>
  <si>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</si>
  <si>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</si>
  <si>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</si>
  <si>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</si>
  <si>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adequate consultation been held during risks and impacts identification for the USP? [10]</t>
  </si>
  <si>
    <t>List all grievances received during the reporting period regarding environmental and social impacts; gender related matters; or any other matter of project/programme activities [11]</t>
  </si>
  <si>
    <t>Project components/outcomes</t>
  </si>
  <si>
    <t>If you answered yes above, kindly specify the name of the Fund/Organization.</t>
  </si>
  <si>
    <t xml:space="preserve">Has the project been scaled-up from any other climate finance? Or has the project build upon any other climate finance initiative?
</t>
  </si>
  <si>
    <t xml:space="preserve"> extension request (if applic)</t>
  </si>
  <si>
    <t>National/Regional Project Manager/Coordinator</t>
  </si>
  <si>
    <r>
      <t>Government(s) DA 
[</t>
    </r>
    <r>
      <rPr>
        <b/>
        <i/>
        <sz val="9"/>
        <rFont val="Times New Roman"/>
        <family val="1"/>
      </rPr>
      <t>if regional project/program add rows as necessary</t>
    </r>
    <r>
      <rPr>
        <b/>
        <sz val="11"/>
        <rFont val="Times New Roman"/>
        <family val="1"/>
      </rPr>
      <t>]</t>
    </r>
  </si>
  <si>
    <t>https://www.adaptation-fund.org/wp-content/uploads/2019/10/Results-Tracker-Guidance-Document-Updated_July-2019.docx</t>
  </si>
  <si>
    <t>1.1 Communications Sp</t>
  </si>
  <si>
    <t>1.1 Regional Liaison</t>
  </si>
  <si>
    <t>1.1 Printing</t>
  </si>
  <si>
    <t>3.1 Communications Sp</t>
  </si>
  <si>
    <t>3.2 Communications Sp</t>
  </si>
  <si>
    <t>3.2 Printing</t>
  </si>
  <si>
    <t>NA</t>
  </si>
  <si>
    <t>Special Financing Window in Support of Innovation for Adaptation</t>
  </si>
  <si>
    <t>Multilateral Implementing Entity (MIE)</t>
  </si>
  <si>
    <t>Global</t>
  </si>
  <si>
    <t>https://www.ctc-n.org/afcia/unep-ctcn</t>
  </si>
  <si>
    <t>Jessica Troni</t>
  </si>
  <si>
    <t xml:space="preserve">Saliha Dobardzic </t>
  </si>
  <si>
    <t>sdobardzic@adaptation-fund.org</t>
  </si>
  <si>
    <t>jessica.troni@un.org</t>
  </si>
  <si>
    <t>Delays in contracting Network Members may slow implementation</t>
  </si>
  <si>
    <t xml:space="preserve">Low </t>
  </si>
  <si>
    <t xml:space="preserve">The lack of enabling environment to encourage and support innovation limits national buy-in   </t>
  </si>
  <si>
    <t>Not enough high quality requests are received</t>
  </si>
  <si>
    <t>Transformational change cannot be achieved through micro-grants</t>
  </si>
  <si>
    <t>Gender considerations are not adequately taken into account during the design and implementation of innovation grant.</t>
  </si>
  <si>
    <t>Funding for scaled up implementation is not available</t>
  </si>
  <si>
    <t>Innovations trigger mal-adaptation</t>
  </si>
  <si>
    <t>N/A</t>
  </si>
  <si>
    <t>NO</t>
  </si>
  <si>
    <t>Extent of innovative practices and investments taking place to address climate change adaptation challenges</t>
  </si>
  <si>
    <t>Objective</t>
  </si>
  <si>
    <t>Outcome</t>
  </si>
  <si>
    <t># of countries requesting micro-grants to support innovation in adaptation</t>
  </si>
  <si>
    <t># micro-grants invested in technology acceleration</t>
  </si>
  <si>
    <t>Scaled up funding secured for technology acceleration investment</t>
  </si>
  <si>
    <t>Output</t>
  </si>
  <si>
    <t>Outreach plan developed</t>
  </si>
  <si>
    <t>Number of adaptation technology innovations supported</t>
  </si>
  <si>
    <t>Project concept notes</t>
  </si>
  <si>
    <t>Number of technical analyses to support the enabling environment for technology innovation</t>
  </si>
  <si>
    <t>Number of project stories</t>
  </si>
  <si>
    <t>Operational project dashboard</t>
  </si>
  <si>
    <t>CTCN tool to be adapted</t>
  </si>
  <si>
    <t>1 tailored tool for the technology accelerator</t>
  </si>
  <si>
    <t>Number of guidance documents</t>
  </si>
  <si>
    <t>Number of communciation products</t>
  </si>
  <si>
    <t>Number of business/funding proposals</t>
  </si>
  <si>
    <t>Based on numerous discussions with NDEs and project proponents in the different regions and on the responses received to two rounds of calls for submission of AFCIA technology concepts, key lessons learned so far can be summarized as follows:
  •   There is a large appetite and need of adaptation-related technical assistance in developing countries (approximately 200 requests received in the first 6 months of the AFCIA programme, with an increase in the number of submissions from the first to the second calls)
  •   Outreach/communication activities about the programme, in particular conveying the message that CTCN support is available from the very early stages of ideas/technology concepts, have a had a positive effect in countries response to the programme (with increased number of submissions in the second call). 
  •   Developing countries, in particular LCDs and SIDS, continue to need support to articulate their adaptation technology demands. 
  •   Initiatives to improve capacity to identify and assess innovative adaptation practices, products and technologies, targeting LDCs and SIDs, need to be rolled out (and are now planned under CTCN AOP2022).
  •   Where applications are cross sectoral in nature, a combination of adaptation and mitigation technologies should be considered and encouraged to generate transformative impact.</t>
  </si>
  <si>
    <t xml:space="preserve">Implementation of the programme is on track. </t>
  </si>
  <si>
    <t>The development of project concept notes (TOR), rather than being developed by CTCN Consortium Partners (CPs), as per programme proposal, they have been developed internally by CTCN experts, working closely together with NDEs, PPs and DAs (and in some cases with key stakeholders).
This was due mainly to:
  •   lack of appetite from CPs to take up the formulation of project concept notes, since UN/CTCN procurement rules preclude those who are involved TOR development to bid for those projects. 
  •   the need for continued support to explore more innovative technology solutions and establishing clear climate rational of project concepts to fine tune TA requests (based on the feedback received from NDEs and PPs during the first AFCIA call).
This modality (not anticipated in the programme proposal) has allowed for:
  •   greater engagement of national entities in the co-development of project concept notes, which is expected to lead greater ownership and sustainability of project results
  •   shorter timelines (from request submission to bidding)
  •   reduced expenditure (budget allocated to project concept note development has not been spent and will need to be reallocated). 
However, it should be noted that this modality has required significant human resources from CTCN (in terms of its experts’ time), while not benefiting from the expertise of CTCN CPs. 
In the future, other modalities may be explored to combine continued support from CTCN experts and greater engagement of NDEs, DAs, PP, as well as support from CTCN CPs and Network Members.</t>
  </si>
  <si>
    <t>Component 2:
Micro-grants support the development and diffusion of innovative adaptation practices, tools and technologies</t>
  </si>
  <si>
    <t>Component 1:
Outreach and sourcing of innovation micro-grant proposals</t>
  </si>
  <si>
    <t>Component 3:
Concrete adaptation actions are triggered by the knowledge and evidence produced by the micro-grant mechanism</t>
  </si>
  <si>
    <t xml:space="preserve">•	Outreach plan developed for 70 countries in the programme
•	The first (6) project concept notes for Adaptation Fund innovation micro-grants mechanism are ready for financing, aiming at achieving geographical balance and prioritizing LDCs and SIDS. </t>
  </si>
  <si>
    <t>HS</t>
  </si>
  <si>
    <t xml:space="preserve">•	This component is not scheduled to fully start during this reporting period (as no adaptation innovations and technologies technical assistance projects have been implemented), though some initial preparatory work to allow for knowledge sharing related to AFCIA programme is expected. </t>
  </si>
  <si>
    <t xml:space="preserve">S1-32AFB-000012-SB-015479  </t>
  </si>
  <si>
    <t xml:space="preserve">Inception Report, 15 February 2021  </t>
  </si>
  <si>
    <t>There was no categorization of the safeguards risk of this project because it would depend on the micro grants identified (USPs)</t>
  </si>
  <si>
    <t>No, the project includes USPs</t>
  </si>
  <si>
    <t>No issues have been encountered as implementation of AFCIA TA micro-grant projects (USPs) have yet to start.</t>
  </si>
  <si>
    <t>Rose Mwebaza</t>
  </si>
  <si>
    <t>mwebaza@un.org</t>
  </si>
  <si>
    <t>•	Outreach and communication activities aiming at generating a common understanding of the project, asa well as on the roles of both NDEs and DAs, are being conducted successfully. 
•	Joint discussions between PP, NDE, DA are being encouraged and often facilitated by CTCN during the development of project concept notes, and as TA projects start implementation.</t>
  </si>
  <si>
    <t>•	A communication strategy/outreach plan is being implemented. Potential project proponents are encouraged to work with NDE and DA, and receive technical support from CTCN during early stages of development of technology concepts and of project concept notes to enhance the quality of submissions.</t>
  </si>
  <si>
    <t>•	UNEP ESS screening is being applied
•	Project concept notes are developed to avoid potential maladaptation risks and include robust M&amp;E frameworks that are applied throughout project implementation.</t>
  </si>
  <si>
    <t>•	Eligibility and prioritization criteria are systematically applied during evaluation of submissions and ensure that the micro-grants are linked to national plans and consistent with NDCs, NAPs and other relevant commitments.
•	CTCN technical advice/support provided at early stages of development of the technology concept aims to strengthen these linkages and the quality of requests received, as well as the potential for transformational change of these projects. 
•	Support is scheduled to be provided to prepare proposals for scaled up investment through the Adaptation Fund full size innovation window or other relevant financing mechanisms.
*Mitigation measures have been put in place, and risk level has been adjusted accordingly.</t>
  </si>
  <si>
    <t>•	CTCN eligibility and prioritization criteria include market-based criteria which helps select innovation technology concepts with the greatest chance to scale up. 
•	Project concept notes are designed aiming at enhancing the potential for scale up innovations supported through the projects, requiring IPs/Network Members to provide information on financing mechanisms and/or costed actions plans for upscaling.
*Mitigation measures have been put in place, and risk level has been adjusted accordingly.</t>
  </si>
  <si>
    <t xml:space="preserve">Yes. The arrangements put in place have been proven effective thus far, and have contributed in some projects to strengthen the design of project concept notes.
It is noted, however, that the first AFCIA TA/micro-grant projects have just been signed at the end of the reporting period, thus implementation is not yet fully underway. CTCN will continue to monitor effectiveness of the arrangements put in place to ensure compliance with ESP and will further report in the next reporting period. </t>
  </si>
  <si>
    <r>
      <t>USP 1:</t>
    </r>
    <r>
      <rPr>
        <i/>
        <sz val="11"/>
        <color theme="1"/>
        <rFont val="Times New Roman"/>
        <family val="1"/>
      </rPr>
      <t xml:space="preserve"> </t>
    </r>
    <r>
      <rPr>
        <sz val="11"/>
        <color theme="1"/>
        <rFont val="Times New Roman"/>
        <family val="1"/>
      </rPr>
      <t>[Burundi]</t>
    </r>
    <r>
      <rPr>
        <i/>
        <sz val="11"/>
        <color theme="1"/>
        <rFont val="Times New Roman"/>
        <family val="1"/>
      </rPr>
      <t xml:space="preserve"> Easily deployable water-filled flood barrier that can be used to prevent damage from flooding and to store water vapor-tight to ensure water availability in times of drought</t>
    </r>
  </si>
  <si>
    <t>CTCN has robust gender procedures in place to mainstream gender from the early start of the discussion of the TA requests and the design of project concept notes, through implementation and monitoring of impacts on gender equality and women empowerment. Key tools and procedures already in place and used in developing and implementing AFCIA TA micro/grant projects include:
   • 	CTCN screening and prioritization criteria applied to all TA assistance projects (including AFCIA projects), include gender equality and women empowerment criteria, and are aligned with UNEP ESSF
   • 	CTCN Gender Mainstreaming Tool is being applied 
   • 	IPs/Network Members are required to report on gender indicators, and provide gender disaggregated data where applicable
   • 	IPs are further required to include in their proposals at least one gender expert and allocate a minimum of 1% of total budget to gender activities.</t>
  </si>
  <si>
    <r>
      <t xml:space="preserve">Alignment with AF outcome(s) </t>
    </r>
    <r>
      <rPr>
        <b/>
        <sz val="11"/>
        <color rgb="FFC00000"/>
        <rFont val="Times New Roman"/>
        <family val="1"/>
      </rPr>
      <t>N/A</t>
    </r>
  </si>
  <si>
    <t>Gender equality and women empowerment is part of the screening and prioritization criteria of all CTCN TA requests, including AFCIA submissions, and is embedded in the design of all CTCN response plans and AFCIA project concept notes. CTCN TA gender-related requirements such as minimum budget allocation to gender, integration of gender experts in the IP team contribute to strengthen the integration of gender into project design and implementation. 
As implementation of AFCIA Technical Assistance projects has yet to start, it is difficult to assess project performance or impacts regarding mainstreaming of gender considerations during the reporting period. However, through discussions with PPs and NDEs on the need to analyse and integrate gender considerations into project design of specific proposals, as well as disseminating gender requirements of CTCN TA support in AFCIA outreach activities, as helped raise awareness on the need to strengthen this dimension in innovation adaptation technology work. Thus, it is our expectation that the inclusion of requirements to strengthen gender considerations in IPs proposals is better understood by beneficiary parties and should contribute to improve project performance at later stages of implementation.
In addition, the CTCN has leveraged synergies with its work on Gender, including AFCIA into the training curriculum of its Gender Just Solutions and Youth Incubator programmes.</t>
  </si>
  <si>
    <r>
      <rPr>
        <b/>
        <sz val="11"/>
        <rFont val="Calibri"/>
        <family val="2"/>
        <scheme val="minor"/>
      </rPr>
      <t>AF MTS ER3 Result:</t>
    </r>
    <r>
      <rPr>
        <sz val="11"/>
        <rFont val="Calibri"/>
        <family val="2"/>
        <scheme val="minor"/>
      </rPr>
      <t xml:space="preserve"> New
Innovations encouraged and
accelerated</t>
    </r>
  </si>
  <si>
    <r>
      <rPr>
        <b/>
        <sz val="11"/>
        <rFont val="Calibri"/>
        <family val="2"/>
        <scheme val="minor"/>
      </rPr>
      <t>Output:</t>
    </r>
    <r>
      <rPr>
        <sz val="11"/>
        <rFont val="Calibri"/>
        <family val="2"/>
        <scheme val="minor"/>
      </rPr>
      <t xml:space="preserve"> A relevant, efficient,
effective and sustainable microgrant (up to USD 250,000)
mechanism established to
develop and/or test innovative
adaptation products (e.g.
project management tools) and
technologie</t>
    </r>
  </si>
  <si>
    <r>
      <t xml:space="preserve">AF MTS ER4 Result:
</t>
    </r>
    <r>
      <rPr>
        <sz val="11"/>
        <rFont val="Calibri"/>
        <family val="2"/>
        <scheme val="minor"/>
      </rPr>
      <t>Evidence base generated</t>
    </r>
  </si>
  <si>
    <r>
      <rPr>
        <b/>
        <sz val="11"/>
        <rFont val="Calibri"/>
        <family val="2"/>
        <scheme val="minor"/>
      </rPr>
      <t>Output:</t>
    </r>
    <r>
      <rPr>
        <sz val="11"/>
        <rFont val="Calibri"/>
        <family val="2"/>
        <scheme val="minor"/>
      </rPr>
      <t xml:space="preserve"> A relevant, efficient,
effective and sustainable microgrant (up to USD 250,000)
mechanism established to
generate evidence base
effective, efficient adaptation
practices, products and
technologies, to enable
implementing entities and other
funds to assess</t>
    </r>
  </si>
  <si>
    <r>
      <rPr>
        <b/>
        <sz val="11"/>
        <rFont val="Calibri"/>
        <family val="2"/>
        <scheme val="minor"/>
      </rPr>
      <t xml:space="preserve">Output indicator: </t>
    </r>
    <r>
      <rPr>
        <sz val="11"/>
        <rFont val="Calibri"/>
        <family val="2"/>
        <scheme val="minor"/>
      </rPr>
      <t xml:space="preserve">Number of innovative adaptation
practices, tools and technologies funded </t>
    </r>
    <r>
      <rPr>
        <sz val="11"/>
        <color theme="0" tint="-0.499984740745262"/>
        <rFont val="Calibri"/>
        <family val="2"/>
        <scheme val="minor"/>
      </rPr>
      <t xml:space="preserve">(target counts with co-funding from CTCN) </t>
    </r>
  </si>
  <si>
    <r>
      <rPr>
        <b/>
        <sz val="11"/>
        <rFont val="Calibri"/>
        <family val="2"/>
        <scheme val="minor"/>
      </rPr>
      <t xml:space="preserve">Output indicator: </t>
    </r>
    <r>
      <rPr>
        <sz val="11"/>
        <rFont val="Calibri"/>
        <family val="2"/>
        <scheme val="minor"/>
      </rPr>
      <t xml:space="preserve">Quantity and quality of key findings on effective, efficient adaptation practices, products and technologies generated </t>
    </r>
    <r>
      <rPr>
        <sz val="11"/>
        <color theme="0" tint="-0.499984740745262"/>
        <rFont val="Calibri"/>
        <family val="2"/>
        <scheme val="minor"/>
      </rPr>
      <t>(measured as # knowledge products)</t>
    </r>
  </si>
  <si>
    <t>1.1 Translation Services</t>
  </si>
  <si>
    <t>1.2 Grants to Network Members (concept note developm)</t>
  </si>
  <si>
    <t>1.2 Travel (related to concept note developm)</t>
  </si>
  <si>
    <t>2.1 Grants to Network Members (implementation - innov &amp; tech projects)*</t>
  </si>
  <si>
    <t>2.1 Grants to Network Members (implementation - enabling env projects)*</t>
  </si>
  <si>
    <t>3.1 IT Services</t>
  </si>
  <si>
    <t>3.1. Grants to Network Members (Lessons l earned)</t>
  </si>
  <si>
    <t>3.2 Translation Services</t>
  </si>
  <si>
    <t>3.2 Audio/Video Services</t>
  </si>
  <si>
    <t>3.3 Grants to Network Members (Tech investment proposals)</t>
  </si>
  <si>
    <t xml:space="preserve">3.3 Travel </t>
  </si>
  <si>
    <t>Covid-19 risk</t>
  </si>
  <si>
    <t>Political Risks</t>
  </si>
  <si>
    <t>Force Majeure</t>
  </si>
  <si>
    <t>The focal points (NDE, DA) and the CTCN have established a good working relationships and communication channels. UNEP field and regional office may be used should emergency communications be needed.</t>
  </si>
  <si>
    <t>•	At the project concept note development stage, engagement of national designated entities to the technology mechanism (NDEs) and national focal points to the Adaptation Fund (DAs) is encouraged, allowing for greater national ownership and for a better understanding of the importance of innovative adaptation technologies.
•	All project proposals to be implemented by Network Members include costed capacity building activities for national counterparts and key stakeholders, using different modalities depending on the project.</t>
  </si>
  <si>
    <t>IP/Network Members are following the guidance below as they implement AFCIA projects:
- Defining a well-structured working plan and an adapted monitoring system to follow up closely any potential issues which might delay the implementation of this readiness
- Ensuring a timely updates, with regular meetings between the IP and the NDE/DA to plan and scrutinize well in advance all potential and upcoming obstacles (e.g. defining urgency procedures to overcome delay of disbursement)
- Providing suitable means to shift to adaptable modes of work, for example virtual meetings (e.g. training and providing internet package to local targeted stakeholders).</t>
  </si>
  <si>
    <t>The IP/Network Member will engage local consultants with previous experience with relevant local stakeholders to facilitate flow of information. 
Data collection will be performed adhering to applicable Health &amp;Safety rules in the country at the moment. CTCN will provide tools for remote collaboration and engagement. Unused travel budget may be repurposed to complement remote collaboration tools or additional related costs stemming from Covid-19 situation.</t>
  </si>
  <si>
    <t>•	UNEP ESS screening is being applied (after the initial selection of the technology concepts) during the development of the concept notes. The selection of technology concepts is based on other eligibility and prioritization criteria which are approved by the Advisory Board of the CTCN under the technology mechanism of the climate convention. 
•	CTCN Gender Mainstreaming Tool (Gender Toolkit) is being applied. 
•	IPs/Network Members are required to report on gender indicators.
•	IPs are further required to include in their proposals at least one gender expert and allocate a minimum of 1% of total budget to gender activities.</t>
  </si>
  <si>
    <t>•	In the reporting period, it was expected that the process to select the Implementing Partners/Network Members for the implementation of promising Adaptation Innovations and Technologies technical assistance projects is set in place and that selection of IPs/NM for the first AFCIA projects is being finalized (with the selection of a total of 15 countries by the end of the programme)</t>
  </si>
  <si>
    <t>Low - Situation in some countries in Africa, Asia and the SIDs is unpredictable.</t>
  </si>
  <si>
    <t>UNEP</t>
  </si>
  <si>
    <t>Challenges in coordination between National Designated Entities (NDEs) and Adaptation Fund Designated Authorities (DAs)  may impact the quality of submissions</t>
  </si>
  <si>
    <t>Medium - The situation is ever evolving with sporadic improvements and deterioration depending on the vaccination and other factors.</t>
  </si>
  <si>
    <t xml:space="preserve">•  The use of UNON’s two-stage bidding process was agreed to for the recruitment of Implementing Partnerss (CTCN Network Members) for the implementation of UNEP CTCN AFCIA Technical Assistance projects. This well-established procurement process allows for contracting of Network Members to be efficiently planned within 2 to 3 months, without causing delays to the implementation schedule. 
*Risk level has been adjusted accordingly. </t>
  </si>
  <si>
    <t>United Nations Environment Programme (UNEP)</t>
  </si>
  <si>
    <t>The risk measures indicated above have been put in place and are found to have reduced the risk level to ´low´, where risks had been identified as ´medium´ at preparation phase</t>
  </si>
  <si>
    <t xml:space="preserve">No grievances have been received (AFCIA project implementation are scheduled to start soon, though after the reporting period).  As implementation begins, project specific grievance mechanisms will be designed and agreed with stakeholders, in addition to UNEP´s grievance mechanism.  </t>
  </si>
  <si>
    <r>
      <t xml:space="preserve">No grievances have been received (AFCIA project implementation will commence at the end of the reporting period). </t>
    </r>
    <r>
      <rPr>
        <sz val="11"/>
        <rFont val="Times New Roman"/>
        <family val="1"/>
      </rPr>
      <t>As implementation begins, project specific grievance mechanisms will be designed and agreed with stakeholders, in addition to UNEP´s grievance mechanism.</t>
    </r>
    <r>
      <rPr>
        <b/>
        <sz val="11"/>
        <color rgb="FF0070C0"/>
        <rFont val="Times New Roman"/>
        <family val="1"/>
      </rPr>
      <t xml:space="preserve"> </t>
    </r>
    <r>
      <rPr>
        <sz val="11"/>
        <color theme="1"/>
        <rFont val="Times New Roman"/>
        <family val="1"/>
      </rPr>
      <t xml:space="preserve"> </t>
    </r>
  </si>
  <si>
    <r>
      <rPr>
        <b/>
        <sz val="11"/>
        <color rgb="FF000000"/>
        <rFont val="Times New Roman"/>
        <family val="1"/>
      </rPr>
      <t>Component 1</t>
    </r>
    <r>
      <rPr>
        <sz val="11"/>
        <color indexed="8"/>
        <rFont val="Times New Roman"/>
        <family val="1"/>
      </rPr>
      <t xml:space="preserve">: Outreach and sourcing of innovation micro-grant proposals
</t>
    </r>
    <r>
      <rPr>
        <b/>
        <sz val="11"/>
        <color rgb="FF000000"/>
        <rFont val="Times New Roman"/>
        <family val="1"/>
      </rPr>
      <t>Outcome 1</t>
    </r>
    <r>
      <rPr>
        <sz val="11"/>
        <color indexed="8"/>
        <rFont val="Times New Roman"/>
        <family val="1"/>
      </rPr>
      <t>: The innovation micro-grants mechanism is launched and partnerships for accessing the Adaptation Fund innovation mechanism are accelerated</t>
    </r>
  </si>
  <si>
    <r>
      <rPr>
        <b/>
        <sz val="11"/>
        <color rgb="FF000000"/>
        <rFont val="Times New Roman"/>
        <family val="1"/>
      </rPr>
      <t xml:space="preserve">Component 2: </t>
    </r>
    <r>
      <rPr>
        <sz val="11"/>
        <color indexed="8"/>
        <rFont val="Times New Roman"/>
        <family val="1"/>
      </rPr>
      <t xml:space="preserve">Micro-grants support the development and diffusion of innovative adaptation practices, tools, and technologies
</t>
    </r>
    <r>
      <rPr>
        <b/>
        <sz val="11"/>
        <color rgb="FF000000"/>
        <rFont val="Times New Roman"/>
        <family val="1"/>
      </rPr>
      <t>Outcome 2.:</t>
    </r>
    <r>
      <rPr>
        <sz val="11"/>
        <color indexed="8"/>
        <rFont val="Times New Roman"/>
        <family val="1"/>
      </rPr>
      <t xml:space="preserve"> Adaptation innovation and technology incubation and acceleration supported by government structures and processes</t>
    </r>
  </si>
  <si>
    <r>
      <rPr>
        <b/>
        <sz val="11"/>
        <color rgb="FF000000"/>
        <rFont val="Times New Roman"/>
        <family val="1"/>
      </rPr>
      <t>Component 3:</t>
    </r>
    <r>
      <rPr>
        <sz val="11"/>
        <color indexed="8"/>
        <rFont val="Times New Roman"/>
        <family val="1"/>
      </rPr>
      <t xml:space="preserve"> Concrete adaptation actions are triggered by the knowledge and evidence produced by the micro-grant mechanism
</t>
    </r>
    <r>
      <rPr>
        <b/>
        <sz val="11"/>
        <color rgb="FF000000"/>
        <rFont val="Times New Roman"/>
        <family val="1"/>
      </rPr>
      <t xml:space="preserve">Outcome 3: </t>
    </r>
    <r>
      <rPr>
        <sz val="11"/>
        <color indexed="8"/>
        <rFont val="Times New Roman"/>
        <family val="1"/>
      </rPr>
      <t>Experiences from the micro-grant innovation mechanism lead to scaled-up funding</t>
    </r>
  </si>
  <si>
    <t>Outcome 8</t>
  </si>
  <si>
    <t>Inception report and project workplan
Launch workshop / inception workshop
First two calls for proposal launched and a total of 18 applications selected (6+12)
6 concept notes fully developed</t>
  </si>
  <si>
    <t xml:space="preserve"> 6 CTCN members selected</t>
  </si>
  <si>
    <t>Outreach/communication plan 
Project dashboard
Sharing and disseminating lessons learned and good practices included on the project dashboard
Communication material developed</t>
  </si>
  <si>
    <t>Project communication strategy developed
Website launched 
Project brochure developed
AFCIA regional webinarsorganized to share  lessons learned on first call for proposal: 13 April 2021 for Asia-Pacific and LAC regions, and 4 May 2021 for Africa region.</t>
  </si>
  <si>
    <t>Jessica Troni. UNEP Adaptation Portfolio Manager and Head of Climate Change Adaptation Unit</t>
  </si>
  <si>
    <t xml:space="preserve">Project implementation is well on track based on initial workplan. The high number of applications received for the two first call for proposals shows the large interest and need of countries for adaptation-related technical assistance. It also shows a good communication and outreach from the programme. LDCs and SIDs are well represented among proposals submitted and selected. Overall quality of the proposals (technology concept stage) received can still be improved through continued capacity building and support before submission. Stakeholders beyound CTCN focal points and governments will be encouraged and supported to apply to the third call for proposal so do stakdholders from Latin America and the Caribeean region. Some of the good proposal received but not selected by AFCIA have been picked up by CTCN to join the normal pipeline and benefit from appropriate adaptation technical support. Lessons learned of the first call for proposal have been compiled and used to inform the second call for proposal. The same will be done for the third call as well as for project implementation. Environmental and Soial Assessment (Safeguard Identification Form) and management plan (if necessary) will be devleped for each selected project before implementation starts </t>
  </si>
  <si>
    <r>
      <t>N/A (AFCIA submissions were classified as Low risk, thus no ESMP was developed). However, the ESSF has been used effectively in screening and prioritization of AFCIA subm</t>
    </r>
    <r>
      <rPr>
        <sz val="11"/>
        <rFont val="Times New Roman"/>
        <family val="1"/>
      </rPr>
      <t>issions, such as those related to environmental sustainability and gender safeguards, and later used to enhance sustainability during the development of project concept notes.) In alignment with UNEP procedures (and AF requirements), at the time of writing this report, SRIF for the different projects are being developed and will be submitted to UNEP prior to technical assistance projects' implementation.</t>
    </r>
  </si>
  <si>
    <t xml:space="preserve">Sub Total Component 1 to 3 </t>
  </si>
  <si>
    <t>EC.Prog. Manager</t>
  </si>
  <si>
    <t>EC. Procurement Officer</t>
  </si>
  <si>
    <t>EC.Technical Specialist</t>
  </si>
  <si>
    <t>EC.Office Equipment</t>
  </si>
  <si>
    <t>EC.Travel</t>
  </si>
  <si>
    <t>EC. Terminal Evaluation</t>
  </si>
  <si>
    <t>Sub total Execution costs</t>
  </si>
  <si>
    <t>Sub total Components and EC</t>
  </si>
  <si>
    <t xml:space="preserve">Implementing entity fee </t>
  </si>
  <si>
    <t xml:space="preserve">Implementing Entity fee </t>
  </si>
  <si>
    <t xml:space="preserve">YES, SRIF have been prepared and approved by UNEP. </t>
  </si>
  <si>
    <t xml:space="preserve">SRIF have been approved by the UNEP ES Safeguard Officer . </t>
  </si>
  <si>
    <t xml:space="preserve">A/Hectares of lands subjected to natural hazards that have increased their resilience to drought and flood. </t>
  </si>
  <si>
    <t>No grievance received so far.</t>
  </si>
  <si>
    <r>
      <t xml:space="preserve">The expressions of interest to participate in the micro-grants innovation programme, as determined by the submission of a signed request form will result in the long listing of 30 technology concepts. The long list will be identified from a wide range of developing countries and analysed against criteria such as appropriateness, effectiveness, efficiency, gender responsiveness, and cost. All requests will need to demonstrate concrete adaptation action as defined by the number of people with reduced vulnerability to climate change, the number of new adaptation approaches launched, and the amount of funding for adaptation innovation leveraged. Selcetion Criteria (each criteria met counts as one point) 
1. The request has a clear and positive benefit to the requesting country in adapting to the negative effect of, climate change. 
2. The request enhances endogenous capacities. 
3. The request demonstrates “project readiness” and has the potential for replication or scaling up 
4. The request enables leveraging of public and/or private financing 
5. The request promotes and demonstrates social and economic benefits 
6. The request promotes and demonstrates </t>
    </r>
    <r>
      <rPr>
        <u/>
        <sz val="11"/>
        <color theme="1"/>
        <rFont val="Times New Roman"/>
        <family val="1"/>
      </rPr>
      <t xml:space="preserve">gender equality, and empowerment of vulnerable groups, including women and youth
</t>
    </r>
    <r>
      <rPr>
        <sz val="11"/>
        <color theme="1"/>
        <rFont val="Times New Roman"/>
        <family val="1"/>
      </rPr>
      <t xml:space="preserve">
Among the requests received, the top 10 scoring requests from each region (Africa, Asia and Pacific, and Latin America and the Caribbean), making 30 proposals, will move on to the next round of support as provided through Output 1.2. During the implementation, stakeholder consultations will seek to ensure balanced gender representation. 
The team of experts from the Network Partner of the CTCN will be requested to </t>
    </r>
    <r>
      <rPr>
        <u/>
        <sz val="11"/>
        <color theme="1"/>
        <rFont val="Times New Roman"/>
        <family val="1"/>
      </rPr>
      <t xml:space="preserve">include gender experts in the field of adaptation. </t>
    </r>
    <r>
      <rPr>
        <sz val="11"/>
        <color theme="1"/>
        <rFont val="Times New Roman"/>
        <family val="1"/>
      </rPr>
      <t xml:space="preserve">Finally, key considerations across all technical assistance </t>
    </r>
    <r>
      <rPr>
        <u/>
        <sz val="11"/>
        <color theme="1"/>
        <rFont val="Times New Roman"/>
        <family val="1"/>
      </rPr>
      <t>include gender responsiveness.</t>
    </r>
    <r>
      <rPr>
        <sz val="11"/>
        <color theme="1"/>
        <rFont val="Times New Roman"/>
        <family val="1"/>
      </rPr>
      <t xml:space="preserve"> As such technical assistance must include a minimum of </t>
    </r>
    <r>
      <rPr>
        <u/>
        <sz val="11"/>
        <color theme="1"/>
        <rFont val="Times New Roman"/>
        <family val="1"/>
      </rPr>
      <t>1 percent of the budget allocated for gender specialists and consultations</t>
    </r>
    <r>
      <rPr>
        <sz val="11"/>
        <color theme="1"/>
        <rFont val="Times New Roman"/>
        <family val="1"/>
      </rPr>
      <t>. All technical assistance must also apply the gender tool to</t>
    </r>
    <r>
      <rPr>
        <u/>
        <sz val="11"/>
        <color theme="1"/>
        <rFont val="Times New Roman"/>
        <family val="1"/>
      </rPr>
      <t xml:space="preserve"> ensure the gender responsiveness of activities. </t>
    </r>
    <r>
      <rPr>
        <sz val="11"/>
        <color theme="1"/>
        <rFont val="Times New Roman"/>
        <family val="1"/>
      </rPr>
      <t xml:space="preserve">
</t>
    </r>
  </si>
  <si>
    <r>
      <rPr>
        <b/>
        <sz val="12"/>
        <rFont val="Times New Roman"/>
        <family val="1"/>
      </rPr>
      <t xml:space="preserve">Goal: </t>
    </r>
    <r>
      <rPr>
        <sz val="12"/>
        <rFont val="Times New Roman"/>
        <family val="1"/>
      </rPr>
      <t xml:space="preserve">"Goal: Assist developing-country Parties to the Kyoto Protocol and the Paris Agreement that are particularly vulnerable to the adverse effects of climate change in meeting the costs of concrete adaptation projects and programmes in order to implement climate-resilient measures. 
Impact: Increased resiliency at the community, national, and regional levels to climate variability and change. "					
</t>
    </r>
    <r>
      <rPr>
        <b/>
        <sz val="12"/>
        <rFont val="Times New Roman"/>
        <family val="1"/>
      </rPr>
      <t xml:space="preserve">Impact: </t>
    </r>
    <r>
      <rPr>
        <sz val="12"/>
        <rFont val="Times New Roman"/>
        <family val="1"/>
      </rPr>
      <t xml:space="preserve">Increased resiliency at the community, national, and regional levels to climate variability and change. </t>
    </r>
  </si>
  <si>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</si>
  <si>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</si>
  <si>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</si>
  <si>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</si>
  <si>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</si>
  <si>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</si>
  <si>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</si>
  <si>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</si>
  <si>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</si>
  <si>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</si>
  <si>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</si>
  <si>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</si>
  <si>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</si>
  <si>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</si>
  <si>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</si>
  <si>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</si>
  <si>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</si>
  <si>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</si>
  <si>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</si>
  <si>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</si>
  <si>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</si>
  <si>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</si>
  <si>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</si>
  <si>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</si>
  <si>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</si>
  <si>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</si>
  <si>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</si>
  <si>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</si>
  <si>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</si>
  <si>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</si>
  <si>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</si>
  <si>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</si>
  <si>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Indicator 2.1.2: No. of targeted institutions with increased capacity to minimize exposure to climate variability risks</t>
  </si>
  <si>
    <t>Output 2.2. Increased readiness and capacity of national and sub-national entities to directly access and program adaptation finance</t>
  </si>
  <si>
    <t>Indicator 2.2.1: No. of targeted institutions benefitting from the direct access and enhanced direct access modality</t>
  </si>
  <si>
    <t>Number of beneficiaries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</si>
  <si>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</si>
  <si>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</si>
  <si>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</si>
  <si>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</si>
  <si>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</si>
  <si>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</si>
  <si>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</si>
  <si>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</si>
  <si>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Output 3.2: Stengthened capacity of national and subnational stakeholders and entities to capture and disseminate knowledge and learning</t>
  </si>
  <si>
    <t>Indicator 3.2.1: No. of technical committees/associations formed to ensure transfer of knowledge</t>
  </si>
  <si>
    <t xml:space="preserve">No. of technical committees/associations </t>
  </si>
  <si>
    <t>% of women represented in committes/associations</t>
  </si>
  <si>
    <t>No. of technical committees/associations</t>
  </si>
  <si>
    <t>Indicator 3.2.2: No. of tools and guidelines developed (thematic, sectoral, institutional) and shared with relevant stakeholders</t>
  </si>
  <si>
    <t>No. of tools and guidelines</t>
  </si>
  <si>
    <t xml:space="preserve">Scale </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</si>
  <si>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</si>
  <si>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</si>
  <si>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</si>
  <si>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</si>
  <si>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</si>
  <si>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</si>
  <si>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</si>
  <si>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</si>
  <si>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</si>
  <si>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</si>
  <si>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</si>
  <si>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</si>
  <si>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</si>
  <si>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</si>
  <si>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</si>
  <si>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</si>
  <si>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</si>
  <si>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</si>
  <si>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</si>
  <si>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</si>
  <si>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</si>
  <si>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</si>
  <si>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</si>
  <si>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</si>
  <si>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</si>
  <si>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</si>
  <si>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</si>
  <si>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</si>
  <si>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</si>
  <si>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</si>
  <si>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</si>
  <si>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</si>
  <si>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</si>
  <si>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</si>
  <si>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</si>
  <si>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</si>
  <si>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</si>
  <si>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</si>
  <si>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</si>
  <si>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</si>
  <si>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</si>
  <si>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</si>
  <si>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</si>
  <si>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</si>
  <si>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</si>
  <si>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</si>
  <si>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</si>
  <si>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 xml:space="preserve">Indicator 8.2: No. of key findings on effective, efficient adaptation practices, products and technologies generated </t>
  </si>
  <si>
    <r>
      <t xml:space="preserve">CTCN as the Executing Entity for the AFCIA program has followed UNEP Environmental and Social Sustainability Framework (ESSF, approved in February 2020) and related guidance on Environmental and Social Safeguards and Stakeholder Response mechanisms, in alignment with relevant UN EMG guidance and with that its partners such as the Adaptation Fund.
The following arrangements have been put in place by CTCN during the reporting period:
   •	  CTCN has ensured that, during its review and screening , AFCIA submissions where eligibility and prioritization criteria applied. Due consideration was given to the identification of potential environmental and social risks and impacts associated with the proposed activities, as per UNEP´s ESSF. Assignment of </t>
    </r>
    <r>
      <rPr>
        <sz val="11"/>
        <rFont val="Calibri"/>
        <family val="2"/>
        <scheme val="minor"/>
      </rPr>
      <t>a risk category to AFCIA projects</t>
    </r>
    <r>
      <rPr>
        <sz val="11"/>
        <color theme="1"/>
        <rFont val="Calibri"/>
        <family val="2"/>
        <scheme val="minor"/>
      </rPr>
      <t xml:space="preserve">, as per UNEP guidance and </t>
    </r>
    <r>
      <rPr>
        <sz val="11"/>
        <rFont val="Calibri"/>
        <family val="2"/>
        <scheme val="minor"/>
      </rPr>
      <t>in consultation with UNEP´s ES Safeguard Advisor, takes into consideration a range of factors, including the nature, type, scale and duration of project activities. Thus far, only AFCIA submissions deemed of Low ESS risk were made eligible and prioritiz</t>
    </r>
    <r>
      <rPr>
        <sz val="11"/>
        <color theme="1"/>
        <rFont val="Calibri"/>
        <family val="2"/>
        <scheme val="minor"/>
      </rPr>
      <t xml:space="preserve">ed under the AFCIA program.   
   •  	CTCN has also used UNEP´s ES principles and safeguards to strengthen the sustainability of the prioritized submissions, while working with Project Proponents, Designated National Authorities (NDEs), DNAs, during the design of AFCIA project concept notes.
   •	  CTCN also follows UNEP´s procedures on stakeholder response mechanisms to ensure greater sustainability and accountability in the implementation of AFCIA projects, as it relates to project´s compliance with ESSF and safeguard standards. 
As AFCIA project implementation is now commencing, and as per UNEP procedures, dissemination of ESS safeguards and avenues to access the stakeholder response mechanisms will now be disseminated locally, including through discussions during consultation workshops. Local project level stakeholder response mechanisms (including grievance review and redress mechanisms) will be set up as needed, in consultation with stakeholders, and a stakeholder response/grievance focal person will be designated. Procedures to access the Independent Office for Stakeholder Safeguard-related Response (IOSSR) will also be communicated to stakeholders.  </t>
    </r>
  </si>
  <si>
    <r>
      <t xml:space="preserve">CTCN follows UNEP ESSF (aligned with AF ESP). 
Capacity and arrangements are in place, and procedures and roles defined, as per UNEP´s guidance, and in alignment with roles and responsibilities for CTCN´s delivery of Technical Assistance services. Improvements will be put in place as needed, based on lessons learned with the implementation of the first AFCIA TA projects. 
</t>
    </r>
    <r>
      <rPr>
        <sz val="11"/>
        <rFont val="Times New Roman"/>
        <family val="1"/>
      </rPr>
      <t xml:space="preserve">After the initial selection of the technology concepts based on the eligibility and prioritization criterion of the CTCN which is approved by the Advisory Board of the CTCN, ESS analysis including responses/mitigating measures is initiated. This would be approved by the UNEP safeguard officer. </t>
    </r>
  </si>
  <si>
    <t>Does the results framework include gender-responsive indicators broken down at the different levels (objective, outcome, output)?</t>
  </si>
  <si>
    <t xml:space="preserve">Yes. Criteria on Gender equality and empowerment of vulnerable groups, including women and youth has been applied during the selection process of the concept ideas. Gender indicators have been defined to monitor the implementation of each selected project. These indicators will be analysed at closure of the project, in the closure report. </t>
  </si>
  <si>
    <t xml:space="preserve">The project has analysed and has identified stakeholders who are going to be positively or negatively impacted by the project implementation in consultation with the Director´s office of the Environment and Climate Change Ministry of Environment, Agriculture and Livestock as well as with Burundi Geographic Institute. The participation of women and youth will be proactively ensured throughout the implementation as per UN/CTCN rules. Representative of the pilot sites have been involved through the Ministry and Institute. 
Local communities have been informed and  consulted to identify the potential risks/impacts of the project on their livelihoods, rights, wellbeing at very early stage of the process, and during the definition of the project.  The selected area will be supervising the project implementation by being part of the stakeholder´s working group in charge of driving the decision process during the implementation. </t>
  </si>
  <si>
    <t>The project has analyzed and has identified stakeholders who are going to be positively or negatively  impacted by the project implementation in consultation with the Ministry of Agriculture and Marine Resources (MAMR). The MAMR is designated to implement a sustainable development plan for street side vendors, and the technical assistance will contribute to the implementation of this initiative.
The participation of women and youth will be proactively ensured throughout the implementation as per UN/CTCN rules. 
Local communities and governmental entities have been informed  and consulted to identify the potential risks/impacts of the project on their livelihoods, rights, wellbeing at very early stage of the process, and during the definition of the project through the  Ministry of Agriculture and Marine Resources (MAMR).</t>
  </si>
  <si>
    <t>In consultation with national stakeholders, the Department of Environment, Ministry of Environment and Cooperatives of the government of SKN, water services providers, departments responsible for water resource management and economic development and water users, the project has analyzed and identified stakeholders who would be positively or negatively impacted by the project implementation.
The participation of women and youth will be proactively ensured throughout the implementation as per UN/CTCN rules. 
Representative of the pilot sites have been involved through the Ministry and Institute. 
Local communities have been informed and consulted  through the local representative and a project briefing note has been published by the Department of Environment SKN in January 2022</t>
  </si>
  <si>
    <t xml:space="preserve">The primary objective of this five-year programme is to support countries to test, evaluate, roll out and scale up innovative adaptation practices, products and technologies. It does so by providing micro-grants to eligible beneficiary countries (developing countries without direct access to Adaptation Fund grants). The micro-grants are used to support the development and diffusion of innovative adaptation practices, tools, and technologies through the provision of technical assistance by relevant CTCN network members. The Programme also facilitates information sharing and the exchange of best practices in order to support a learning mechanism for innovation in adaptation.
The programme is expected to encourage and accelerate new innovations and strengthen evidence base on effective, efficient adaptation practices, products and technologies by enabling 30 countries to successfully develop and implement concept notes for the Adaptation Fund innovation micro-grants mechanism. Of these 30 countries, 15 would focus on innovative technologies and 10 countries would focus on strengthening technical and financial systems to accelerate adaption innovation and technology action. The programme will thus contribute to Expected Results 3 and 4 of the Adaptation Fund Medium Term Strategy 2018-2022.  </t>
  </si>
  <si>
    <t xml:space="preserve">Burundi </t>
  </si>
  <si>
    <t xml:space="preserve">Liberia </t>
  </si>
  <si>
    <t xml:space="preserve">SS 2:	Climate Change and Disaster Risks                 
SS 6:	Displacement and Involuntary Resettlement
A/areas that are now or are projected to be subject to natural hazards such as extreme temperatures, earthquakes, extreme precipitation and flooding, landslides, droughts, severe winds, sea level rise, storm surges, tsunami or volcanic eruptions in the next 30 years.  Bahamas is highly vulnerable to extreme climate events such as hurricanes.  
B/Full or partial physical displacement or relocation of people (whether temporary or permanent). The project will develop a framework and feasibility study to implement standardization of stalls and a sustainable program for the establishment of open green spaces for Street Side Vendors, with the aim of reallocating street-side vendors from unsafe locations to open green spaces, to organize the informal sector of the economy into a more formalized sector. 
</t>
  </si>
  <si>
    <t>SS 2:	Climate Change and Disaster Risks                
A/areas that are now or are projected to be subject to natural hazards such as extreme temperatures, earthquakes, extreme precipitation and flooding, landslides, droughts, severe winds, sea level rise, storm surges, tsunami or volcanic eruptions in the next 30 years. The selected area is expected to suffer dry spells and drought conditions, high flooding and landslides, as it has occurred in the past.</t>
  </si>
  <si>
    <t xml:space="preserve">Yes, the data used to identify and monitor the risks identfied and expected impacts are disaggregated bu gender. As per the CTC-N guidelines approved by the Advisory Board under Climate Convention, a fixed percentage of the project costs are towards gender and youth. </t>
  </si>
  <si>
    <t xml:space="preserve">This adaptation project is a mitigation measure to the Climate Change and Disaster Risks as it will test, in a pilot commune,, the impact that a mobile flood barrier could have in Burundi to protect both the population than the agriculture sector against flood and drought. Such technology, if suitable, would lead to buiding the resilience of the local communities. </t>
  </si>
  <si>
    <t xml:space="preserve">The objective of the project is to improve the use of water resources in SKN, by incorporating drought risk modeling as a planning tool for climate change adaptation measures. The Technical assistance will i) assess drought risk and water resources in SKN, ii) benchmark, design and implement a drought prevention model, iii) train national officers in the use of the drought prevention model in SKN. This project is a adaptation measure to CC and Disaster Risks as it will provide a decision tool to SKN to plan better the use of water in time of drought. </t>
  </si>
  <si>
    <t>20% to 39%</t>
  </si>
  <si>
    <t>Innovative adaptation financing</t>
  </si>
  <si>
    <t>Undertaking innovative practices</t>
  </si>
  <si>
    <t xml:space="preserve">Innovative technology </t>
  </si>
  <si>
    <r>
      <t xml:space="preserve">Yes. The following Gender indicator have been selected in the Monitoring and Evaluation Plan for each selected project under implementation.                                                                                                                                                                                               
</t>
    </r>
    <r>
      <rPr>
        <b/>
        <sz val="11"/>
        <color theme="1"/>
        <rFont val="Times New Roman"/>
        <family val="1"/>
      </rPr>
      <t>BURUNDI</t>
    </r>
    <r>
      <rPr>
        <sz val="11"/>
        <color theme="1"/>
        <rFont val="Times New Roman"/>
        <family val="1"/>
      </rPr>
      <t xml:space="preserve">
OBJECTIVE 1: Reduce vulnerability and increase resilience to climate-induced flooding and drought through innovation and technology transfer for climate change adaptation with the following indicators: 
a)	Total no. of direct beneficiaries with diversified and strengthened livelihoods and sources of income, disaggregated by male, female, ederly, children.  
b)	Reduction in No. people displaced / migrated: . Estimate the flooded area and waterdepth and perform a fieldvisit to determine the number of females who have been protected from the flood
OBJECTIVE 2: Strengthen community resilience and local capacity building to increase prosperity at Rubira Hills, Musenyi area of Mpanda Commune in Bubanza, Burundi
c)	Total no. of direct beneficiaries from more resilient physical and natural assets disaggregated by make and female
d)	People are trained and informed regarding climate change impacts disaggregated by male and female trained. 
</t>
    </r>
    <r>
      <rPr>
        <b/>
        <sz val="11"/>
        <color theme="1"/>
        <rFont val="Times New Roman"/>
        <family val="1"/>
      </rPr>
      <t>BAHAMAS</t>
    </r>
    <r>
      <rPr>
        <sz val="11"/>
        <color theme="1"/>
        <rFont val="Times New Roman"/>
        <family val="1"/>
      </rPr>
      <t xml:space="preserve">
a)	Anticipated number of direct and indirect beneficiaries as a result of the TA
b)	Number of participants in events, workshops, capacity building, stakeholder consultation disaggregated by gender. 
</t>
    </r>
    <r>
      <rPr>
        <b/>
        <sz val="11"/>
        <color theme="1"/>
        <rFont val="Times New Roman"/>
        <family val="1"/>
      </rPr>
      <t>SAINT KITTS AND NEVIS</t>
    </r>
    <r>
      <rPr>
        <sz val="11"/>
        <color theme="1"/>
        <rFont val="Times New Roman"/>
        <family val="1"/>
      </rPr>
      <t xml:space="preserve">
a) Anticipated number of direct and indirect beneficiaries as a result of the T
b)	Number of participants in events, workshops, capacity building, stakeholder consultation disaggregated by gender. </t>
    </r>
  </si>
  <si>
    <t xml:space="preserve">During the last years, efforts have been made in The Bahamas to implement activities to help the informal street-side vendors to be part of the formal economy. However, this has become an uncontrollable problem that not only threatens the health of the consumers of street food but also pollutes the environment by not taking measures to make their job sustainable. The organization of street vendors and incorporating them into the formal sector is crucial work to strengthen their capabilities to face climate challenges.  This adaptation project is a mitigation measure to the CC and Disaster Risks as the overall objective of the Technical Assistance (TA) is to build resilience in the agricultural sector to improve food distribution, and to an extent, improve food security. With regards to the SS6, this project is intended to support the organization of the informal sector of the economy into a more formalized sector. The TA will formulate a framework for an open market spaces that will provide vendors with renewable energy source electricity, waste disposal facilities, water to clean up, and complete infrastructure with energy efficiency to fill their needs. In addition, green open market spaces will include a storage facility with a freezing facility, so that the food is not wasted, increasing shell life. Finally, a Business model for open green spaces/markets to function effectively will de drafted, including a proposal on what should be the governance structure and policies to lead the vendors towards these areas. The open green market spaces will contribute to improved social and environmental conditions for the community. 
Mitigation measures to limit the negative impact of a displacement are ensured through stakeholders consultations with the future users, and thge engagement of the street -vendors during the implementation of the project. </t>
  </si>
  <si>
    <t>BURUNDI</t>
  </si>
  <si>
    <t xml:space="preserve">Saint Kitts and Nevis </t>
  </si>
  <si>
    <t>Technical guidelines</t>
  </si>
  <si>
    <t>Sub-national</t>
  </si>
  <si>
    <t>2: Physical asset (produced/improved/strenghtened)</t>
  </si>
  <si>
    <t xml:space="preserve">Yes, the data used to identify and monitor the risks identfied and expected impacts are disaggregated by gender. As per the CTC-N guidelines approved by the Advisory Board under Climate Convention, a fixed percentage of the project costs are going to gender and youth. </t>
  </si>
  <si>
    <t xml:space="preserve">Yes, the data used to identify and monitor the risks identfied and expected impacts are disaggregated by gender. As per the CTCN guidelines approved by the Advisory Board under Climate Convention, a fixed percentage of the project costs are going to gender and youth. </t>
  </si>
  <si>
    <t xml:space="preserve">A/Hectares of lands subjected to natural hazards that have increased their resilience to drought and flood. 
B/Nº of reallocated street-side vendors (disaggregated by gender) and satisfactory survey of the displaced street vendors. </t>
  </si>
  <si>
    <t>Yes, a SRIF has been drafted in line with the UN Environment's Environmental, Social and Economic Sustainability Framework and approved by UNEP Safeguard Advisor</t>
  </si>
  <si>
    <t xml:space="preserve">A/ Hectares of lands subjected to natural hazards that have increased their resilience to drought. 
B/Number of vulnerable groups (disaggregated by gender) for which the resilience will increase as a consequence of the TA. </t>
  </si>
  <si>
    <t xml:space="preserve">SS 2: Climate Change and Disaster Risks: 
A/The selected area is expected to suffer floods and drought time as it has occurred in the past. The frequency of floods and drought are expected to increase due to climate change. This technology, is found feasible, would lead to building resilience of the local communities. 
B/There are local communities vulnerable to the impacts of climate change and disaster risks (e.g. considering level of exposure and adaptive capacity).           
</t>
  </si>
  <si>
    <t>Yes, a Safeguard Risk Idendification Form (SRIF) has been drafted in line with the UN Environment's Environmental, Social and Economic Sustainability Framework and approved by UNEP Safeguard Advisor</t>
  </si>
  <si>
    <t xml:space="preserve">For impact and outcomes 1 to 7 that were not initially included in the project result framework, only approved projects that have started implementation have been taken into account. To date those projects are the following: Saint Kitts and Nevis, Bahamas and Burundi. Details are provided in the next sheet "trackers for project under implementation". These indicators were added as requested by the AF on the first review of the PPR. </t>
  </si>
  <si>
    <t>Note: This table includes the revised budget for year 2 plus the remaining unspent budget reported for year 1</t>
  </si>
  <si>
    <r>
      <t xml:space="preserve">Virtual inception workshop: 28 October 2020 (186 participants)
Virtual UNEP/CTCN/UNDP joint launch event: 18 November 2020 (743 participants two events)
First call for application: 18 November 2020 – 31 January 2021 (71 application received, 47 assessed, 5 selected)
Second call for application: February 2021 – April 2021 (134 application received, 57 assessed, 6 selected)
</t>
    </r>
    <r>
      <rPr>
        <sz val="11"/>
        <color theme="1"/>
        <rFont val="Calibri (Body)"/>
      </rPr>
      <t>11 concept notes fully developed</t>
    </r>
  </si>
  <si>
    <t xml:space="preserve">As indicated in section 5 above and as per UNEP ESSF (2020), CTCN has undertaken the ESS anlalysis, with Safeguards Risk Identification Form (SRIF) to be submitted to the UNEP ES Safeguard Officer for approval. </t>
  </si>
  <si>
    <t>1.2 Grants to Network Members (concept note development)</t>
  </si>
  <si>
    <t>3 CTCN members have been contracted, the 8 others are at different stage of the process (from contract signing, bidding process ongoing or response plan preparation). 3 projects were signed in 2021, 3 are expected to start in Q2.2022,  5 are expected to start in Q2.2022.</t>
  </si>
  <si>
    <r>
      <t xml:space="preserve">• 	A Communication Strategy and Outreach Plan was developed and is being implemented. A significant number of AFCIA outreach and dissemination events and initiatives have reached over 80 countries. These include: 
</t>
    </r>
    <r>
      <rPr>
        <sz val="9"/>
        <color theme="1"/>
        <rFont val="Times New Roman"/>
        <family val="1"/>
      </rPr>
      <t xml:space="preserve">- Inception Wrokshop (28/10/2020) and Joint Launch of AFCIA Programme (18/11/2020);
- Outreach among participants in Youth and women’s climate change initiatives via CTCN Youth Climate Innovation Labs and Gender-Just Climate Solutions programmes;
- AFCIA regional webinars (13 April 2021 for Asia-Pacific and LAC regions; 4 May 2021 for Africa region)
- CTCN Regional Forums for the NDEs in 2021 (held during the Regional Climate Weeks 2021) 
</t>
    </r>
    <r>
      <rPr>
        <sz val="10"/>
        <color theme="1"/>
        <rFont val="Times New Roman"/>
        <family val="1"/>
      </rPr>
      <t xml:space="preserve">
• 	From approximately 200 submissions in the first 2 calls for AFCIA technology concepts, 11 project concept notes have been developed in the reporting period, with 3 signed during this reporting period. This first group of 11 countries to access the  innovation micro-grants AFCIA mechanism is  geographically balanced (5 countries in Africa, 3 in Asia and 3 in LAC per region) and majority LDC/SIDS (9 out of 11).</t>
    </r>
  </si>
  <si>
    <t xml:space="preserve">• IPs/Network Members´ selection for the first AFCIA projects is being finalized, with 3 projects have been contracted in this reporting period, and 8 expected to start implementation in 2022. </t>
  </si>
  <si>
    <t>• 	A dedicated webpage for the UNDP CTCN AFCIA programme has been set up, together with a specific window within the project dashboard where TA requests and project concept notes are continuously uploaded, supporting project management, monitoring and reporting, and knowledge management functions. 
• 	Countries can now access eligible and prioritized AFCIA TA requests and proposals online (within the reporting period, 11 AFCIA projects have been published)</t>
  </si>
  <si>
    <t xml:space="preserve">   •  The project is well on track, exceeding expectations in some areas, having now set a solid base for future phases of the programme. No major setbacks have been encountered, though some adjustments were made to enhance capacity of eligible countries in engaging with the programme (AFCIA).
   •  Outreach activities and sourcing of innovation micro-grant proposals are two of the areas where outstanding progress was made, setting a solid foundation for the programme. Strategies and activities set in place by the CTCN have allowed for accelerated access of countries to this new programme and have resulted in approximately 200 submissions from 63 countries, from which 11 technology concepts have been sourced and are now ready for financing. 
   •  Outreach: Since UNEP CTCN AFCIA kick-off (inception workshop, 28/10/2020; joint launching event, 18/11/2020) where over 900 participants learned about the programme, the development of the program’s communication strategy (outreach plan) has been crucial in guiding continued successful outreach activities. Leveraging broader UNEP and CTCN networks and communication tools (e.g., website, newsletter, social media, media outreach, and joint communication materials), and strategically selecting initiatives to expand AFCIA outreach and developed capacity of countries on innovation adaptation technologies, have been key. Initiatives that proved most effective include the CTCN Regional NDE Forums held during UNFCCC Regional Climate Weeks 2021, outreach among Youth and women’s climate change initiatives via CTCN Youth Climate Innovation Labs and Gender-Just Climate Solutions programmes, and regional webinars targeting NDEs and Network Members to share early lessons from AFCIA. Preparations are also being made to feature AFCIA at COP26. 
   •  Sourcing of innovation micro-grant proposals: The outreach efforts mentioned, combined with direct engagement and support provided by CTCN experts to NDEs (in particular to LDC and SIDS countries) have resulted in the high number of submissions in the first 2 AFCIA calls. The continued contact with NDEs allowed CTCN regional teams to detect and respond to the need for iterative fine-tuning of TA requests, working collaboratively with NDEs, DAs and proponents to co-develop project concept notes. This adjustment to the planned activities (development of TOR in-house, rather than by recruitment of Consortium Partners) received very positive response from NDEs and other stakeholders and has allowed the AFCIA programme to proceed at a rapid pace, registering at the end of the reporting period 11 project concept notes (TOR) which are now ready for financing. Of these, 3 projects have started implementation in 2021, 8 will start implementation in 2022 representing a geographically balanced group of countries, majority LDC/SIDS. 
   •  High-quality submissions not selected for AFCIA are now part of CTCN TA pipeline, resulting in further adaptation support to developing countries.
   •  CTCN will continue to draw on lessons learned from AFCIA to better respond to countries’ needs. It has already included ‘Innovation clinics for climate adaptation’ (to raise capacity and potentially source AFCIA proposals) and ‘Capacity building for national systems of innovation on climate technology’ in CTCN AOP 2022. However, given the large appetite and need of adaptation-related technical assistance in developing countries, additional initiatives for scaling up current level of support should be explored. </t>
  </si>
  <si>
    <r>
      <t>USP 2: [Saint Kitts and Nevis]</t>
    </r>
    <r>
      <rPr>
        <i/>
        <sz val="11"/>
        <color theme="1"/>
        <rFont val="Times New Roman"/>
        <family val="1"/>
      </rPr>
      <t xml:space="preserve"> Increase the water supply system resilience by managing aquifers recharge (MAR) and incorporating drought risks modelling as a planning tool for climate change adaptation measures</t>
    </r>
  </si>
  <si>
    <r>
      <t xml:space="preserve">USP 3: [Bahamas] </t>
    </r>
    <r>
      <rPr>
        <i/>
        <sz val="11"/>
        <color theme="1"/>
        <rFont val="Times New Roman"/>
        <family val="1"/>
      </rPr>
      <t>Developing a national framework for the standardization of stalls and procedures for a climate smart street side vendor in the Bahamas</t>
    </r>
  </si>
  <si>
    <t>Financial information PPR 1:  cumulative from project start to 31st October 2021</t>
  </si>
  <si>
    <t>* Please, note that the timeline has been extended to 31st of October to ease the financial reporting exercise. Also, on the 29th of October 2021 a contract was signed with an implementer for a value of +USD200k and we considered that it should be reflected in this reporting period instead of a year later. We hope this will be acceptable on your side. Thank you.</t>
  </si>
  <si>
    <t>28 October 2020 - 31st October 2021*</t>
  </si>
  <si>
    <r>
      <rPr>
        <i/>
        <sz val="11"/>
        <color rgb="FF000000"/>
        <rFont val="Times New Roman"/>
        <family val="1"/>
      </rPr>
      <t>To be noted</t>
    </r>
    <r>
      <rPr>
        <sz val="11"/>
        <color indexed="8"/>
        <rFont val="Times New Roman"/>
        <family val="1"/>
      </rPr>
      <t xml:space="preserve">: 
- As of 31st October, there are 3 concept notes contracted, and 8 AFCIA projects in the final stages of the selection and contracting process, from which 3 should start implementation by Q2.2022, and the remaining 5 during Q3.2022.                                                                                      
- The total estimated amount for these 11 projects is USD 2,471,888.91. A change in the disbursement calendar has been prepared to reflect a more realistic map of activities and will be shared with the AF together with the revised PPR.
</t>
    </r>
    <r>
      <rPr>
        <i/>
        <sz val="11"/>
        <color rgb="FF000000"/>
        <rFont val="Times New Roman"/>
        <family val="1"/>
      </rPr>
      <t>Details on TA selected</t>
    </r>
    <r>
      <rPr>
        <sz val="11"/>
        <color indexed="8"/>
        <rFont val="Times New Roman"/>
        <family val="1"/>
      </rPr>
      <t xml:space="preserve"> : On October 31st, a total budget of </t>
    </r>
    <r>
      <rPr>
        <sz val="11"/>
        <color theme="1"/>
        <rFont val="Times New Roman"/>
        <family val="1"/>
      </rPr>
      <t>583,063</t>
    </r>
    <r>
      <rPr>
        <sz val="11"/>
        <color rgb="FFFF0000"/>
        <rFont val="Times New Roman"/>
        <family val="1"/>
      </rPr>
      <t xml:space="preserve"> </t>
    </r>
    <r>
      <rPr>
        <sz val="11"/>
        <color indexed="8"/>
        <rFont val="Times New Roman"/>
        <family val="1"/>
      </rPr>
      <t xml:space="preserve">USD has been contracted in order to implement 2 "Acceleration" projects and 1 "Enabling Environment" project. For the projects under the acceleration component, there is one in Burundi, and one in Saint Kitts and Nevis. The project implemented under the enabling environment component is in the Bahamas. </t>
    </r>
  </si>
  <si>
    <t>Estimated cumulative total disbursement as of 31 October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</si>
</sst>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43" formatCode="_(* #,##0.00_);_(* \(#,##0.00\);_(* &quot;-&quot;??_);_(@_)"/>
    <numFmt numFmtId="164" formatCode="_-* #,##0.00_-;\-* #,##0.00_-;_-* &quot;-&quot;??_-;_-@_-"/>
    <numFmt numFmtId="165" formatCode="dd\-mmm\-yyyy"/>
    <numFmt numFmtId="166" formatCode="_(&quot;$&quot;* #,##0_);_(&quot;$&quot;* \(#,##0\);_(&quot;$&quot;* &quot;-&quot;??_);_(@_)"/>
  </numFmts>
  <fonts count="76">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i/>
      <sz val="11"/>
      <color theme="1"/>
      <name val="Calibri"/>
      <family val="2"/>
      <scheme val="minor"/>
    </font>
    <font>
      <sz val="11"/>
      <color rgb="FFFF0000"/>
      <name val="Times New Roman"/>
      <family val="1"/>
    </font>
    <font>
      <b/>
      <sz val="11"/>
      <color theme="0"/>
      <name val="Times New Roman"/>
      <family val="1"/>
    </font>
    <font>
      <sz val="11"/>
      <color rgb="FFFF0000"/>
      <name val="Calibri"/>
      <family val="2"/>
      <scheme val="minor"/>
    </font>
    <font>
      <b/>
      <sz val="11"/>
      <color theme="1"/>
      <name val="Calibri"/>
      <family val="2"/>
      <scheme val="minor"/>
    </font>
    <font>
      <b/>
      <i/>
      <sz val="11"/>
      <color theme="1"/>
      <name val="Times New Roman"/>
      <family val="1"/>
    </font>
    <font>
      <b/>
      <sz val="16"/>
      <color theme="1"/>
      <name val="Times New Roman"/>
      <family val="1"/>
    </font>
    <font>
      <sz val="9"/>
      <color rgb="FFFF0000"/>
      <name val="Calibri"/>
      <family val="2"/>
      <scheme val="minor"/>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name val="Calibri"/>
      <family val="2"/>
      <scheme val="minor"/>
    </font>
    <font>
      <b/>
      <sz val="9"/>
      <name val="Calibri"/>
      <family val="2"/>
      <scheme val="minor"/>
    </font>
    <font>
      <sz val="11"/>
      <color theme="1"/>
      <name val="Calibri"/>
      <family val="2"/>
      <scheme val="minor"/>
    </font>
    <font>
      <sz val="10"/>
      <color rgb="FF000000"/>
      <name val="Times New Roman"/>
      <family val="1"/>
    </font>
    <font>
      <sz val="10"/>
      <color theme="1"/>
      <name val="Times New Roman"/>
      <family val="1"/>
    </font>
    <font>
      <sz val="10"/>
      <color theme="1"/>
      <name val="Calibri"/>
      <family val="2"/>
      <scheme val="minor"/>
    </font>
    <font>
      <sz val="9"/>
      <color rgb="FF0070C0"/>
      <name val="Times New Roman"/>
      <family val="1"/>
    </font>
    <font>
      <b/>
      <sz val="10"/>
      <color indexed="8"/>
      <name val="Times New Roman"/>
      <family val="1"/>
    </font>
    <font>
      <sz val="10"/>
      <color indexed="8"/>
      <name val="Times New Roman"/>
      <family val="1"/>
    </font>
    <font>
      <b/>
      <sz val="11"/>
      <color rgb="FFC00000"/>
      <name val="Times New Roman"/>
      <family val="1"/>
    </font>
    <font>
      <b/>
      <sz val="11"/>
      <name val="Calibri"/>
      <family val="2"/>
      <scheme val="minor"/>
    </font>
    <font>
      <sz val="11"/>
      <color theme="0" tint="-0.499984740745262"/>
      <name val="Calibri"/>
      <family val="2"/>
      <scheme val="minor"/>
    </font>
    <font>
      <b/>
      <sz val="11"/>
      <color rgb="FF0070C0"/>
      <name val="Times New Roman"/>
      <family val="1"/>
    </font>
    <font>
      <sz val="9"/>
      <color theme="1"/>
      <name val="Times New Roman"/>
      <family val="1"/>
    </font>
    <font>
      <sz val="11"/>
      <color theme="9" tint="0.79998168889431442"/>
      <name val="Calibri"/>
      <family val="2"/>
      <scheme val="minor"/>
    </font>
    <font>
      <b/>
      <sz val="9"/>
      <color rgb="FF000000"/>
      <name val="Times New Roman"/>
      <family val="1"/>
    </font>
    <font>
      <u/>
      <sz val="11"/>
      <color theme="1"/>
      <name val="Times New Roman"/>
      <family val="1"/>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1"/>
      <color theme="1"/>
      <name val="Calibri (Body)"/>
    </font>
    <font>
      <sz val="8"/>
      <color rgb="FF000000"/>
      <name val="Segoe UI"/>
      <family val="2"/>
    </font>
  </fonts>
  <fills count="20">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theme="4"/>
        <bgColor indexed="64"/>
      </patternFill>
    </fill>
    <fill>
      <patternFill patternType="solid">
        <fgColor theme="3" tint="0.39997558519241921"/>
        <bgColor indexed="64"/>
      </patternFill>
    </fill>
    <fill>
      <patternFill patternType="solid">
        <fgColor rgb="FFFFC000"/>
        <bgColor indexed="64"/>
      </patternFill>
    </fill>
    <fill>
      <patternFill patternType="solid">
        <fgColor rgb="FFFFFF00"/>
        <bgColor indexed="64"/>
      </patternFill>
    </fill>
  </fills>
  <borders count="77">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style="thin">
        <color auto="1"/>
      </right>
      <top style="thin">
        <color auto="1"/>
      </top>
      <bottom/>
      <diagonal/>
    </border>
    <border>
      <left style="thin">
        <color auto="1"/>
      </left>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thin">
        <color auto="1"/>
      </left>
      <right/>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right style="medium">
        <color auto="1"/>
      </right>
      <top/>
      <bottom style="thin">
        <color auto="1"/>
      </bottom>
      <diagonal/>
    </border>
    <border>
      <left/>
      <right/>
      <top/>
      <bottom style="thin">
        <color auto="1"/>
      </bottom>
      <diagonal/>
    </border>
    <border>
      <left style="thin">
        <color auto="1"/>
      </left>
      <right style="medium">
        <color auto="1"/>
      </right>
      <top/>
      <bottom/>
      <diagonal/>
    </border>
    <border>
      <left style="medium">
        <color auto="1"/>
      </left>
      <right style="thin">
        <color auto="1"/>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auto="1"/>
      </right>
      <top style="medium">
        <color auto="1"/>
      </top>
      <bottom style="medium">
        <color auto="1"/>
      </bottom>
      <diagonal/>
    </border>
  </borders>
  <cellStyleXfs count="8">
    <xf numFmtId="0" fontId="0" fillId="0" borderId="0"/>
    <xf numFmtId="0" fontId="20" fillId="0" borderId="0" applyNumberFormat="0" applyFill="0" applyBorder="0" applyAlignment="0" applyProtection="0">
      <alignment vertical="top"/>
      <protection locked="0"/>
    </xf>
    <xf numFmtId="43" fontId="52" fillId="0" borderId="0" applyFont="0" applyFill="0" applyBorder="0" applyAlignment="0" applyProtection="0"/>
    <xf numFmtId="44" fontId="52" fillId="0" borderId="0" applyFont="0" applyFill="0" applyBorder="0" applyAlignment="0" applyProtection="0"/>
    <xf numFmtId="0" fontId="20" fillId="0" borderId="0" applyNumberFormat="0" applyFill="0" applyBorder="0" applyAlignment="0" applyProtection="0">
      <alignment vertical="top"/>
      <protection locked="0"/>
    </xf>
    <xf numFmtId="0" fontId="35" fillId="8" borderId="0" applyNumberFormat="0" applyBorder="0" applyAlignment="0" applyProtection="0"/>
    <xf numFmtId="0" fontId="33" fillId="6" borderId="0" applyNumberFormat="0" applyBorder="0" applyAlignment="0" applyProtection="0"/>
    <xf numFmtId="0" fontId="34" fillId="7" borderId="0" applyNumberFormat="0" applyBorder="0" applyAlignment="0" applyProtection="0"/>
  </cellStyleXfs>
  <cellXfs count="1109">
    <xf numFmtId="0" fontId="0" fillId="0" borderId="0" xfId="0"/>
    <xf numFmtId="0" fontId="21" fillId="0" borderId="0" xfId="0" applyFont="1" applyFill="1" applyProtection="1"/>
    <xf numFmtId="0" fontId="21"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7" fillId="0" borderId="0" xfId="0" applyFont="1" applyFill="1" applyBorder="1" applyAlignment="1" applyProtection="1">
      <alignment vertical="top" wrapText="1"/>
    </xf>
    <xf numFmtId="0" fontId="6" fillId="0" borderId="0" xfId="0" applyFont="1" applyFill="1" applyBorder="1" applyAlignment="1" applyProtection="1">
      <alignment vertical="top" wrapText="1"/>
    </xf>
    <xf numFmtId="0" fontId="6" fillId="0" borderId="0" xfId="0" applyFont="1" applyFill="1" applyBorder="1" applyAlignment="1" applyProtection="1"/>
    <xf numFmtId="0" fontId="6" fillId="0" borderId="0" xfId="0" applyFont="1" applyFill="1" applyBorder="1" applyProtection="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1" fontId="1" fillId="2" borderId="3" xfId="0" applyNumberFormat="1" applyFont="1" applyFill="1" applyBorder="1" applyAlignment="1" applyProtection="1">
      <alignment horizontal="left"/>
      <protection locked="0"/>
    </xf>
    <xf numFmtId="0" fontId="1" fillId="2" borderId="3" xfId="0" applyFont="1" applyFill="1" applyBorder="1" applyProtection="1">
      <protection locked="0"/>
    </xf>
    <xf numFmtId="0" fontId="1" fillId="2" borderId="2" xfId="0" applyFont="1" applyFill="1" applyBorder="1" applyProtection="1">
      <protection locked="0"/>
    </xf>
    <xf numFmtId="165" fontId="1" fillId="2" borderId="4" xfId="0" applyNumberFormat="1" applyFont="1" applyFill="1" applyBorder="1" applyAlignment="1" applyProtection="1">
      <alignment horizontal="left"/>
      <protection locked="0"/>
    </xf>
    <xf numFmtId="0" fontId="21" fillId="0" borderId="0" xfId="0" applyFont="1" applyAlignment="1">
      <alignment horizontal="left" vertical="center"/>
    </xf>
    <xf numFmtId="0" fontId="21" fillId="0" borderId="0" xfId="0" applyFont="1"/>
    <xf numFmtId="0" fontId="21" fillId="0" borderId="0" xfId="0" applyFont="1" applyFill="1"/>
    <xf numFmtId="0" fontId="21" fillId="0" borderId="0" xfId="0" applyFont="1" applyAlignment="1">
      <alignment wrapText="1"/>
    </xf>
    <xf numFmtId="0" fontId="1" fillId="2" borderId="2" xfId="0" applyFont="1" applyFill="1" applyBorder="1" applyAlignment="1" applyProtection="1">
      <alignment horizontal="left" vertical="top" wrapText="1"/>
    </xf>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4" fillId="2" borderId="1" xfId="0" applyFont="1" applyFill="1" applyBorder="1" applyAlignment="1" applyProtection="1">
      <alignment vertical="top" wrapText="1"/>
    </xf>
    <xf numFmtId="0" fontId="14" fillId="2" borderId="1" xfId="0" applyFont="1" applyFill="1" applyBorder="1" applyAlignment="1" applyProtection="1">
      <alignment horizontal="center" vertical="top" wrapText="1"/>
    </xf>
    <xf numFmtId="0" fontId="13" fillId="2" borderId="3" xfId="0" applyFont="1" applyFill="1" applyBorder="1" applyAlignment="1" applyProtection="1">
      <alignment vertical="top" wrapText="1"/>
    </xf>
    <xf numFmtId="0" fontId="13" fillId="2" borderId="4" xfId="0" applyFont="1" applyFill="1" applyBorder="1" applyAlignment="1" applyProtection="1">
      <alignment vertical="top" wrapText="1"/>
    </xf>
    <xf numFmtId="0" fontId="1" fillId="3" borderId="19" xfId="0" applyFont="1" applyFill="1" applyBorder="1" applyProtection="1"/>
    <xf numFmtId="0" fontId="1" fillId="3" borderId="20" xfId="0" applyFont="1" applyFill="1" applyBorder="1" applyAlignment="1" applyProtection="1">
      <alignment horizontal="left" vertical="center"/>
    </xf>
    <xf numFmtId="0" fontId="1" fillId="3" borderId="20" xfId="0" applyFont="1" applyFill="1" applyBorder="1" applyProtection="1"/>
    <xf numFmtId="0" fontId="1" fillId="3" borderId="21" xfId="0" applyFont="1" applyFill="1" applyBorder="1" applyProtection="1"/>
    <xf numFmtId="0" fontId="1" fillId="3" borderId="22" xfId="0" applyFont="1" applyFill="1" applyBorder="1" applyProtection="1"/>
    <xf numFmtId="0" fontId="1" fillId="3" borderId="23"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1" fillId="3" borderId="22" xfId="0" applyFont="1" applyFill="1" applyBorder="1" applyAlignment="1" applyProtection="1">
      <alignment horizontal="left" vertical="center"/>
    </xf>
    <xf numFmtId="0" fontId="1" fillId="3" borderId="23"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center"/>
    </xf>
    <xf numFmtId="0" fontId="9" fillId="3" borderId="0" xfId="0" applyFont="1" applyFill="1" applyBorder="1" applyAlignment="1" applyProtection="1">
      <alignment vertical="top" wrapText="1"/>
    </xf>
    <xf numFmtId="0" fontId="1" fillId="3" borderId="24" xfId="0" applyFont="1" applyFill="1" applyBorder="1" applyProtection="1"/>
    <xf numFmtId="0" fontId="1" fillId="3" borderId="25" xfId="0" applyFont="1" applyFill="1" applyBorder="1" applyAlignment="1" applyProtection="1">
      <alignment horizontal="left" vertical="center" wrapText="1"/>
    </xf>
    <xf numFmtId="0" fontId="1" fillId="3" borderId="25" xfId="0" applyFont="1" applyFill="1" applyBorder="1" applyAlignment="1" applyProtection="1">
      <alignment vertical="top" wrapText="1"/>
    </xf>
    <xf numFmtId="0" fontId="1" fillId="3" borderId="26" xfId="0" applyFont="1" applyFill="1" applyBorder="1" applyProtection="1"/>
    <xf numFmtId="0" fontId="13" fillId="3" borderId="23" xfId="0" applyFont="1" applyFill="1" applyBorder="1" applyAlignment="1" applyProtection="1">
      <alignment vertical="top" wrapText="1"/>
    </xf>
    <xf numFmtId="0" fontId="13" fillId="3" borderId="22" xfId="0" applyFont="1" applyFill="1" applyBorder="1" applyAlignment="1" applyProtection="1">
      <alignment vertical="top" wrapText="1"/>
    </xf>
    <xf numFmtId="0" fontId="13" fillId="3" borderId="0" xfId="0" applyFont="1" applyFill="1" applyBorder="1" applyProtection="1"/>
    <xf numFmtId="0" fontId="13" fillId="3" borderId="0" xfId="0" applyFont="1" applyFill="1" applyBorder="1" applyAlignment="1" applyProtection="1">
      <alignment vertical="top" wrapText="1"/>
    </xf>
    <xf numFmtId="0" fontId="14" fillId="3" borderId="0" xfId="0" applyFont="1" applyFill="1" applyBorder="1" applyAlignment="1" applyProtection="1">
      <alignment vertical="top" wrapText="1"/>
    </xf>
    <xf numFmtId="0" fontId="6" fillId="3" borderId="26" xfId="0" applyFont="1" applyFill="1" applyBorder="1" applyAlignment="1" applyProtection="1">
      <alignment vertical="top" wrapText="1"/>
    </xf>
    <xf numFmtId="0" fontId="21" fillId="3" borderId="19" xfId="0" applyFont="1" applyFill="1" applyBorder="1" applyAlignment="1">
      <alignment horizontal="left" vertical="center"/>
    </xf>
    <xf numFmtId="0" fontId="21" fillId="3" borderId="20" xfId="0" applyFont="1" applyFill="1" applyBorder="1" applyAlignment="1">
      <alignment horizontal="left" vertical="center"/>
    </xf>
    <xf numFmtId="0" fontId="21" fillId="3" borderId="20" xfId="0" applyFont="1" applyFill="1" applyBorder="1"/>
    <xf numFmtId="0" fontId="21" fillId="3" borderId="21" xfId="0" applyFont="1" applyFill="1" applyBorder="1"/>
    <xf numFmtId="0" fontId="21" fillId="3" borderId="22" xfId="0" applyFont="1" applyFill="1" applyBorder="1" applyAlignment="1">
      <alignment horizontal="left" vertical="center"/>
    </xf>
    <xf numFmtId="0" fontId="21" fillId="3" borderId="20" xfId="0" applyFont="1" applyFill="1" applyBorder="1" applyProtection="1"/>
    <xf numFmtId="0" fontId="21" fillId="3" borderId="21" xfId="0" applyFont="1" applyFill="1" applyBorder="1" applyProtection="1"/>
    <xf numFmtId="0" fontId="21" fillId="3" borderId="0" xfId="0" applyFont="1" applyFill="1" applyBorder="1" applyProtection="1"/>
    <xf numFmtId="0" fontId="21" fillId="3" borderId="23" xfId="0" applyFont="1" applyFill="1" applyBorder="1" applyProtection="1"/>
    <xf numFmtId="0" fontId="2" fillId="3" borderId="0" xfId="0" applyFont="1" applyFill="1" applyBorder="1" applyAlignment="1" applyProtection="1">
      <alignment horizontal="right" vertical="center"/>
    </xf>
    <xf numFmtId="0" fontId="2" fillId="3" borderId="0" xfId="0" applyFont="1" applyFill="1" applyBorder="1" applyAlignment="1" applyProtection="1">
      <alignment horizontal="right" vertical="top"/>
    </xf>
    <xf numFmtId="0" fontId="2" fillId="3" borderId="0" xfId="0" applyFont="1" applyFill="1" applyBorder="1" applyAlignment="1" applyProtection="1">
      <alignment horizontal="right"/>
    </xf>
    <xf numFmtId="0" fontId="5" fillId="3" borderId="23" xfId="0" applyFont="1" applyFill="1" applyBorder="1" applyProtection="1"/>
    <xf numFmtId="0" fontId="1" fillId="3" borderId="0" xfId="0" applyFont="1" applyFill="1" applyBorder="1" applyAlignment="1" applyProtection="1">
      <alignment horizontal="center"/>
    </xf>
    <xf numFmtId="0" fontId="2" fillId="3" borderId="0" xfId="0" applyFont="1" applyFill="1" applyBorder="1" applyProtection="1"/>
    <xf numFmtId="0" fontId="1" fillId="3" borderId="0" xfId="0" applyFont="1" applyFill="1" applyBorder="1" applyAlignment="1" applyProtection="1">
      <alignment horizontal="right"/>
    </xf>
    <xf numFmtId="0" fontId="1" fillId="3" borderId="25" xfId="0" applyFont="1" applyFill="1" applyBorder="1" applyProtection="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12" fillId="3" borderId="23" xfId="0" applyFont="1" applyFill="1" applyBorder="1" applyAlignment="1" applyProtection="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0" fillId="0" borderId="0" xfId="0" applyAlignment="1"/>
    <xf numFmtId="0" fontId="2" fillId="2" borderId="3" xfId="0" applyFont="1" applyFill="1" applyBorder="1" applyAlignment="1" applyProtection="1">
      <alignment horizontal="center" vertical="center" wrapText="1"/>
    </xf>
    <xf numFmtId="0" fontId="2" fillId="2" borderId="4" xfId="0" applyFont="1" applyFill="1" applyBorder="1" applyAlignment="1" applyProtection="1">
      <alignment horizontal="center" vertical="center" wrapText="1"/>
    </xf>
    <xf numFmtId="0" fontId="2" fillId="2" borderId="15" xfId="0" applyFont="1" applyFill="1" applyBorder="1" applyAlignment="1" applyProtection="1">
      <alignment horizontal="center" vertical="center" wrapText="1"/>
    </xf>
    <xf numFmtId="0" fontId="2" fillId="2" borderId="1" xfId="0" applyFont="1" applyFill="1" applyBorder="1" applyAlignment="1" applyProtection="1">
      <alignment horizontal="center" vertical="center" wrapText="1"/>
    </xf>
    <xf numFmtId="0" fontId="2" fillId="2" borderId="17" xfId="0" applyFont="1" applyFill="1" applyBorder="1" applyAlignment="1" applyProtection="1">
      <alignment horizontal="center" vertical="center" wrapText="1"/>
    </xf>
    <xf numFmtId="0" fontId="1" fillId="3" borderId="24" xfId="0" applyFont="1" applyFill="1" applyBorder="1" applyAlignment="1" applyProtection="1">
      <alignment vertical="center"/>
    </xf>
    <xf numFmtId="0" fontId="1" fillId="3" borderId="25" xfId="0" applyFont="1" applyFill="1" applyBorder="1" applyAlignment="1" applyProtection="1">
      <alignment vertical="center"/>
    </xf>
    <xf numFmtId="0" fontId="1" fillId="3" borderId="26" xfId="0" applyFont="1" applyFill="1" applyBorder="1" applyAlignment="1" applyProtection="1">
      <alignment vertical="center"/>
    </xf>
    <xf numFmtId="0" fontId="2" fillId="3" borderId="16" xfId="0" applyFont="1" applyFill="1" applyBorder="1" applyAlignment="1" applyProtection="1">
      <alignment vertical="center" wrapText="1"/>
    </xf>
    <xf numFmtId="0" fontId="2" fillId="3" borderId="27" xfId="0" applyFont="1" applyFill="1" applyBorder="1" applyAlignment="1" applyProtection="1">
      <alignment vertical="center" wrapText="1"/>
    </xf>
    <xf numFmtId="0" fontId="2" fillId="3" borderId="28" xfId="0" applyFont="1" applyFill="1" applyBorder="1" applyAlignment="1" applyProtection="1">
      <alignment vertical="center" wrapText="1"/>
    </xf>
    <xf numFmtId="0" fontId="2" fillId="3" borderId="0"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2" fillId="3" borderId="23"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0"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1" fillId="5" borderId="1" xfId="0" applyFont="1" applyFill="1" applyBorder="1" applyAlignment="1" applyProtection="1">
      <alignment horizontal="left" vertical="center"/>
    </xf>
    <xf numFmtId="0" fontId="21" fillId="3" borderId="19" xfId="0" applyFont="1" applyFill="1" applyBorder="1"/>
    <xf numFmtId="0" fontId="21" fillId="3" borderId="22" xfId="0" applyFont="1" applyFill="1" applyBorder="1"/>
    <xf numFmtId="0" fontId="21" fillId="3" borderId="23" xfId="0" applyFont="1" applyFill="1" applyBorder="1"/>
    <xf numFmtId="0" fontId="25" fillId="3" borderId="0" xfId="0" applyFont="1" applyFill="1" applyBorder="1"/>
    <xf numFmtId="0" fontId="26" fillId="3" borderId="0" xfId="0" applyFont="1" applyFill="1" applyBorder="1"/>
    <xf numFmtId="0" fontId="25" fillId="0" borderId="28" xfId="0" applyFont="1" applyFill="1" applyBorder="1" applyAlignment="1">
      <alignment vertical="top" wrapText="1"/>
    </xf>
    <xf numFmtId="0" fontId="25" fillId="0" borderId="26" xfId="0" applyFont="1" applyFill="1" applyBorder="1" applyAlignment="1">
      <alignment vertical="top" wrapText="1"/>
    </xf>
    <xf numFmtId="0" fontId="25" fillId="0" borderId="27" xfId="0" applyFont="1" applyFill="1" applyBorder="1" applyAlignment="1">
      <alignment vertical="top" wrapText="1"/>
    </xf>
    <xf numFmtId="0" fontId="25" fillId="0" borderId="23" xfId="0" applyFont="1" applyFill="1" applyBorder="1" applyAlignment="1">
      <alignment vertical="top" wrapText="1"/>
    </xf>
    <xf numFmtId="0" fontId="25" fillId="0" borderId="1" xfId="0" applyFont="1" applyFill="1" applyBorder="1" applyAlignment="1">
      <alignment vertical="top" wrapText="1"/>
    </xf>
    <xf numFmtId="0" fontId="25" fillId="0" borderId="1" xfId="0" applyFont="1" applyFill="1" applyBorder="1"/>
    <xf numFmtId="0" fontId="21" fillId="0" borderId="1" xfId="0" applyFont="1" applyFill="1" applyBorder="1" applyAlignment="1">
      <alignment vertical="top" wrapText="1"/>
    </xf>
    <xf numFmtId="0" fontId="21" fillId="3" borderId="25" xfId="0" applyFont="1" applyFill="1" applyBorder="1"/>
    <xf numFmtId="0" fontId="27" fillId="0" borderId="1" xfId="0" applyFont="1" applyFill="1" applyBorder="1" applyAlignment="1">
      <alignment horizontal="center" vertical="top" wrapText="1"/>
    </xf>
    <xf numFmtId="0" fontId="27" fillId="0" borderId="31" xfId="0" applyFont="1" applyFill="1" applyBorder="1" applyAlignment="1">
      <alignment horizontal="center" vertical="top" wrapText="1"/>
    </xf>
    <xf numFmtId="0" fontId="27" fillId="0" borderId="1" xfId="0" applyFont="1" applyFill="1" applyBorder="1" applyAlignment="1">
      <alignment horizontal="center" vertical="top"/>
    </xf>
    <xf numFmtId="0" fontId="2" fillId="3" borderId="0" xfId="0" applyFont="1" applyFill="1" applyBorder="1" applyAlignment="1" applyProtection="1">
      <alignment horizontal="left" vertical="center" wrapText="1"/>
    </xf>
    <xf numFmtId="0" fontId="21" fillId="0" borderId="0" xfId="0" applyFont="1" applyFill="1" applyAlignment="1" applyProtection="1">
      <alignment horizontal="right"/>
    </xf>
    <xf numFmtId="0" fontId="21" fillId="3" borderId="19" xfId="0" applyFont="1" applyFill="1" applyBorder="1" applyAlignment="1" applyProtection="1">
      <alignment horizontal="right"/>
    </xf>
    <xf numFmtId="0" fontId="21" fillId="3" borderId="20" xfId="0" applyFont="1" applyFill="1" applyBorder="1" applyAlignment="1" applyProtection="1">
      <alignment horizontal="right"/>
    </xf>
    <xf numFmtId="0" fontId="21" fillId="3" borderId="22" xfId="0" applyFont="1" applyFill="1" applyBorder="1" applyAlignment="1" applyProtection="1">
      <alignment horizontal="right"/>
    </xf>
    <xf numFmtId="0" fontId="21" fillId="3" borderId="0" xfId="0" applyFont="1" applyFill="1" applyBorder="1" applyAlignment="1" applyProtection="1">
      <alignment horizontal="right"/>
    </xf>
    <xf numFmtId="0" fontId="1" fillId="3" borderId="22" xfId="0" applyFont="1" applyFill="1" applyBorder="1" applyAlignment="1" applyProtection="1">
      <alignment horizontal="right"/>
    </xf>
    <xf numFmtId="0" fontId="1" fillId="3" borderId="22" xfId="0" applyFont="1" applyFill="1" applyBorder="1" applyAlignment="1" applyProtection="1">
      <alignment horizontal="right" vertical="top" wrapText="1"/>
    </xf>
    <xf numFmtId="0" fontId="28" fillId="3" borderId="0" xfId="0" applyFont="1" applyFill="1" applyBorder="1" applyAlignment="1" applyProtection="1">
      <alignment horizontal="right"/>
    </xf>
    <xf numFmtId="0" fontId="4" fillId="3" borderId="0" xfId="0" applyFont="1" applyFill="1" applyBorder="1" applyAlignment="1" applyProtection="1">
      <alignment horizontal="right"/>
    </xf>
    <xf numFmtId="0" fontId="1" fillId="3" borderId="24" xfId="0" applyFont="1" applyFill="1" applyBorder="1" applyAlignment="1" applyProtection="1">
      <alignment horizontal="right"/>
    </xf>
    <xf numFmtId="0" fontId="1" fillId="3" borderId="25" xfId="0" applyFont="1" applyFill="1" applyBorder="1" applyAlignment="1" applyProtection="1">
      <alignment horizontal="right"/>
    </xf>
    <xf numFmtId="0" fontId="4" fillId="3" borderId="0" xfId="0" applyFont="1" applyFill="1" applyBorder="1" applyAlignment="1" applyProtection="1"/>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28" fillId="3" borderId="1" xfId="0" applyFont="1" applyFill="1" applyBorder="1" applyAlignment="1">
      <alignment horizontal="center" vertical="center"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0" fillId="0" borderId="0" xfId="0" applyAlignment="1">
      <alignment vertical="center" wrapText="1"/>
    </xf>
    <xf numFmtId="0" fontId="38" fillId="0" borderId="1" xfId="0" applyFont="1" applyFill="1" applyBorder="1"/>
    <xf numFmtId="0" fontId="13" fillId="0" borderId="1" xfId="0" applyFont="1" applyFill="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28" fillId="13" borderId="0" xfId="0" applyFont="1" applyFill="1" applyBorder="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21" fillId="0" borderId="7" xfId="0" applyFont="1" applyFill="1" applyBorder="1" applyAlignment="1">
      <alignment horizontal="left" vertical="top" wrapText="1"/>
    </xf>
    <xf numFmtId="0" fontId="41" fillId="0" borderId="0" xfId="0" applyFont="1" applyAlignment="1">
      <alignment horizontal="left" vertical="top"/>
    </xf>
    <xf numFmtId="0" fontId="41" fillId="0" borderId="0" xfId="0" applyFont="1" applyAlignment="1">
      <alignment horizontal="left" vertical="top" wrapText="1"/>
    </xf>
    <xf numFmtId="0" fontId="41" fillId="3" borderId="0" xfId="0" applyFont="1" applyFill="1" applyAlignment="1">
      <alignment horizontal="left" vertical="top" wrapText="1"/>
    </xf>
    <xf numFmtId="0" fontId="41" fillId="13" borderId="23" xfId="0" applyFont="1" applyFill="1" applyBorder="1" applyAlignment="1">
      <alignment horizontal="left" vertical="top" wrapText="1"/>
    </xf>
    <xf numFmtId="0" fontId="41" fillId="3" borderId="22" xfId="0" applyFont="1" applyFill="1" applyBorder="1" applyAlignment="1">
      <alignment horizontal="left" vertical="top"/>
    </xf>
    <xf numFmtId="0" fontId="21" fillId="13" borderId="0" xfId="0" applyFont="1" applyFill="1" applyBorder="1" applyAlignment="1">
      <alignment horizontal="left" vertical="top" wrapText="1"/>
    </xf>
    <xf numFmtId="0" fontId="0" fillId="13" borderId="23" xfId="0" applyFill="1" applyBorder="1" applyAlignment="1">
      <alignment horizontal="left" vertical="center"/>
    </xf>
    <xf numFmtId="0" fontId="0" fillId="3" borderId="22" xfId="0" applyFill="1" applyBorder="1" applyAlignment="1">
      <alignment horizontal="left" vertical="center"/>
    </xf>
    <xf numFmtId="0" fontId="28" fillId="13" borderId="0" xfId="0" applyFont="1" applyFill="1" applyBorder="1" applyAlignment="1">
      <alignment horizontal="left" vertical="top" wrapText="1"/>
    </xf>
    <xf numFmtId="0" fontId="41" fillId="3" borderId="0" xfId="0" applyFont="1" applyFill="1" applyAlignment="1">
      <alignment horizontal="left" vertical="top"/>
    </xf>
    <xf numFmtId="0" fontId="41" fillId="13" borderId="23" xfId="0" applyFont="1" applyFill="1" applyBorder="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3" borderId="22" xfId="0" applyFont="1" applyFill="1" applyBorder="1" applyAlignment="1">
      <alignment horizontal="left" vertical="top"/>
    </xf>
    <xf numFmtId="0" fontId="21" fillId="0" borderId="14" xfId="0" applyFont="1" applyFill="1" applyBorder="1" applyAlignment="1">
      <alignment horizontal="left" vertical="top" wrapText="1"/>
    </xf>
    <xf numFmtId="0" fontId="0" fillId="13" borderId="23" xfId="0" applyFill="1" applyBorder="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7" xfId="0" applyFont="1" applyBorder="1" applyAlignment="1">
      <alignment horizontal="center" vertical="center" wrapText="1"/>
    </xf>
    <xf numFmtId="0" fontId="28" fillId="0" borderId="40" xfId="0" applyFont="1" applyBorder="1" applyAlignment="1">
      <alignment horizontal="center" vertical="center"/>
    </xf>
    <xf numFmtId="0" fontId="28" fillId="0" borderId="34"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Fill="1" applyAlignment="1">
      <alignment wrapText="1"/>
    </xf>
    <xf numFmtId="0" fontId="21" fillId="0" borderId="0" xfId="0" applyFont="1" applyFill="1" applyAlignment="1">
      <alignment horizontal="center" vertical="top"/>
    </xf>
    <xf numFmtId="0" fontId="21" fillId="0" borderId="0" xfId="0" applyFont="1" applyFill="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Fill="1" applyBorder="1" applyAlignment="1">
      <alignment horizontal="center" vertical="center"/>
    </xf>
    <xf numFmtId="0" fontId="21" fillId="13" borderId="22" xfId="0" applyFont="1" applyFill="1" applyBorder="1"/>
    <xf numFmtId="0" fontId="28" fillId="0" borderId="6" xfId="0" applyFont="1" applyFill="1" applyBorder="1" applyAlignment="1">
      <alignment horizontal="center" vertical="center"/>
    </xf>
    <xf numFmtId="0" fontId="21" fillId="0" borderId="7" xfId="0" applyFont="1" applyFill="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3" borderId="0" xfId="0" applyFont="1" applyFill="1"/>
    <xf numFmtId="0" fontId="21" fillId="13" borderId="0" xfId="0" applyFont="1" applyFill="1" applyBorder="1" applyAlignment="1">
      <alignment horizontal="center" vertical="top"/>
    </xf>
    <xf numFmtId="0" fontId="43" fillId="13" borderId="0" xfId="0" applyFont="1" applyFill="1" applyBorder="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10" fillId="3" borderId="0" xfId="0" applyFont="1" applyFill="1" applyBorder="1" applyAlignment="1" applyProtection="1">
      <alignment horizontal="left" vertical="center" wrapText="1"/>
    </xf>
    <xf numFmtId="0" fontId="25" fillId="2" borderId="28" xfId="0" applyFont="1" applyFill="1" applyBorder="1" applyAlignment="1">
      <alignment vertical="top" wrapText="1"/>
    </xf>
    <xf numFmtId="0" fontId="38" fillId="3" borderId="22" xfId="0" applyFont="1" applyFill="1" applyBorder="1" applyAlignment="1" applyProtection="1">
      <alignment horizontal="right"/>
    </xf>
    <xf numFmtId="0" fontId="29" fillId="3" borderId="0" xfId="0" applyFont="1" applyFill="1" applyBorder="1" applyAlignment="1" applyProtection="1">
      <alignment horizontal="right"/>
    </xf>
    <xf numFmtId="0" fontId="1" fillId="3" borderId="27" xfId="0" applyFont="1" applyFill="1" applyBorder="1" applyProtection="1"/>
    <xf numFmtId="0" fontId="1" fillId="2" borderId="27" xfId="0" applyFont="1" applyFill="1" applyBorder="1" applyAlignment="1" applyProtection="1">
      <alignment horizontal="center"/>
    </xf>
    <xf numFmtId="1" fontId="1" fillId="2" borderId="28" xfId="0" applyNumberFormat="1" applyFont="1" applyFill="1" applyBorder="1" applyAlignment="1" applyProtection="1">
      <alignment horizontal="left"/>
      <protection locked="0"/>
    </xf>
    <xf numFmtId="0" fontId="21" fillId="0" borderId="1" xfId="0" applyFont="1" applyBorder="1" applyAlignment="1">
      <alignment wrapText="1"/>
    </xf>
    <xf numFmtId="0" fontId="21" fillId="3" borderId="27" xfId="0" applyFont="1" applyFill="1" applyBorder="1"/>
    <xf numFmtId="165" fontId="1" fillId="3" borderId="0" xfId="0" applyNumberFormat="1" applyFont="1" applyFill="1" applyBorder="1" applyAlignment="1" applyProtection="1">
      <alignment horizontal="left"/>
      <protection locked="0"/>
    </xf>
    <xf numFmtId="0" fontId="1" fillId="2" borderId="14" xfId="0" applyFont="1" applyFill="1" applyBorder="1" applyAlignment="1" applyProtection="1">
      <alignment vertical="top" wrapText="1"/>
      <protection locked="0"/>
    </xf>
    <xf numFmtId="0" fontId="3" fillId="0" borderId="22" xfId="0" applyFont="1" applyBorder="1" applyProtection="1"/>
    <xf numFmtId="0" fontId="21" fillId="0" borderId="1" xfId="0" applyFont="1" applyBorder="1"/>
    <xf numFmtId="0" fontId="6" fillId="3" borderId="22" xfId="0" applyFont="1" applyFill="1" applyBorder="1" applyAlignment="1" applyProtection="1">
      <alignment vertical="top" wrapText="1"/>
    </xf>
    <xf numFmtId="0" fontId="6" fillId="0" borderId="20" xfId="0" applyFont="1" applyFill="1" applyBorder="1" applyAlignment="1" applyProtection="1">
      <alignment vertical="top" wrapText="1"/>
    </xf>
    <xf numFmtId="0" fontId="0" fillId="0" borderId="22" xfId="0" applyBorder="1"/>
    <xf numFmtId="0" fontId="10" fillId="3" borderId="0" xfId="0" applyFont="1" applyFill="1" applyBorder="1" applyAlignment="1" applyProtection="1">
      <alignment horizontal="left" vertical="center" wrapText="1"/>
    </xf>
    <xf numFmtId="0" fontId="10" fillId="2" borderId="17" xfId="0" applyFont="1" applyFill="1" applyBorder="1" applyAlignment="1" applyProtection="1">
      <alignment vertical="center" wrapText="1"/>
    </xf>
    <xf numFmtId="0" fontId="10" fillId="2" borderId="31" xfId="0" applyFont="1" applyFill="1" applyBorder="1" applyAlignment="1" applyProtection="1">
      <alignment vertical="center" wrapText="1"/>
    </xf>
    <xf numFmtId="0" fontId="17" fillId="2" borderId="44" xfId="0" applyFont="1" applyFill="1" applyBorder="1" applyAlignment="1" applyProtection="1">
      <alignment vertical="center" wrapText="1"/>
    </xf>
    <xf numFmtId="0" fontId="17" fillId="2" borderId="17" xfId="0" applyFont="1" applyFill="1" applyBorder="1" applyAlignment="1" applyProtection="1">
      <alignment vertical="center" wrapText="1"/>
    </xf>
    <xf numFmtId="0" fontId="14" fillId="3" borderId="0" xfId="0" applyFont="1" applyFill="1" applyBorder="1" applyAlignment="1" applyProtection="1">
      <alignment horizontal="right"/>
    </xf>
    <xf numFmtId="0" fontId="27" fillId="3" borderId="0" xfId="0" applyFont="1" applyFill="1" applyBorder="1" applyProtection="1"/>
    <xf numFmtId="0" fontId="13" fillId="3" borderId="0" xfId="0" applyFont="1" applyFill="1" applyBorder="1" applyAlignment="1" applyProtection="1">
      <alignment horizontal="left" vertical="center" wrapText="1"/>
    </xf>
    <xf numFmtId="3" fontId="1" fillId="3" borderId="17" xfId="0" applyNumberFormat="1" applyFont="1" applyFill="1" applyBorder="1" applyAlignment="1" applyProtection="1">
      <alignment vertical="top" wrapText="1"/>
      <protection locked="0"/>
    </xf>
    <xf numFmtId="0" fontId="14" fillId="3" borderId="0" xfId="0" applyFont="1" applyFill="1" applyBorder="1" applyAlignment="1" applyProtection="1">
      <alignment horizontal="left"/>
    </xf>
    <xf numFmtId="0" fontId="25" fillId="0" borderId="44" xfId="0" applyFont="1" applyFill="1" applyBorder="1"/>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0" fontId="13" fillId="3" borderId="22" xfId="0" applyFont="1" applyFill="1" applyBorder="1" applyAlignment="1" applyProtection="1">
      <alignment horizontal="right"/>
    </xf>
    <xf numFmtId="0" fontId="14" fillId="3" borderId="23" xfId="0" applyFont="1" applyFill="1" applyBorder="1" applyAlignment="1" applyProtection="1">
      <alignment horizontal="right"/>
    </xf>
    <xf numFmtId="0" fontId="46" fillId="2" borderId="8" xfId="0" applyFont="1" applyFill="1" applyBorder="1" applyAlignment="1" applyProtection="1">
      <alignment horizontal="right" wrapText="1"/>
    </xf>
    <xf numFmtId="0" fontId="46" fillId="2" borderId="5" xfId="0" applyFont="1" applyFill="1" applyBorder="1" applyAlignment="1" applyProtection="1">
      <alignment horizontal="right" wrapText="1"/>
    </xf>
    <xf numFmtId="0" fontId="46" fillId="2" borderId="6" xfId="0" applyFont="1" applyFill="1" applyBorder="1" applyAlignment="1" applyProtection="1">
      <alignment horizontal="right"/>
    </xf>
    <xf numFmtId="0" fontId="46" fillId="2" borderId="24" xfId="0" applyFont="1" applyFill="1" applyBorder="1" applyAlignment="1" applyProtection="1">
      <alignment horizontal="right" wrapText="1"/>
    </xf>
    <xf numFmtId="0" fontId="14" fillId="3" borderId="0" xfId="0" applyFont="1" applyFill="1" applyBorder="1" applyAlignment="1" applyProtection="1">
      <alignment wrapText="1"/>
    </xf>
    <xf numFmtId="0" fontId="14" fillId="3" borderId="23" xfId="0" applyFont="1" applyFill="1" applyBorder="1" applyAlignment="1" applyProtection="1">
      <alignment horizontal="left" vertical="center" wrapText="1"/>
    </xf>
    <xf numFmtId="0" fontId="13" fillId="2" borderId="2" xfId="0" applyFont="1" applyFill="1" applyBorder="1" applyAlignment="1" applyProtection="1">
      <alignment horizontal="left" vertical="top" wrapText="1"/>
    </xf>
    <xf numFmtId="0" fontId="13" fillId="2" borderId="3" xfId="0" applyFont="1" applyFill="1" applyBorder="1" applyAlignment="1" applyProtection="1">
      <alignment horizontal="left" vertical="top" wrapText="1"/>
    </xf>
    <xf numFmtId="0" fontId="13" fillId="2" borderId="22" xfId="0" applyFont="1" applyFill="1" applyBorder="1" applyAlignment="1" applyProtection="1">
      <alignment horizontal="left" vertical="top" wrapText="1"/>
    </xf>
    <xf numFmtId="0" fontId="13" fillId="2" borderId="4" xfId="0" applyFont="1" applyFill="1" applyBorder="1" applyAlignment="1" applyProtection="1">
      <alignment horizontal="left" vertical="top" wrapText="1"/>
    </xf>
    <xf numFmtId="0" fontId="13" fillId="0" borderId="25" xfId="0" applyFont="1" applyFill="1" applyBorder="1" applyAlignment="1">
      <alignment vertical="top" wrapText="1"/>
    </xf>
    <xf numFmtId="0" fontId="13" fillId="0" borderId="44" xfId="0" applyFont="1" applyFill="1" applyBorder="1" applyAlignment="1">
      <alignment vertical="top" wrapText="1"/>
    </xf>
    <xf numFmtId="0" fontId="25" fillId="2" borderId="1" xfId="0" applyFont="1" applyFill="1" applyBorder="1" applyAlignment="1">
      <alignment vertical="top" wrapText="1"/>
    </xf>
    <xf numFmtId="0" fontId="0" fillId="0" borderId="0" xfId="0" applyAlignment="1">
      <alignment wrapText="1"/>
    </xf>
    <xf numFmtId="15" fontId="1" fillId="2" borderId="3" xfId="0" applyNumberFormat="1" applyFont="1" applyFill="1" applyBorder="1" applyAlignment="1" applyProtection="1">
      <alignment horizontal="left"/>
    </xf>
    <xf numFmtId="0" fontId="1" fillId="2" borderId="1" xfId="0" applyFont="1" applyFill="1" applyBorder="1" applyAlignment="1" applyProtection="1">
      <alignment horizontal="left" wrapText="1"/>
      <protection locked="0"/>
    </xf>
    <xf numFmtId="15" fontId="1" fillId="2" borderId="27" xfId="0" applyNumberFormat="1" applyFont="1" applyFill="1" applyBorder="1" applyAlignment="1" applyProtection="1">
      <alignment horizontal="left"/>
    </xf>
    <xf numFmtId="0" fontId="20" fillId="2" borderId="1" xfId="1" applyFill="1" applyBorder="1" applyAlignment="1" applyProtection="1">
      <alignment vertical="top" wrapText="1"/>
      <protection locked="0"/>
    </xf>
    <xf numFmtId="0" fontId="20" fillId="2" borderId="3" xfId="1" applyFill="1" applyBorder="1" applyAlignment="1" applyProtection="1">
      <protection locked="0"/>
    </xf>
    <xf numFmtId="0" fontId="13" fillId="2" borderId="51" xfId="0" applyFont="1" applyFill="1" applyBorder="1" applyAlignment="1" applyProtection="1">
      <alignment horizontal="left"/>
    </xf>
    <xf numFmtId="0" fontId="13" fillId="2" borderId="51" xfId="0" applyFont="1" applyFill="1" applyBorder="1" applyAlignment="1" applyProtection="1">
      <alignment horizontal="left" wrapText="1"/>
    </xf>
    <xf numFmtId="0" fontId="13" fillId="2" borderId="15" xfId="0" applyFont="1" applyFill="1" applyBorder="1" applyAlignment="1" applyProtection="1">
      <alignment horizontal="left" vertical="top" wrapText="1"/>
    </xf>
    <xf numFmtId="0" fontId="3" fillId="2" borderId="3" xfId="0" applyFont="1" applyFill="1" applyBorder="1" applyAlignment="1" applyProtection="1">
      <alignment vertical="top" wrapText="1"/>
    </xf>
    <xf numFmtId="0" fontId="21" fillId="0" borderId="0" xfId="0" applyFont="1" applyAlignment="1">
      <alignment vertical="top" wrapText="1"/>
    </xf>
    <xf numFmtId="0" fontId="22" fillId="0" borderId="0" xfId="0" applyFont="1" applyAlignment="1">
      <alignment vertical="center"/>
    </xf>
    <xf numFmtId="0" fontId="2" fillId="2" borderId="3" xfId="0" applyFont="1" applyFill="1" applyBorder="1" applyAlignment="1" applyProtection="1">
      <alignment horizontal="left" vertical="center" wrapText="1"/>
    </xf>
    <xf numFmtId="0" fontId="53" fillId="0" borderId="31" xfId="0" applyFont="1" applyFill="1" applyBorder="1" applyAlignment="1">
      <alignment vertical="top" wrapText="1"/>
    </xf>
    <xf numFmtId="0" fontId="0" fillId="2" borderId="1" xfId="0" applyFill="1" applyBorder="1" applyAlignment="1">
      <alignment horizontal="center" vertical="center"/>
    </xf>
    <xf numFmtId="0" fontId="56" fillId="0" borderId="0" xfId="0" applyFont="1" applyFill="1" applyAlignment="1" applyProtection="1">
      <alignment vertical="top" wrapText="1"/>
    </xf>
    <xf numFmtId="0" fontId="13" fillId="2" borderId="1" xfId="0" applyFont="1" applyFill="1" applyBorder="1" applyAlignment="1" applyProtection="1">
      <alignment vertical="top" wrapText="1"/>
      <protection locked="0"/>
    </xf>
    <xf numFmtId="0" fontId="2" fillId="0" borderId="3" xfId="0" applyFont="1" applyFill="1" applyBorder="1" applyAlignment="1" applyProtection="1">
      <alignment horizontal="center" vertical="center" wrapText="1"/>
    </xf>
    <xf numFmtId="0" fontId="24" fillId="3" borderId="0" xfId="0" applyFont="1" applyFill="1" applyAlignment="1">
      <alignment vertical="center"/>
    </xf>
    <xf numFmtId="0" fontId="0" fillId="10" borderId="1" xfId="0" applyFill="1" applyBorder="1"/>
    <xf numFmtId="0" fontId="0" fillId="0" borderId="0" xfId="0" applyAlignment="1">
      <alignment horizontal="left"/>
    </xf>
    <xf numFmtId="0" fontId="51" fillId="11" borderId="8" xfId="0" applyFont="1" applyFill="1" applyBorder="1" applyAlignment="1">
      <alignment vertical="center"/>
    </xf>
    <xf numFmtId="0" fontId="51" fillId="11" borderId="11" xfId="0" applyFont="1" applyFill="1" applyBorder="1" applyAlignment="1">
      <alignment horizontal="center" wrapText="1"/>
    </xf>
    <xf numFmtId="0" fontId="51" fillId="11" borderId="11" xfId="0" applyFont="1" applyFill="1" applyBorder="1" applyAlignment="1">
      <alignment horizontal="center" vertical="center" wrapText="1"/>
    </xf>
    <xf numFmtId="0" fontId="51" fillId="11" borderId="7" xfId="0" applyFont="1" applyFill="1" applyBorder="1" applyAlignment="1">
      <alignment horizontal="center" vertical="center" wrapText="1"/>
    </xf>
    <xf numFmtId="0" fontId="1" fillId="2" borderId="8" xfId="0" applyFont="1" applyFill="1" applyBorder="1" applyAlignment="1">
      <alignment vertical="top" wrapText="1"/>
    </xf>
    <xf numFmtId="0" fontId="1" fillId="2" borderId="5" xfId="0" applyFont="1" applyFill="1" applyBorder="1" applyAlignment="1">
      <alignment horizontal="left" vertical="top" wrapText="1"/>
    </xf>
    <xf numFmtId="0" fontId="1" fillId="2" borderId="6" xfId="0" applyFont="1" applyFill="1" applyBorder="1" applyAlignment="1">
      <alignment vertical="top" wrapText="1"/>
    </xf>
    <xf numFmtId="0" fontId="1" fillId="2" borderId="6" xfId="0" applyFont="1" applyFill="1" applyBorder="1" applyAlignment="1">
      <alignment horizontal="left" vertical="top" wrapText="1"/>
    </xf>
    <xf numFmtId="0" fontId="1" fillId="2" borderId="34" xfId="0" applyFont="1" applyFill="1" applyBorder="1" applyAlignment="1">
      <alignment vertical="top" wrapText="1"/>
    </xf>
    <xf numFmtId="14" fontId="1" fillId="2" borderId="2" xfId="0" applyNumberFormat="1" applyFont="1" applyFill="1" applyBorder="1" applyAlignment="1">
      <alignment vertical="top" wrapText="1"/>
    </xf>
    <xf numFmtId="0" fontId="1" fillId="2" borderId="15" xfId="0" applyFont="1" applyFill="1" applyBorder="1" applyAlignment="1">
      <alignment vertical="top" wrapText="1"/>
    </xf>
    <xf numFmtId="14" fontId="1" fillId="2" borderId="15" xfId="0" applyNumberFormat="1" applyFont="1" applyFill="1" applyBorder="1" applyAlignment="1">
      <alignment vertical="top" wrapText="1"/>
    </xf>
    <xf numFmtId="0" fontId="1" fillId="2" borderId="3" xfId="0" applyFont="1" applyFill="1" applyBorder="1" applyAlignment="1">
      <alignment vertical="top" wrapText="1"/>
    </xf>
    <xf numFmtId="14" fontId="1" fillId="2" borderId="3" xfId="0" applyNumberFormat="1" applyFont="1" applyFill="1" applyBorder="1" applyAlignment="1">
      <alignment vertical="top" wrapText="1"/>
    </xf>
    <xf numFmtId="0" fontId="3" fillId="2" borderId="15" xfId="0" applyFont="1" applyFill="1" applyBorder="1" applyAlignment="1" applyProtection="1">
      <alignment vertical="top" wrapText="1"/>
    </xf>
    <xf numFmtId="0" fontId="0" fillId="2" borderId="1" xfId="0" applyFill="1" applyBorder="1" applyAlignment="1">
      <alignment wrapText="1"/>
    </xf>
    <xf numFmtId="0" fontId="55" fillId="0" borderId="0" xfId="0" applyFont="1" applyFill="1" applyAlignment="1">
      <alignment horizontal="left" vertical="top" wrapText="1"/>
    </xf>
    <xf numFmtId="0" fontId="51" fillId="11" borderId="61"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50" xfId="0" applyFont="1" applyFill="1" applyBorder="1" applyAlignment="1">
      <alignment horizontal="center" vertical="center"/>
    </xf>
    <xf numFmtId="0" fontId="51" fillId="11" borderId="41" xfId="0" applyFont="1" applyFill="1" applyBorder="1" applyAlignment="1">
      <alignment horizontal="center" vertical="center"/>
    </xf>
    <xf numFmtId="0" fontId="51" fillId="11" borderId="30" xfId="0" applyFont="1" applyFill="1" applyBorder="1" applyAlignment="1">
      <alignment horizontal="center" vertical="center" wrapText="1"/>
    </xf>
    <xf numFmtId="0" fontId="51" fillId="11" borderId="40" xfId="0" applyFont="1" applyFill="1" applyBorder="1" applyAlignment="1">
      <alignment horizontal="center" vertical="center" wrapText="1"/>
    </xf>
    <xf numFmtId="0" fontId="1" fillId="3" borderId="23" xfId="0" applyFont="1" applyFill="1" applyBorder="1" applyAlignment="1">
      <alignment vertical="top" wrapText="1"/>
    </xf>
    <xf numFmtId="0" fontId="1" fillId="3" borderId="0" xfId="0" applyFont="1" applyFill="1" applyAlignment="1">
      <alignment vertical="top" wrapText="1"/>
    </xf>
    <xf numFmtId="0" fontId="1" fillId="3" borderId="22" xfId="0" applyFont="1" applyFill="1" applyBorder="1" applyAlignment="1">
      <alignment horizontal="left" vertical="center" wrapText="1"/>
    </xf>
    <xf numFmtId="0" fontId="1" fillId="3" borderId="0" xfId="0" applyFont="1" applyFill="1" applyAlignment="1">
      <alignment horizontal="left" vertical="center"/>
    </xf>
    <xf numFmtId="0" fontId="1" fillId="3" borderId="0" xfId="0" applyFont="1" applyFill="1" applyAlignment="1">
      <alignment horizontal="left" vertical="center" wrapText="1"/>
    </xf>
    <xf numFmtId="0" fontId="1" fillId="3" borderId="0" xfId="0" applyFont="1" applyFill="1"/>
    <xf numFmtId="0" fontId="2" fillId="3" borderId="0" xfId="0" applyFont="1" applyFill="1" applyAlignment="1">
      <alignment vertical="top" wrapText="1"/>
    </xf>
    <xf numFmtId="0" fontId="4" fillId="3" borderId="0" xfId="0" applyFont="1" applyFill="1" applyAlignment="1">
      <alignment horizontal="center" vertical="center" wrapText="1"/>
    </xf>
    <xf numFmtId="0" fontId="2" fillId="2" borderId="38" xfId="0" applyFont="1" applyFill="1" applyBorder="1" applyAlignment="1">
      <alignment horizontal="center" vertical="center" wrapText="1"/>
    </xf>
    <xf numFmtId="0" fontId="2" fillId="2" borderId="39" xfId="0" applyFont="1" applyFill="1" applyBorder="1" applyAlignment="1">
      <alignment horizontal="center" vertical="center" wrapText="1"/>
    </xf>
    <xf numFmtId="0" fontId="1" fillId="2" borderId="9" xfId="0" applyFont="1" applyFill="1" applyBorder="1" applyAlignment="1">
      <alignment vertical="top" wrapText="1"/>
    </xf>
    <xf numFmtId="0" fontId="1" fillId="2" borderId="7" xfId="0" applyFont="1" applyFill="1" applyBorder="1" applyAlignment="1">
      <alignment vertical="top" wrapText="1"/>
    </xf>
    <xf numFmtId="0" fontId="18" fillId="15" borderId="6" xfId="0" applyFont="1" applyFill="1" applyBorder="1" applyAlignment="1">
      <alignment vertical="top" wrapText="1"/>
    </xf>
    <xf numFmtId="0" fontId="1" fillId="0" borderId="6" xfId="0" applyFont="1" applyBorder="1" applyAlignment="1">
      <alignment vertical="top" wrapText="1"/>
    </xf>
    <xf numFmtId="0" fontId="1" fillId="0" borderId="34" xfId="0" applyFont="1" applyBorder="1" applyAlignment="1">
      <alignment vertical="top" wrapText="1"/>
    </xf>
    <xf numFmtId="0" fontId="18" fillId="15" borderId="11" xfId="0" applyFont="1" applyFill="1" applyBorder="1" applyAlignment="1">
      <alignment vertical="top" wrapText="1"/>
    </xf>
    <xf numFmtId="0" fontId="1" fillId="2" borderId="73" xfId="0" applyFont="1" applyFill="1" applyBorder="1" applyAlignment="1">
      <alignment vertical="top" wrapText="1"/>
    </xf>
    <xf numFmtId="0" fontId="1" fillId="2" borderId="72" xfId="0" applyFont="1" applyFill="1" applyBorder="1" applyAlignment="1">
      <alignment vertical="top" wrapText="1"/>
    </xf>
    <xf numFmtId="0" fontId="18" fillId="16" borderId="11" xfId="0" applyFont="1" applyFill="1" applyBorder="1" applyAlignment="1">
      <alignment vertical="top" wrapText="1"/>
    </xf>
    <xf numFmtId="0" fontId="2" fillId="17" borderId="74" xfId="0" applyFont="1" applyFill="1" applyBorder="1" applyAlignment="1">
      <alignment horizontal="right" vertical="center" wrapText="1"/>
    </xf>
    <xf numFmtId="0" fontId="2" fillId="2" borderId="32" xfId="0" applyFont="1" applyFill="1" applyBorder="1" applyAlignment="1">
      <alignment horizontal="right" vertical="center" wrapText="1"/>
    </xf>
    <xf numFmtId="0" fontId="1" fillId="2" borderId="18" xfId="0" applyFont="1" applyFill="1" applyBorder="1" applyAlignment="1">
      <alignment vertical="top" wrapText="1"/>
    </xf>
    <xf numFmtId="0" fontId="2" fillId="2" borderId="32"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2" borderId="5" xfId="0" applyFont="1" applyFill="1" applyBorder="1" applyAlignment="1">
      <alignment vertical="top" wrapText="1"/>
    </xf>
    <xf numFmtId="0" fontId="1" fillId="2" borderId="29" xfId="0" applyFont="1" applyFill="1" applyBorder="1" applyAlignment="1">
      <alignment vertical="top" wrapText="1"/>
    </xf>
    <xf numFmtId="0" fontId="1" fillId="2" borderId="2" xfId="0" applyFont="1" applyFill="1" applyBorder="1" applyAlignment="1">
      <alignment vertical="top" wrapText="1"/>
    </xf>
    <xf numFmtId="0" fontId="1" fillId="2" borderId="30" xfId="0" applyFont="1" applyFill="1" applyBorder="1" applyAlignment="1">
      <alignment vertical="top" wrapText="1"/>
    </xf>
    <xf numFmtId="0" fontId="1" fillId="0" borderId="33" xfId="0" applyFont="1" applyBorder="1" applyAlignment="1">
      <alignment vertical="top" wrapText="1"/>
    </xf>
    <xf numFmtId="0" fontId="1" fillId="2" borderId="35" xfId="0" applyFont="1" applyFill="1" applyBorder="1" applyAlignment="1">
      <alignment vertical="top" wrapText="1"/>
    </xf>
    <xf numFmtId="0" fontId="1" fillId="2" borderId="33" xfId="0" applyFont="1" applyFill="1" applyBorder="1" applyAlignment="1">
      <alignment vertical="top" wrapText="1"/>
    </xf>
    <xf numFmtId="0" fontId="2" fillId="16" borderId="44" xfId="0" applyFont="1" applyFill="1" applyBorder="1" applyAlignment="1">
      <alignment horizontal="right" vertical="center" wrapText="1"/>
    </xf>
    <xf numFmtId="0" fontId="1" fillId="2" borderId="1" xfId="0" applyFont="1" applyFill="1" applyBorder="1" applyAlignment="1">
      <alignment vertical="top" wrapText="1"/>
    </xf>
    <xf numFmtId="0" fontId="1" fillId="2" borderId="36" xfId="0" applyFont="1" applyFill="1" applyBorder="1" applyAlignment="1">
      <alignment vertical="top" wrapText="1"/>
    </xf>
    <xf numFmtId="0" fontId="1" fillId="3" borderId="0" xfId="0" applyFont="1" applyFill="1" applyAlignment="1">
      <alignment horizontal="left" vertical="top" wrapText="1"/>
    </xf>
    <xf numFmtId="0" fontId="2" fillId="3" borderId="0" xfId="0" applyFont="1" applyFill="1" applyAlignment="1">
      <alignment horizontal="left" vertical="center" wrapText="1"/>
    </xf>
    <xf numFmtId="3" fontId="1" fillId="3" borderId="0" xfId="0" applyNumberFormat="1" applyFont="1" applyFill="1" applyAlignment="1" applyProtection="1">
      <alignment vertical="top" wrapText="1"/>
      <protection locked="0"/>
    </xf>
    <xf numFmtId="0" fontId="2" fillId="3" borderId="0" xfId="0" applyFont="1" applyFill="1" applyAlignment="1">
      <alignment vertical="center"/>
    </xf>
    <xf numFmtId="0" fontId="1" fillId="3" borderId="0" xfId="0" applyFont="1" applyFill="1" applyAlignment="1">
      <alignment vertical="center"/>
    </xf>
    <xf numFmtId="0" fontId="1" fillId="3" borderId="0" xfId="0" applyFont="1" applyFill="1" applyAlignment="1" applyProtection="1">
      <alignment vertical="top"/>
      <protection locked="0"/>
    </xf>
    <xf numFmtId="0" fontId="1" fillId="3" borderId="0" xfId="0" applyFont="1" applyFill="1" applyAlignment="1">
      <alignment vertical="top"/>
    </xf>
    <xf numFmtId="0" fontId="1" fillId="3" borderId="24" xfId="0" applyFont="1" applyFill="1" applyBorder="1" applyAlignment="1">
      <alignment horizontal="left" vertical="center" wrapText="1"/>
    </xf>
    <xf numFmtId="0" fontId="1" fillId="3" borderId="26" xfId="0" applyFont="1" applyFill="1" applyBorder="1" applyAlignment="1">
      <alignment vertical="top" wrapText="1"/>
    </xf>
    <xf numFmtId="0" fontId="2" fillId="3" borderId="25" xfId="0" applyFont="1" applyFill="1" applyBorder="1" applyAlignment="1">
      <alignment vertical="top" wrapText="1"/>
    </xf>
    <xf numFmtId="0" fontId="1" fillId="3" borderId="25" xfId="0" applyFont="1" applyFill="1" applyBorder="1" applyAlignment="1">
      <alignment vertical="top" wrapText="1"/>
    </xf>
    <xf numFmtId="0" fontId="1" fillId="0" borderId="0" xfId="0" applyFont="1" applyAlignment="1">
      <alignment horizontal="left" vertical="center" wrapText="1"/>
    </xf>
    <xf numFmtId="0" fontId="1" fillId="0" borderId="0" xfId="0" applyFont="1" applyAlignment="1">
      <alignment vertical="top" wrapText="1"/>
    </xf>
    <xf numFmtId="0" fontId="1" fillId="0" borderId="0" xfId="0" applyFont="1" applyAlignment="1">
      <alignment horizontal="left" vertical="center"/>
    </xf>
    <xf numFmtId="0" fontId="1" fillId="0" borderId="0" xfId="0" applyFont="1"/>
    <xf numFmtId="0" fontId="0" fillId="13" borderId="0" xfId="0" applyFill="1"/>
    <xf numFmtId="0" fontId="21" fillId="13" borderId="0" xfId="0" applyFont="1" applyFill="1" applyAlignment="1">
      <alignment horizontal="left" vertical="top"/>
    </xf>
    <xf numFmtId="0" fontId="28" fillId="13" borderId="0" xfId="0" applyFont="1" applyFill="1" applyAlignment="1">
      <alignment horizontal="left" vertical="top"/>
    </xf>
    <xf numFmtId="0" fontId="28" fillId="0" borderId="32"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6" xfId="0" applyFont="1" applyBorder="1" applyAlignment="1">
      <alignment horizontal="left" vertical="center" wrapText="1"/>
    </xf>
    <xf numFmtId="0" fontId="21" fillId="0" borderId="11" xfId="0" applyFont="1" applyBorder="1" applyAlignment="1">
      <alignment horizontal="left" vertical="center"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12" xfId="0" applyFont="1" applyBorder="1" applyAlignment="1">
      <alignment horizontal="left" vertical="center" wrapText="1"/>
    </xf>
    <xf numFmtId="0" fontId="21" fillId="0" borderId="13" xfId="0" applyFont="1" applyBorder="1" applyAlignment="1">
      <alignment horizontal="left" vertical="center" wrapText="1"/>
    </xf>
    <xf numFmtId="0" fontId="21" fillId="0" borderId="13" xfId="0" applyFont="1" applyBorder="1" applyAlignment="1">
      <alignment horizontal="left" vertical="top" wrapText="1"/>
    </xf>
    <xf numFmtId="0" fontId="21" fillId="0" borderId="14" xfId="0" applyFont="1" applyBorder="1" applyAlignment="1">
      <alignment horizontal="left" vertical="top" wrapText="1"/>
    </xf>
    <xf numFmtId="0" fontId="0" fillId="13" borderId="0" xfId="0" applyFill="1" applyAlignment="1">
      <alignment horizontal="left" vertical="top"/>
    </xf>
    <xf numFmtId="0" fontId="21" fillId="13" borderId="0" xfId="0" applyFont="1" applyFill="1" applyAlignment="1">
      <alignment horizontal="left" vertical="top" wrapText="1"/>
    </xf>
    <xf numFmtId="0" fontId="41" fillId="13" borderId="0" xfId="0" applyFont="1" applyFill="1" applyAlignment="1">
      <alignment horizontal="left" vertical="top"/>
    </xf>
    <xf numFmtId="0" fontId="28" fillId="13" borderId="0" xfId="0" applyFont="1" applyFill="1" applyAlignment="1">
      <alignment horizontal="left" vertical="top" wrapText="1"/>
    </xf>
    <xf numFmtId="0" fontId="41" fillId="13" borderId="0" xfId="0" applyFont="1" applyFill="1" applyAlignment="1">
      <alignment horizontal="left" vertical="top" wrapText="1"/>
    </xf>
    <xf numFmtId="0" fontId="0" fillId="13" borderId="0" xfId="0" applyFill="1" applyAlignment="1">
      <alignment horizontal="left" vertical="center"/>
    </xf>
    <xf numFmtId="0" fontId="0" fillId="13" borderId="0" xfId="0" applyFill="1" applyAlignment="1">
      <alignment horizontal="left" vertical="top" wrapText="1"/>
    </xf>
    <xf numFmtId="0" fontId="28" fillId="0" borderId="8" xfId="0" applyFont="1" applyBorder="1" applyAlignment="1">
      <alignment horizontal="left" vertical="center" wrapText="1"/>
    </xf>
    <xf numFmtId="0" fontId="21" fillId="3" borderId="0" xfId="0" applyFont="1" applyFill="1" applyAlignment="1">
      <alignment horizontal="left" vertical="top" wrapText="1"/>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0" fillId="0" borderId="0" xfId="0" applyFill="1" applyAlignment="1">
      <alignment vertical="center" wrapText="1"/>
    </xf>
    <xf numFmtId="0" fontId="0" fillId="0" borderId="0" xfId="0" applyFill="1" applyAlignment="1">
      <alignment wrapText="1"/>
    </xf>
    <xf numFmtId="0" fontId="64" fillId="0" borderId="0" xfId="0" applyFont="1" applyFill="1"/>
    <xf numFmtId="0" fontId="20" fillId="3" borderId="25" xfId="4" applyFill="1" applyBorder="1" applyAlignment="1" applyProtection="1">
      <alignment vertical="top" wrapText="1"/>
    </xf>
    <xf numFmtId="0" fontId="20" fillId="3" borderId="26" xfId="4" applyFill="1" applyBorder="1" applyAlignment="1" applyProtection="1">
      <alignment vertical="top" wrapText="1"/>
    </xf>
    <xf numFmtId="0" fontId="0" fillId="0" borderId="18" xfId="0" applyBorder="1"/>
    <xf numFmtId="0" fontId="68" fillId="11" borderId="57" xfId="0" applyFont="1" applyFill="1" applyBorder="1" applyAlignment="1">
      <alignment horizontal="left" vertical="center" wrapText="1"/>
    </xf>
    <xf numFmtId="0" fontId="68" fillId="11" borderId="11" xfId="0" applyFont="1" applyFill="1" applyBorder="1" applyAlignment="1">
      <alignment horizontal="left" vertical="center" wrapText="1"/>
    </xf>
    <xf numFmtId="0" fontId="68" fillId="11" borderId="9" xfId="0" applyFont="1" applyFill="1" applyBorder="1" applyAlignment="1">
      <alignment horizontal="left" vertical="center" wrapText="1"/>
    </xf>
    <xf numFmtId="0" fontId="69" fillId="0" borderId="10" xfId="0" applyFont="1" applyBorder="1" applyAlignment="1">
      <alignment horizontal="left" vertical="center"/>
    </xf>
    <xf numFmtId="0" fontId="35" fillId="8" borderId="11" xfId="5" applyBorder="1" applyAlignment="1" applyProtection="1">
      <alignment horizontal="center" vertical="center"/>
      <protection locked="0"/>
    </xf>
    <xf numFmtId="0" fontId="70" fillId="8" borderId="11" xfId="5" applyFont="1" applyBorder="1" applyAlignment="1" applyProtection="1">
      <alignment horizontal="center" vertical="center"/>
      <protection locked="0"/>
    </xf>
    <xf numFmtId="0" fontId="70" fillId="8" borderId="7" xfId="5" applyFont="1" applyBorder="1" applyAlignment="1" applyProtection="1">
      <alignment horizontal="center" vertical="center"/>
      <protection locked="0"/>
    </xf>
    <xf numFmtId="0" fontId="69" fillId="0" borderId="60" xfId="0" applyFont="1" applyBorder="1" applyAlignment="1">
      <alignment horizontal="left" vertical="center"/>
    </xf>
    <xf numFmtId="0" fontId="35" fillId="12" borderId="11" xfId="5" applyFill="1" applyBorder="1" applyAlignment="1" applyProtection="1">
      <alignment horizontal="center" vertical="center"/>
      <protection locked="0"/>
    </xf>
    <xf numFmtId="0" fontId="70" fillId="12" borderId="11" xfId="5" applyFont="1" applyFill="1" applyBorder="1" applyAlignment="1" applyProtection="1">
      <alignment horizontal="center" vertical="center"/>
      <protection locked="0"/>
    </xf>
    <xf numFmtId="0" fontId="70" fillId="12" borderId="7" xfId="5" applyFont="1" applyFill="1" applyBorder="1" applyAlignment="1" applyProtection="1">
      <alignment horizontal="center" vertical="center"/>
      <protection locked="0"/>
    </xf>
    <xf numFmtId="0" fontId="37" fillId="0" borderId="11" xfId="0" applyFont="1" applyBorder="1" applyAlignment="1">
      <alignment horizontal="left" vertical="center"/>
    </xf>
    <xf numFmtId="10" fontId="70" fillId="8" borderId="11" xfId="5" applyNumberFormat="1" applyFont="1" applyBorder="1" applyAlignment="1" applyProtection="1">
      <alignment horizontal="center" vertical="center"/>
      <protection locked="0"/>
    </xf>
    <xf numFmtId="0" fontId="37" fillId="0" borderId="57" xfId="0" applyFont="1" applyBorder="1" applyAlignment="1">
      <alignment horizontal="left" vertical="center"/>
    </xf>
    <xf numFmtId="10" fontId="70" fillId="12" borderId="11" xfId="5" applyNumberFormat="1" applyFont="1" applyFill="1" applyBorder="1" applyAlignment="1" applyProtection="1">
      <alignment horizontal="center" vertical="center"/>
      <protection locked="0"/>
    </xf>
    <xf numFmtId="10" fontId="70" fillId="12" borderId="7" xfId="5" applyNumberFormat="1" applyFont="1" applyFill="1" applyBorder="1" applyAlignment="1" applyProtection="1">
      <alignment horizontal="center" vertical="center"/>
      <protection locked="0"/>
    </xf>
    <xf numFmtId="0" fontId="0" fillId="0" borderId="0" xfId="0" applyProtection="1">
      <protection locked="0"/>
    </xf>
    <xf numFmtId="0" fontId="68" fillId="11" borderId="61" xfId="0" applyFont="1" applyFill="1" applyBorder="1" applyAlignment="1">
      <alignment horizontal="center" vertical="center" wrapText="1"/>
    </xf>
    <xf numFmtId="0" fontId="68" fillId="11" borderId="45" xfId="0" applyFont="1" applyFill="1" applyBorder="1" applyAlignment="1">
      <alignment horizontal="center" vertical="center" wrapText="1"/>
    </xf>
    <xf numFmtId="0" fontId="69" fillId="0" borderId="11" xfId="0" applyFont="1" applyBorder="1" applyAlignment="1">
      <alignment vertical="center" wrapText="1"/>
    </xf>
    <xf numFmtId="0" fontId="35" fillId="8" borderId="11" xfId="5" applyBorder="1" applyAlignment="1" applyProtection="1">
      <alignment wrapText="1"/>
      <protection locked="0"/>
    </xf>
    <xf numFmtId="0" fontId="35" fillId="12" borderId="11" xfId="5" applyFill="1" applyBorder="1" applyAlignment="1" applyProtection="1">
      <alignment wrapText="1"/>
      <protection locked="0"/>
    </xf>
    <xf numFmtId="0" fontId="71" fillId="2" borderId="11" xfId="0" applyFont="1" applyFill="1" applyBorder="1" applyAlignment="1">
      <alignment vertical="center" wrapText="1"/>
    </xf>
    <xf numFmtId="10" fontId="35" fillId="8" borderId="11" xfId="5" applyNumberFormat="1" applyBorder="1" applyAlignment="1" applyProtection="1">
      <alignment horizontal="center" vertical="center" wrapText="1"/>
      <protection locked="0"/>
    </xf>
    <xf numFmtId="10" fontId="35" fillId="12" borderId="11" xfId="5" applyNumberFormat="1" applyFill="1" applyBorder="1" applyAlignment="1" applyProtection="1">
      <alignment horizontal="center" vertical="center" wrapText="1"/>
      <protection locked="0"/>
    </xf>
    <xf numFmtId="0" fontId="68" fillId="11" borderId="53" xfId="0" applyFont="1" applyFill="1" applyBorder="1" applyAlignment="1">
      <alignment horizontal="center" vertical="center" wrapText="1"/>
    </xf>
    <xf numFmtId="0" fontId="68" fillId="11" borderId="11" xfId="0" applyFont="1" applyFill="1" applyBorder="1" applyAlignment="1">
      <alignment horizontal="center" vertical="center" wrapText="1"/>
    </xf>
    <xf numFmtId="0" fontId="68" fillId="11" borderId="7" xfId="0" applyFont="1" applyFill="1" applyBorder="1" applyAlignment="1">
      <alignment horizontal="center" vertical="center" wrapText="1"/>
    </xf>
    <xf numFmtId="0" fontId="72" fillId="8" borderId="53" xfId="5" applyFont="1" applyBorder="1" applyAlignment="1" applyProtection="1">
      <alignment vertical="center" wrapText="1"/>
      <protection locked="0"/>
    </xf>
    <xf numFmtId="0" fontId="72" fillId="8" borderId="11" xfId="5" applyFont="1" applyBorder="1" applyAlignment="1" applyProtection="1">
      <alignment horizontal="center" vertical="center"/>
      <protection locked="0"/>
    </xf>
    <xf numFmtId="0" fontId="72" fillId="8" borderId="7" xfId="5" applyFont="1" applyBorder="1" applyAlignment="1" applyProtection="1">
      <alignment horizontal="center" vertical="center"/>
      <protection locked="0"/>
    </xf>
    <xf numFmtId="0" fontId="72" fillId="12" borderId="11" xfId="5" applyFont="1" applyFill="1" applyBorder="1" applyAlignment="1" applyProtection="1">
      <alignment horizontal="center" vertical="center"/>
      <protection locked="0"/>
    </xf>
    <xf numFmtId="0" fontId="72" fillId="12" borderId="53" xfId="5" applyFont="1" applyFill="1" applyBorder="1" applyAlignment="1" applyProtection="1">
      <alignment vertical="center" wrapText="1"/>
      <protection locked="0"/>
    </xf>
    <xf numFmtId="0" fontId="72" fillId="12" borderId="7" xfId="5" applyFont="1" applyFill="1" applyBorder="1" applyAlignment="1" applyProtection="1">
      <alignment horizontal="center" vertical="center"/>
      <protection locked="0"/>
    </xf>
    <xf numFmtId="0" fontId="72" fillId="8" borderId="7" xfId="5" applyFont="1" applyBorder="1" applyAlignment="1" applyProtection="1">
      <alignment vertical="center"/>
      <protection locked="0"/>
    </xf>
    <xf numFmtId="0" fontId="72" fillId="12" borderId="7" xfId="5" applyFont="1" applyFill="1" applyBorder="1" applyAlignment="1" applyProtection="1">
      <alignment vertical="center"/>
      <protection locked="0"/>
    </xf>
    <xf numFmtId="0" fontId="72" fillId="8" borderId="37" xfId="5" applyFont="1" applyBorder="1" applyAlignment="1" applyProtection="1">
      <alignment vertical="center"/>
      <protection locked="0"/>
    </xf>
    <xf numFmtId="0" fontId="72" fillId="12" borderId="37" xfId="5" applyFont="1" applyFill="1" applyBorder="1" applyAlignment="1" applyProtection="1">
      <alignment vertical="center"/>
      <protection locked="0"/>
    </xf>
    <xf numFmtId="0" fontId="68" fillId="11" borderId="61" xfId="0" applyFont="1" applyFill="1" applyBorder="1" applyAlignment="1">
      <alignment horizontal="center" vertical="center"/>
    </xf>
    <xf numFmtId="0" fontId="68" fillId="11" borderId="9" xfId="0" applyFont="1" applyFill="1" applyBorder="1" applyAlignment="1">
      <alignment horizontal="center" vertical="center"/>
    </xf>
    <xf numFmtId="0" fontId="68" fillId="11" borderId="57" xfId="0" applyFont="1" applyFill="1" applyBorder="1" applyAlignment="1">
      <alignment horizontal="center" vertical="center" wrapText="1"/>
    </xf>
    <xf numFmtId="10" fontId="35" fillId="8" borderId="11" xfId="5" applyNumberFormat="1" applyBorder="1" applyAlignment="1" applyProtection="1">
      <alignment horizontal="center" vertical="center"/>
      <protection locked="0"/>
    </xf>
    <xf numFmtId="10" fontId="35" fillId="12" borderId="11" xfId="5" applyNumberFormat="1" applyFill="1" applyBorder="1" applyAlignment="1" applyProtection="1">
      <alignment horizontal="center" vertical="center"/>
      <protection locked="0"/>
    </xf>
    <xf numFmtId="0" fontId="68" fillId="11" borderId="40" xfId="0" applyFont="1" applyFill="1" applyBorder="1" applyAlignment="1">
      <alignment horizontal="center" vertical="center" wrapText="1"/>
    </xf>
    <xf numFmtId="0" fontId="68" fillId="11" borderId="30" xfId="0" applyFont="1" applyFill="1" applyBorder="1" applyAlignment="1">
      <alignment horizontal="center" vertical="center" wrapText="1"/>
    </xf>
    <xf numFmtId="0" fontId="68" fillId="11" borderId="54" xfId="0" applyFont="1" applyFill="1" applyBorder="1" applyAlignment="1">
      <alignment horizontal="center" vertical="center" wrapText="1"/>
    </xf>
    <xf numFmtId="0" fontId="35" fillId="8" borderId="11" xfId="5" applyBorder="1" applyProtection="1">
      <protection locked="0"/>
    </xf>
    <xf numFmtId="0" fontId="72" fillId="8" borderId="30" xfId="5" applyFont="1" applyBorder="1" applyAlignment="1" applyProtection="1">
      <alignment vertical="center" wrapText="1"/>
      <protection locked="0"/>
    </xf>
    <xf numFmtId="0" fontId="72" fillId="8" borderId="54" xfId="5" applyFont="1" applyBorder="1" applyAlignment="1" applyProtection="1">
      <alignment horizontal="center" vertical="center"/>
      <protection locked="0"/>
    </xf>
    <xf numFmtId="0" fontId="35" fillId="12" borderId="11" xfId="5" applyFill="1" applyBorder="1" applyProtection="1">
      <protection locked="0"/>
    </xf>
    <xf numFmtId="0" fontId="72" fillId="12" borderId="30" xfId="5" applyFont="1" applyFill="1" applyBorder="1" applyAlignment="1" applyProtection="1">
      <alignment vertical="center" wrapText="1"/>
      <protection locked="0"/>
    </xf>
    <xf numFmtId="0" fontId="72" fillId="12" borderId="54" xfId="5" applyFont="1" applyFill="1" applyBorder="1" applyAlignment="1" applyProtection="1">
      <alignment horizontal="center" vertical="center"/>
      <protection locked="0"/>
    </xf>
    <xf numFmtId="0" fontId="51" fillId="11" borderId="54" xfId="0" applyFont="1" applyFill="1" applyBorder="1" applyAlignment="1">
      <alignment horizontal="center" vertical="center" wrapText="1"/>
    </xf>
    <xf numFmtId="0" fontId="40" fillId="8" borderId="11" xfId="5" applyFont="1" applyBorder="1" applyProtection="1">
      <protection locked="0"/>
    </xf>
    <xf numFmtId="0" fontId="44" fillId="8" borderId="30" xfId="5" applyFont="1" applyBorder="1" applyAlignment="1" applyProtection="1">
      <alignment vertical="center" wrapText="1"/>
      <protection locked="0"/>
    </xf>
    <xf numFmtId="0" fontId="44" fillId="8" borderId="11" xfId="5" applyFont="1" applyBorder="1" applyAlignment="1" applyProtection="1">
      <alignment horizontal="center" vertical="center"/>
      <protection locked="0"/>
    </xf>
    <xf numFmtId="0" fontId="44" fillId="8" borderId="54" xfId="5" applyFont="1" applyBorder="1" applyAlignment="1" applyProtection="1">
      <alignment horizontal="center" vertical="center"/>
      <protection locked="0"/>
    </xf>
    <xf numFmtId="0" fontId="40" fillId="12" borderId="11" xfId="5" applyFont="1" applyFill="1" applyBorder="1" applyProtection="1">
      <protection locked="0"/>
    </xf>
    <xf numFmtId="0" fontId="44" fillId="12" borderId="30" xfId="5" applyFont="1" applyFill="1" applyBorder="1" applyAlignment="1" applyProtection="1">
      <alignment vertical="center" wrapText="1"/>
      <protection locked="0"/>
    </xf>
    <xf numFmtId="0" fontId="44" fillId="12" borderId="11" xfId="5" applyFont="1" applyFill="1" applyBorder="1" applyAlignment="1" applyProtection="1">
      <alignment horizontal="center" vertical="center"/>
      <protection locked="0"/>
    </xf>
    <xf numFmtId="0" fontId="44" fillId="12" borderId="54" xfId="5" applyFont="1" applyFill="1" applyBorder="1" applyAlignment="1" applyProtection="1">
      <alignment horizontal="center" vertical="center"/>
      <protection locked="0"/>
    </xf>
    <xf numFmtId="0" fontId="0" fillId="0" borderId="0" xfId="0" applyAlignment="1">
      <alignment horizontal="left" wrapText="1"/>
    </xf>
    <xf numFmtId="0" fontId="68" fillId="11" borderId="6" xfId="0" applyFont="1" applyFill="1" applyBorder="1" applyAlignment="1">
      <alignment horizontal="center" vertical="center" wrapText="1"/>
    </xf>
    <xf numFmtId="0" fontId="51" fillId="11" borderId="6" xfId="0" applyFont="1" applyFill="1" applyBorder="1" applyAlignment="1">
      <alignment horizontal="center" vertical="center" wrapText="1"/>
    </xf>
    <xf numFmtId="0" fontId="40" fillId="8" borderId="11" xfId="5" applyFont="1" applyBorder="1" applyAlignment="1" applyProtection="1">
      <alignment horizontal="center" vertical="center"/>
      <protection locked="0"/>
    </xf>
    <xf numFmtId="10" fontId="40" fillId="8" borderId="11" xfId="5" applyNumberFormat="1" applyFont="1" applyBorder="1" applyAlignment="1" applyProtection="1">
      <alignment horizontal="center" vertical="center"/>
      <protection locked="0"/>
    </xf>
    <xf numFmtId="0" fontId="40" fillId="12" borderId="11" xfId="5" applyFont="1" applyFill="1" applyBorder="1" applyAlignment="1" applyProtection="1">
      <alignment horizontal="center" vertical="center"/>
      <protection locked="0"/>
    </xf>
    <xf numFmtId="10" fontId="40" fillId="12" borderId="11" xfId="5" applyNumberFormat="1" applyFont="1" applyFill="1" applyBorder="1" applyAlignment="1" applyProtection="1">
      <alignment horizontal="center" vertical="center"/>
      <protection locked="0"/>
    </xf>
    <xf numFmtId="0" fontId="68" fillId="11" borderId="29" xfId="0" applyFont="1" applyFill="1" applyBorder="1" applyAlignment="1">
      <alignment horizontal="center" vertical="center"/>
    </xf>
    <xf numFmtId="0" fontId="35" fillId="8" borderId="11" xfId="5" applyBorder="1" applyAlignment="1" applyProtection="1">
      <alignment vertical="center" wrapText="1"/>
      <protection locked="0"/>
    </xf>
    <xf numFmtId="0" fontId="35" fillId="8" borderId="53" xfId="5" applyBorder="1" applyAlignment="1" applyProtection="1">
      <alignment vertical="center" wrapText="1"/>
      <protection locked="0"/>
    </xf>
    <xf numFmtId="0" fontId="35" fillId="12" borderId="11" xfId="5" applyFill="1" applyBorder="1" applyAlignment="1" applyProtection="1">
      <alignment vertical="center" wrapText="1"/>
      <protection locked="0"/>
    </xf>
    <xf numFmtId="0" fontId="35" fillId="12" borderId="53" xfId="5" applyFill="1" applyBorder="1" applyAlignment="1" applyProtection="1">
      <alignment vertical="center" wrapText="1"/>
      <protection locked="0"/>
    </xf>
    <xf numFmtId="0" fontId="35" fillId="8" borderId="57" xfId="5" applyBorder="1" applyAlignment="1" applyProtection="1">
      <alignment horizontal="center" vertical="center"/>
      <protection locked="0"/>
    </xf>
    <xf numFmtId="0" fontId="35" fillId="8" borderId="7" xfId="5" applyBorder="1" applyAlignment="1" applyProtection="1">
      <alignment horizontal="center" vertical="center"/>
      <protection locked="0"/>
    </xf>
    <xf numFmtId="0" fontId="35" fillId="12" borderId="57" xfId="5" applyFill="1" applyBorder="1" applyAlignment="1" applyProtection="1">
      <alignment horizontal="center" vertical="center"/>
      <protection locked="0"/>
    </xf>
    <xf numFmtId="0" fontId="35" fillId="12" borderId="7" xfId="5" applyFill="1" applyBorder="1" applyAlignment="1" applyProtection="1">
      <alignment horizontal="center" vertical="center"/>
      <protection locked="0"/>
    </xf>
    <xf numFmtId="0" fontId="0" fillId="0" borderId="0" xfId="0" applyAlignment="1">
      <alignment horizontal="left" vertical="center" wrapText="1"/>
    </xf>
    <xf numFmtId="0" fontId="68" fillId="11" borderId="45" xfId="0" applyFont="1" applyFill="1" applyBorder="1" applyAlignment="1">
      <alignment horizontal="center" vertical="center"/>
    </xf>
    <xf numFmtId="0" fontId="35" fillId="8" borderId="7" xfId="5" applyBorder="1" applyAlignment="1" applyProtection="1">
      <alignment vertical="center" wrapText="1"/>
      <protection locked="0"/>
    </xf>
    <xf numFmtId="0" fontId="35" fillId="12" borderId="30" xfId="5" applyFill="1" applyBorder="1" applyAlignment="1" applyProtection="1">
      <alignment horizontal="center" vertical="center" wrapText="1"/>
      <protection locked="0"/>
    </xf>
    <xf numFmtId="0" fontId="35" fillId="12" borderId="57" xfId="5" applyFill="1" applyBorder="1" applyAlignment="1" applyProtection="1">
      <alignment horizontal="center" vertical="center" wrapText="1"/>
      <protection locked="0"/>
    </xf>
    <xf numFmtId="0" fontId="35" fillId="12" borderId="7" xfId="5" applyFill="1" applyBorder="1" applyAlignment="1" applyProtection="1">
      <alignment vertical="center" wrapText="1"/>
      <protection locked="0"/>
    </xf>
    <xf numFmtId="0" fontId="68" fillId="11" borderId="41" xfId="0" applyFont="1" applyFill="1" applyBorder="1" applyAlignment="1">
      <alignment horizontal="center" vertical="center"/>
    </xf>
    <xf numFmtId="0" fontId="68" fillId="11" borderId="10" xfId="0" applyFont="1" applyFill="1" applyBorder="1" applyAlignment="1">
      <alignment horizontal="center" vertical="center" wrapText="1"/>
    </xf>
    <xf numFmtId="0" fontId="35" fillId="8" borderId="35" xfId="5" applyBorder="1" applyAlignment="1" applyProtection="1">
      <protection locked="0"/>
    </xf>
    <xf numFmtId="10" fontId="35" fillId="8" borderId="40" xfId="5" applyNumberFormat="1" applyBorder="1" applyAlignment="1" applyProtection="1">
      <alignment horizontal="center" vertical="center"/>
      <protection locked="0"/>
    </xf>
    <xf numFmtId="0" fontId="35" fillId="12" borderId="35" xfId="5" applyFill="1" applyBorder="1" applyAlignment="1" applyProtection="1">
      <protection locked="0"/>
    </xf>
    <xf numFmtId="10" fontId="35" fillId="12" borderId="40" xfId="5" applyNumberFormat="1" applyFill="1" applyBorder="1" applyAlignment="1" applyProtection="1">
      <alignment horizontal="center" vertical="center"/>
      <protection locked="0"/>
    </xf>
    <xf numFmtId="0" fontId="68" fillId="11" borderId="30" xfId="0" applyFont="1" applyFill="1" applyBorder="1" applyAlignment="1">
      <alignment horizontal="center" vertical="center"/>
    </xf>
    <xf numFmtId="0" fontId="68" fillId="11" borderId="11" xfId="0" applyFont="1" applyFill="1" applyBorder="1" applyAlignment="1">
      <alignment horizontal="center" wrapText="1"/>
    </xf>
    <xf numFmtId="0" fontId="68" fillId="11" borderId="7" xfId="0" applyFont="1" applyFill="1" applyBorder="1" applyAlignment="1">
      <alignment horizontal="center" wrapText="1"/>
    </xf>
    <xf numFmtId="0" fontId="68" fillId="11" borderId="57" xfId="0" applyFont="1" applyFill="1" applyBorder="1" applyAlignment="1">
      <alignment horizontal="center" wrapText="1"/>
    </xf>
    <xf numFmtId="0" fontId="72" fillId="8" borderId="11" xfId="5" applyFont="1" applyBorder="1" applyAlignment="1" applyProtection="1">
      <alignment horizontal="center" vertical="center" wrapText="1"/>
      <protection locked="0"/>
    </xf>
    <xf numFmtId="0" fontId="72" fillId="12" borderId="11" xfId="5" applyFont="1" applyFill="1" applyBorder="1" applyAlignment="1" applyProtection="1">
      <alignment horizontal="center" vertical="center" wrapText="1"/>
      <protection locked="0"/>
    </xf>
    <xf numFmtId="0" fontId="35" fillId="8" borderId="30" xfId="5" applyBorder="1" applyAlignment="1" applyProtection="1">
      <alignment vertical="center"/>
      <protection locked="0"/>
    </xf>
    <xf numFmtId="0" fontId="35" fillId="12" borderId="57" xfId="5" applyFill="1" applyBorder="1" applyAlignment="1" applyProtection="1">
      <alignment vertical="center"/>
      <protection locked="0"/>
    </xf>
    <xf numFmtId="0" fontId="35" fillId="12" borderId="54" xfId="5" applyFill="1" applyBorder="1" applyAlignment="1" applyProtection="1">
      <alignment horizontal="center" vertical="center"/>
      <protection locked="0"/>
    </xf>
    <xf numFmtId="0" fontId="35" fillId="8" borderId="0" xfId="5" applyProtection="1"/>
    <xf numFmtId="0" fontId="33" fillId="6" borderId="0" xfId="6" applyProtection="1"/>
    <xf numFmtId="0" fontId="34" fillId="7" borderId="0" xfId="7" applyProtection="1"/>
    <xf numFmtId="0" fontId="40" fillId="8" borderId="11" xfId="5" applyFont="1" applyBorder="1" applyAlignment="1" applyProtection="1">
      <alignment horizontal="center" vertical="center" wrapText="1"/>
      <protection locked="0"/>
    </xf>
    <xf numFmtId="0" fontId="40" fillId="8" borderId="11" xfId="5" applyFont="1" applyBorder="1" applyAlignment="1" applyProtection="1">
      <alignment horizontal="left" vertical="center" wrapText="1"/>
      <protection locked="0"/>
    </xf>
    <xf numFmtId="0" fontId="40" fillId="12" borderId="6" xfId="5" applyFont="1" applyFill="1" applyBorder="1" applyAlignment="1" applyProtection="1">
      <alignment horizontal="left" vertical="center" wrapText="1"/>
      <protection locked="0"/>
    </xf>
    <xf numFmtId="0" fontId="40" fillId="12" borderId="11" xfId="5" applyFont="1" applyFill="1" applyBorder="1" applyAlignment="1" applyProtection="1">
      <alignment horizontal="left" vertical="center" wrapText="1"/>
      <protection locked="0"/>
    </xf>
    <xf numFmtId="0" fontId="40" fillId="8" borderId="30" xfId="5" applyFont="1" applyBorder="1" applyAlignment="1" applyProtection="1">
      <alignment vertical="center"/>
      <protection locked="0"/>
    </xf>
    <xf numFmtId="0" fontId="40" fillId="8" borderId="7" xfId="5" applyFont="1" applyBorder="1" applyAlignment="1" applyProtection="1">
      <alignment horizontal="center" vertical="center"/>
      <protection locked="0"/>
    </xf>
    <xf numFmtId="0" fontId="40" fillId="12" borderId="57" xfId="5" applyFont="1" applyFill="1" applyBorder="1" applyAlignment="1" applyProtection="1">
      <alignment vertical="center"/>
      <protection locked="0"/>
    </xf>
    <xf numFmtId="0" fontId="40" fillId="12" borderId="54" xfId="5" applyFont="1" applyFill="1" applyBorder="1" applyAlignment="1" applyProtection="1">
      <alignment horizontal="center" vertical="center"/>
      <protection locked="0"/>
    </xf>
    <xf numFmtId="0" fontId="44" fillId="8" borderId="11" xfId="5" applyFont="1" applyBorder="1" applyAlignment="1" applyProtection="1">
      <alignment horizontal="center" vertical="center" wrapText="1"/>
      <protection locked="0"/>
    </xf>
    <xf numFmtId="0" fontId="44" fillId="8" borderId="7" xfId="5" applyFont="1" applyBorder="1" applyAlignment="1" applyProtection="1">
      <alignment horizontal="center" vertical="center"/>
      <protection locked="0"/>
    </xf>
    <xf numFmtId="0" fontId="44" fillId="12" borderId="11" xfId="5" applyFont="1" applyFill="1" applyBorder="1" applyAlignment="1" applyProtection="1">
      <alignment horizontal="center" vertical="center" wrapText="1"/>
      <protection locked="0"/>
    </xf>
    <xf numFmtId="0" fontId="44" fillId="12" borderId="7" xfId="5" applyFont="1" applyFill="1" applyBorder="1" applyAlignment="1" applyProtection="1">
      <alignment horizontal="center" vertical="center"/>
      <protection locked="0"/>
    </xf>
    <xf numFmtId="0" fontId="21" fillId="2" borderId="1" xfId="0" applyFont="1" applyFill="1" applyBorder="1" applyAlignment="1" applyProtection="1">
      <alignment horizontal="left" vertical="top" wrapText="1"/>
      <protection locked="0"/>
    </xf>
    <xf numFmtId="0" fontId="20" fillId="0" borderId="27" xfId="1" applyBorder="1" applyAlignment="1" applyProtection="1"/>
    <xf numFmtId="0" fontId="0" fillId="0" borderId="16" xfId="0" applyBorder="1"/>
    <xf numFmtId="43" fontId="1" fillId="3" borderId="0" xfId="0" applyNumberFormat="1" applyFont="1" applyFill="1" applyAlignment="1">
      <alignment horizontal="left" vertical="center" wrapText="1"/>
    </xf>
    <xf numFmtId="17" fontId="1" fillId="2" borderId="15" xfId="0" applyNumberFormat="1" applyFont="1" applyFill="1" applyBorder="1" applyAlignment="1">
      <alignment vertical="top" wrapText="1"/>
    </xf>
    <xf numFmtId="0" fontId="0" fillId="0" borderId="31" xfId="0" applyBorder="1"/>
    <xf numFmtId="0" fontId="51" fillId="11" borderId="40" xfId="0" applyFont="1" applyFill="1" applyBorder="1" applyAlignment="1">
      <alignment horizontal="center" vertical="center" wrapText="1"/>
    </xf>
    <xf numFmtId="0" fontId="51" fillId="11" borderId="30" xfId="0" applyFont="1" applyFill="1" applyBorder="1" applyAlignment="1">
      <alignment horizontal="center" vertical="center" wrapText="1"/>
    </xf>
    <xf numFmtId="0" fontId="68" fillId="11" borderId="30" xfId="0" applyFont="1" applyFill="1" applyBorder="1" applyAlignment="1">
      <alignment horizontal="center" vertical="center" wrapText="1"/>
    </xf>
    <xf numFmtId="0" fontId="68" fillId="11" borderId="57" xfId="0" applyFont="1" applyFill="1" applyBorder="1" applyAlignment="1">
      <alignment horizontal="center" vertical="center" wrapText="1"/>
    </xf>
    <xf numFmtId="0" fontId="68" fillId="11" borderId="41" xfId="0" applyFont="1" applyFill="1" applyBorder="1" applyAlignment="1">
      <alignment horizontal="center" vertical="center"/>
    </xf>
    <xf numFmtId="0" fontId="68" fillId="11" borderId="60" xfId="0" applyFont="1" applyFill="1" applyBorder="1" applyAlignment="1">
      <alignment horizontal="center" vertical="center"/>
    </xf>
    <xf numFmtId="0" fontId="35" fillId="12" borderId="57" xfId="5" applyFill="1" applyBorder="1" applyAlignment="1" applyProtection="1">
      <alignment horizontal="center" vertical="center"/>
      <protection locked="0"/>
    </xf>
    <xf numFmtId="0" fontId="35" fillId="12" borderId="30" xfId="5" applyFill="1" applyBorder="1" applyAlignment="1" applyProtection="1">
      <alignment horizontal="center" vertical="center" wrapText="1"/>
      <protection locked="0"/>
    </xf>
    <xf numFmtId="0" fontId="68" fillId="11" borderId="54" xfId="0" applyFont="1" applyFill="1" applyBorder="1" applyAlignment="1">
      <alignment horizontal="center" vertical="center" wrapText="1"/>
    </xf>
    <xf numFmtId="0" fontId="51" fillId="11" borderId="54" xfId="0" applyFont="1" applyFill="1" applyBorder="1" applyAlignment="1">
      <alignment horizontal="center" vertical="center" wrapText="1"/>
    </xf>
    <xf numFmtId="0" fontId="68" fillId="11" borderId="53" xfId="0" applyFont="1" applyFill="1" applyBorder="1" applyAlignment="1">
      <alignment horizontal="center" vertical="center" wrapText="1"/>
    </xf>
    <xf numFmtId="0" fontId="35" fillId="12" borderId="57" xfId="5" applyFill="1" applyBorder="1" applyAlignment="1" applyProtection="1">
      <alignment horizontal="center" vertical="center" wrapText="1"/>
      <protection locked="0"/>
    </xf>
    <xf numFmtId="0" fontId="72" fillId="12" borderId="30" xfId="5" applyFont="1" applyFill="1" applyBorder="1" applyAlignment="1" applyProtection="1">
      <alignment horizontal="center" vertical="center" wrapText="1"/>
      <protection locked="0"/>
    </xf>
    <xf numFmtId="0" fontId="72" fillId="12" borderId="54" xfId="5" applyFont="1" applyFill="1" applyBorder="1" applyAlignment="1" applyProtection="1">
      <alignment horizontal="center" vertical="center" wrapText="1"/>
      <protection locked="0"/>
    </xf>
    <xf numFmtId="0" fontId="35" fillId="12" borderId="40" xfId="5" applyFill="1" applyBorder="1" applyAlignment="1" applyProtection="1">
      <alignment horizontal="center" wrapText="1"/>
      <protection locked="0"/>
    </xf>
    <xf numFmtId="0" fontId="35" fillId="12" borderId="61" xfId="5" applyFill="1" applyBorder="1" applyAlignment="1" applyProtection="1">
      <alignment horizontal="center" wrapText="1"/>
      <protection locked="0"/>
    </xf>
    <xf numFmtId="0" fontId="35" fillId="12" borderId="37" xfId="5" applyFill="1" applyBorder="1" applyAlignment="1" applyProtection="1">
      <alignment horizontal="center" wrapText="1"/>
      <protection locked="0"/>
    </xf>
    <xf numFmtId="0" fontId="35" fillId="12" borderId="45" xfId="5" applyFill="1" applyBorder="1" applyAlignment="1" applyProtection="1">
      <alignment horizontal="center" wrapText="1"/>
      <protection locked="0"/>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68" fillId="11" borderId="60" xfId="0" applyFont="1" applyFill="1" applyBorder="1" applyAlignment="1">
      <alignment horizontal="center" vertical="center" wrapText="1"/>
    </xf>
    <xf numFmtId="0" fontId="35" fillId="12" borderId="40" xfId="5" applyFill="1" applyBorder="1" applyAlignment="1" applyProtection="1">
      <alignment horizontal="center" wrapText="1"/>
      <protection locked="0"/>
    </xf>
    <xf numFmtId="0" fontId="35" fillId="12" borderId="61" xfId="5" applyFill="1" applyBorder="1" applyAlignment="1" applyProtection="1">
      <alignment horizontal="center" wrapText="1"/>
      <protection locked="0"/>
    </xf>
    <xf numFmtId="0" fontId="35" fillId="12" borderId="37" xfId="5" applyFill="1" applyBorder="1" applyAlignment="1" applyProtection="1">
      <alignment horizontal="center" wrapText="1"/>
      <protection locked="0"/>
    </xf>
    <xf numFmtId="0" fontId="35" fillId="12" borderId="45" xfId="5" applyFill="1" applyBorder="1" applyAlignment="1" applyProtection="1">
      <alignment horizontal="center" wrapText="1"/>
      <protection locked="0"/>
    </xf>
    <xf numFmtId="0" fontId="72" fillId="12" borderId="30" xfId="5" applyFont="1" applyFill="1" applyBorder="1" applyAlignment="1" applyProtection="1">
      <alignment horizontal="center" vertical="center" wrapText="1"/>
      <protection locked="0"/>
    </xf>
    <xf numFmtId="0" fontId="72" fillId="12" borderId="54" xfId="5" applyFont="1" applyFill="1" applyBorder="1" applyAlignment="1" applyProtection="1">
      <alignment horizontal="center" vertical="center" wrapText="1"/>
      <protection locked="0"/>
    </xf>
    <xf numFmtId="0" fontId="68" fillId="11" borderId="30" xfId="0" applyFont="1" applyFill="1" applyBorder="1" applyAlignment="1">
      <alignment horizontal="center" vertical="center" wrapText="1"/>
    </xf>
    <xf numFmtId="0" fontId="68" fillId="11" borderId="54" xfId="0" applyFont="1" applyFill="1" applyBorder="1" applyAlignment="1">
      <alignment horizontal="center" vertical="center" wrapText="1"/>
    </xf>
    <xf numFmtId="0" fontId="68" fillId="11" borderId="41" xfId="0" applyFont="1" applyFill="1" applyBorder="1" applyAlignment="1">
      <alignment horizontal="center" vertical="center"/>
    </xf>
    <xf numFmtId="0" fontId="68" fillId="11" borderId="60" xfId="0" applyFont="1" applyFill="1" applyBorder="1" applyAlignment="1">
      <alignment horizontal="center" vertical="center"/>
    </xf>
    <xf numFmtId="0" fontId="68" fillId="11" borderId="50" xfId="0" applyFont="1" applyFill="1" applyBorder="1" applyAlignment="1">
      <alignment horizontal="center" vertical="center"/>
    </xf>
    <xf numFmtId="0" fontId="68" fillId="11" borderId="49" xfId="0" applyFont="1" applyFill="1" applyBorder="1" applyAlignment="1">
      <alignment horizontal="center" vertical="center" wrapText="1"/>
    </xf>
    <xf numFmtId="0" fontId="68" fillId="11" borderId="51" xfId="0" applyFont="1" applyFill="1" applyBorder="1" applyAlignment="1">
      <alignment horizontal="center" vertical="center"/>
    </xf>
    <xf numFmtId="0" fontId="35" fillId="12" borderId="52" xfId="5" applyFill="1" applyBorder="1" applyAlignment="1" applyProtection="1">
      <alignment horizontal="center" vertical="center" wrapText="1"/>
      <protection locked="0"/>
    </xf>
    <xf numFmtId="0" fontId="35" fillId="12" borderId="57" xfId="5" applyFill="1" applyBorder="1" applyAlignment="1" applyProtection="1">
      <alignment horizontal="center" vertical="center" wrapText="1"/>
      <protection locked="0"/>
    </xf>
    <xf numFmtId="0" fontId="35" fillId="12" borderId="30" xfId="5" applyFill="1" applyBorder="1" applyAlignment="1" applyProtection="1">
      <alignment horizontal="center" vertical="center" wrapText="1"/>
      <protection locked="0"/>
    </xf>
    <xf numFmtId="0" fontId="35" fillId="12" borderId="54" xfId="5" applyFill="1" applyBorder="1" applyAlignment="1" applyProtection="1">
      <alignment horizontal="center" vertical="center" wrapText="1"/>
      <protection locked="0"/>
    </xf>
    <xf numFmtId="0" fontId="68" fillId="11" borderId="53" xfId="0" applyFont="1" applyFill="1" applyBorder="1" applyAlignment="1">
      <alignment horizontal="center" vertical="center" wrapText="1"/>
    </xf>
    <xf numFmtId="0" fontId="35" fillId="12" borderId="53" xfId="5" applyFill="1" applyBorder="1" applyAlignment="1" applyProtection="1">
      <alignment horizontal="center" vertical="center"/>
      <protection locked="0"/>
    </xf>
    <xf numFmtId="0" fontId="35" fillId="12" borderId="54" xfId="5" applyFill="1" applyBorder="1" applyAlignment="1" applyProtection="1">
      <alignment horizontal="center" vertical="center"/>
      <protection locked="0"/>
    </xf>
    <xf numFmtId="0" fontId="51" fillId="11" borderId="30" xfId="0" applyFont="1" applyFill="1" applyBorder="1" applyAlignment="1">
      <alignment horizontal="center" vertical="center" wrapText="1"/>
    </xf>
    <xf numFmtId="0" fontId="51" fillId="11" borderId="54" xfId="0" applyFont="1" applyFill="1" applyBorder="1" applyAlignment="1">
      <alignment horizontal="center" vertical="center" wrapText="1"/>
    </xf>
    <xf numFmtId="0" fontId="51" fillId="11" borderId="53" xfId="0" applyFont="1" applyFill="1" applyBorder="1" applyAlignment="1">
      <alignment horizontal="center" vertical="center" wrapText="1"/>
    </xf>
    <xf numFmtId="0" fontId="40" fillId="12" borderId="53" xfId="5" applyFont="1" applyFill="1" applyBorder="1" applyAlignment="1" applyProtection="1">
      <alignment horizontal="center" vertical="center"/>
      <protection locked="0"/>
    </xf>
    <xf numFmtId="0" fontId="40" fillId="12" borderId="54" xfId="5" applyFont="1" applyFill="1" applyBorder="1" applyAlignment="1" applyProtection="1">
      <alignment horizontal="center" vertical="center"/>
      <protection locked="0"/>
    </xf>
    <xf numFmtId="0" fontId="35" fillId="12" borderId="30" xfId="5" applyFill="1" applyBorder="1" applyAlignment="1" applyProtection="1">
      <alignment horizontal="center"/>
      <protection locked="0"/>
    </xf>
    <xf numFmtId="0" fontId="35" fillId="12" borderId="54" xfId="5" applyFill="1" applyBorder="1" applyAlignment="1" applyProtection="1">
      <alignment horizontal="center"/>
      <protection locked="0"/>
    </xf>
    <xf numFmtId="0" fontId="35" fillId="12" borderId="30" xfId="5" applyFill="1" applyBorder="1" applyAlignment="1" applyProtection="1">
      <alignment horizontal="center" vertical="center"/>
      <protection locked="0"/>
    </xf>
    <xf numFmtId="0" fontId="35" fillId="12" borderId="57" xfId="5" applyFill="1" applyBorder="1" applyAlignment="1" applyProtection="1">
      <alignment horizontal="center" vertical="center"/>
      <protection locked="0"/>
    </xf>
    <xf numFmtId="0" fontId="68" fillId="11" borderId="57" xfId="0" applyFont="1" applyFill="1" applyBorder="1" applyAlignment="1">
      <alignment horizontal="center" vertical="center" wrapText="1"/>
    </xf>
    <xf numFmtId="10" fontId="35" fillId="12" borderId="30" xfId="5" applyNumberFormat="1" applyFill="1" applyBorder="1" applyAlignment="1" applyProtection="1">
      <alignment horizontal="center" vertical="center"/>
      <protection locked="0"/>
    </xf>
    <xf numFmtId="10" fontId="35" fillId="12" borderId="57" xfId="5" applyNumberFormat="1" applyFill="1" applyBorder="1" applyAlignment="1" applyProtection="1">
      <alignment horizontal="center" vertical="center"/>
      <protection locked="0"/>
    </xf>
    <xf numFmtId="0" fontId="72" fillId="12" borderId="30" xfId="5" applyFont="1" applyFill="1" applyBorder="1" applyAlignment="1" applyProtection="1">
      <alignment horizontal="center" vertical="center"/>
      <protection locked="0"/>
    </xf>
    <xf numFmtId="0" fontId="72" fillId="12" borderId="57" xfId="5" applyFont="1" applyFill="1" applyBorder="1" applyAlignment="1" applyProtection="1">
      <alignment horizontal="center" vertical="center"/>
      <protection locked="0"/>
    </xf>
    <xf numFmtId="0" fontId="35" fillId="12" borderId="30" xfId="5" applyFill="1" applyBorder="1" applyAlignment="1" applyProtection="1">
      <alignment horizontal="left" vertical="center" wrapText="1"/>
      <protection locked="0"/>
    </xf>
    <xf numFmtId="0" fontId="35" fillId="12" borderId="53" xfId="5" applyFill="1" applyBorder="1" applyAlignment="1" applyProtection="1">
      <alignment horizontal="left" vertical="center" wrapText="1"/>
      <protection locked="0"/>
    </xf>
    <xf numFmtId="0" fontId="35" fillId="12" borderId="54" xfId="5" applyFill="1" applyBorder="1" applyAlignment="1" applyProtection="1">
      <alignment horizontal="left" vertical="center" wrapText="1"/>
      <protection locked="0"/>
    </xf>
    <xf numFmtId="0" fontId="51" fillId="11" borderId="40" xfId="0" applyFont="1" applyFill="1" applyBorder="1" applyAlignment="1">
      <alignment horizontal="center" vertical="center" wrapText="1"/>
    </xf>
    <xf numFmtId="0" fontId="0" fillId="0" borderId="1" xfId="0" applyBorder="1"/>
    <xf numFmtId="0" fontId="69" fillId="0" borderId="8" xfId="0" applyFont="1" applyBorder="1" applyAlignment="1">
      <alignment horizontal="left" vertical="center"/>
    </xf>
    <xf numFmtId="0" fontId="37" fillId="0" borderId="6" xfId="0" applyFont="1" applyBorder="1" applyAlignment="1">
      <alignment horizontal="left" vertical="center"/>
    </xf>
    <xf numFmtId="0" fontId="37" fillId="0" borderId="12" xfId="0" applyFont="1" applyBorder="1" applyAlignment="1">
      <alignment horizontal="left" vertical="center"/>
    </xf>
    <xf numFmtId="10" fontId="70" fillId="12" borderId="13" xfId="5" applyNumberFormat="1" applyFont="1" applyFill="1" applyBorder="1" applyAlignment="1" applyProtection="1">
      <alignment horizontal="center" vertical="center"/>
      <protection locked="0"/>
    </xf>
    <xf numFmtId="10" fontId="70" fillId="12" borderId="14" xfId="5" applyNumberFormat="1" applyFont="1" applyFill="1" applyBorder="1" applyAlignment="1" applyProtection="1">
      <alignment horizontal="center" vertical="center"/>
      <protection locked="0"/>
    </xf>
    <xf numFmtId="0" fontId="0" fillId="10" borderId="0" xfId="0" applyFill="1" applyBorder="1" applyAlignment="1">
      <alignment horizontal="center" vertical="center" wrapText="1"/>
    </xf>
    <xf numFmtId="0" fontId="37" fillId="0" borderId="0" xfId="0" applyFont="1" applyBorder="1" applyAlignment="1">
      <alignment horizontal="left" vertical="center"/>
    </xf>
    <xf numFmtId="10" fontId="70" fillId="12" borderId="0" xfId="5" applyNumberFormat="1" applyFont="1" applyFill="1" applyBorder="1" applyAlignment="1" applyProtection="1">
      <alignment horizontal="center" vertical="center"/>
      <protection locked="0"/>
    </xf>
    <xf numFmtId="0" fontId="0" fillId="0" borderId="0" xfId="0" applyFill="1" applyBorder="1" applyAlignment="1">
      <alignment horizontal="center" vertical="center"/>
    </xf>
    <xf numFmtId="0" fontId="68" fillId="0" borderId="0" xfId="0" applyFont="1" applyFill="1" applyBorder="1" applyAlignment="1">
      <alignment horizontal="left" vertical="center" wrapText="1"/>
    </xf>
    <xf numFmtId="0" fontId="70" fillId="0" borderId="0" xfId="5" applyFont="1" applyFill="1" applyBorder="1" applyAlignment="1" applyProtection="1">
      <alignment horizontal="center" vertical="center"/>
      <protection locked="0"/>
    </xf>
    <xf numFmtId="10" fontId="70" fillId="0" borderId="0" xfId="5" applyNumberFormat="1" applyFont="1" applyFill="1" applyBorder="1" applyAlignment="1" applyProtection="1">
      <alignment horizontal="center" vertical="center"/>
      <protection locked="0"/>
    </xf>
    <xf numFmtId="0" fontId="68" fillId="0" borderId="0" xfId="0" applyFont="1" applyFill="1" applyBorder="1" applyAlignment="1">
      <alignment horizontal="center" vertical="center"/>
    </xf>
    <xf numFmtId="0" fontId="35" fillId="0" borderId="0" xfId="5" applyFill="1" applyBorder="1" applyAlignment="1" applyProtection="1">
      <alignment horizontal="center" wrapText="1"/>
      <protection locked="0"/>
    </xf>
    <xf numFmtId="0" fontId="68" fillId="0" borderId="0" xfId="0" applyFont="1" applyFill="1" applyBorder="1" applyAlignment="1">
      <alignment horizontal="center" vertical="center" wrapText="1"/>
    </xf>
    <xf numFmtId="0" fontId="72" fillId="0" borderId="0" xfId="5" applyFont="1" applyFill="1" applyBorder="1" applyAlignment="1" applyProtection="1">
      <alignment horizontal="center" vertical="center" wrapText="1"/>
      <protection locked="0"/>
    </xf>
    <xf numFmtId="0" fontId="72" fillId="0" borderId="0" xfId="5" applyFont="1" applyFill="1" applyBorder="1" applyAlignment="1" applyProtection="1">
      <alignment horizontal="center" vertical="center"/>
      <protection locked="0"/>
    </xf>
    <xf numFmtId="0" fontId="51" fillId="0" borderId="0" xfId="0" applyFont="1" applyFill="1" applyBorder="1" applyAlignment="1">
      <alignment horizontal="center" vertical="center" wrapText="1"/>
    </xf>
    <xf numFmtId="0" fontId="44" fillId="0" borderId="0" xfId="5" applyFont="1" applyFill="1" applyBorder="1" applyAlignment="1" applyProtection="1">
      <alignment horizontal="center" vertical="center"/>
      <protection locked="0"/>
    </xf>
    <xf numFmtId="0" fontId="68" fillId="11" borderId="0" xfId="0" applyFont="1" applyFill="1" applyBorder="1" applyAlignment="1">
      <alignment horizontal="left" vertical="center" wrapText="1"/>
    </xf>
    <xf numFmtId="0" fontId="0" fillId="0" borderId="0" xfId="0" applyFill="1" applyAlignment="1">
      <alignment horizontal="center"/>
    </xf>
    <xf numFmtId="0" fontId="0" fillId="0" borderId="0" xfId="0" applyBorder="1" applyAlignment="1">
      <alignment horizontal="center" vertical="center" wrapText="1"/>
    </xf>
    <xf numFmtId="0" fontId="72" fillId="12" borderId="0" xfId="5" applyFont="1" applyFill="1" applyBorder="1" applyAlignment="1" applyProtection="1">
      <alignment horizontal="center" vertical="center"/>
      <protection locked="0"/>
    </xf>
    <xf numFmtId="0" fontId="0" fillId="0" borderId="1" xfId="0" applyFont="1" applyFill="1" applyBorder="1" applyAlignment="1">
      <alignment wrapText="1"/>
    </xf>
    <xf numFmtId="0" fontId="35" fillId="0" borderId="0" xfId="5" applyFill="1" applyBorder="1" applyAlignment="1" applyProtection="1">
      <alignment horizontal="center" vertical="center" wrapText="1"/>
      <protection locked="0"/>
    </xf>
    <xf numFmtId="0" fontId="35" fillId="0" borderId="0" xfId="5" applyFill="1" applyBorder="1" applyAlignment="1" applyProtection="1">
      <alignment horizontal="center" vertical="center"/>
      <protection locked="0"/>
    </xf>
    <xf numFmtId="0" fontId="40" fillId="0" borderId="0" xfId="5" applyFont="1" applyFill="1" applyBorder="1" applyAlignment="1" applyProtection="1">
      <alignment horizontal="center" vertical="center"/>
      <protection locked="0"/>
    </xf>
    <xf numFmtId="0" fontId="35" fillId="0" borderId="0" xfId="5" applyFill="1" applyBorder="1" applyAlignment="1" applyProtection="1">
      <alignment horizontal="center"/>
      <protection locked="0"/>
    </xf>
    <xf numFmtId="0" fontId="35" fillId="0" borderId="0" xfId="5" applyFill="1" applyBorder="1" applyAlignment="1" applyProtection="1">
      <alignment vertical="center" wrapText="1"/>
      <protection locked="0"/>
    </xf>
    <xf numFmtId="10" fontId="35" fillId="0" borderId="0" xfId="5" applyNumberFormat="1" applyFill="1" applyBorder="1" applyAlignment="1" applyProtection="1">
      <alignment horizontal="center" vertical="center"/>
      <protection locked="0"/>
    </xf>
    <xf numFmtId="0" fontId="68" fillId="0" borderId="0" xfId="0" applyFont="1" applyFill="1" applyBorder="1" applyAlignment="1">
      <alignment horizontal="center" wrapText="1"/>
    </xf>
    <xf numFmtId="0" fontId="35" fillId="0" borderId="0" xfId="5" applyFill="1" applyBorder="1" applyAlignment="1" applyProtection="1">
      <alignment horizontal="left" vertical="center" wrapText="1"/>
      <protection locked="0"/>
    </xf>
    <xf numFmtId="43" fontId="0" fillId="0" borderId="0" xfId="0" applyNumberFormat="1"/>
    <xf numFmtId="43" fontId="1" fillId="3" borderId="0" xfId="0" applyNumberFormat="1" applyFont="1" applyFill="1" applyAlignment="1">
      <alignment vertical="top" wrapText="1"/>
    </xf>
    <xf numFmtId="0" fontId="2" fillId="19" borderId="18" xfId="0" applyFont="1" applyFill="1" applyBorder="1" applyAlignment="1">
      <alignment horizontal="center" vertical="center" wrapText="1"/>
    </xf>
    <xf numFmtId="43" fontId="1" fillId="19" borderId="41" xfId="2" applyFont="1" applyFill="1" applyBorder="1" applyAlignment="1" applyProtection="1">
      <alignment vertical="top" wrapText="1"/>
    </xf>
    <xf numFmtId="43" fontId="1" fillId="19" borderId="11" xfId="2" applyFont="1" applyFill="1" applyBorder="1" applyAlignment="1" applyProtection="1">
      <alignment vertical="top" wrapText="1"/>
    </xf>
    <xf numFmtId="164" fontId="1" fillId="19" borderId="29" xfId="0" applyNumberFormat="1" applyFont="1" applyFill="1" applyBorder="1" applyAlignment="1">
      <alignment vertical="top" wrapText="1"/>
    </xf>
    <xf numFmtId="164" fontId="1" fillId="19" borderId="30" xfId="0" applyNumberFormat="1" applyFont="1" applyFill="1" applyBorder="1" applyAlignment="1">
      <alignment vertical="top" wrapText="1"/>
    </xf>
    <xf numFmtId="164" fontId="18" fillId="19" borderId="35" xfId="0" applyNumberFormat="1" applyFont="1" applyFill="1" applyBorder="1" applyAlignment="1">
      <alignment vertical="top" wrapText="1"/>
    </xf>
    <xf numFmtId="164" fontId="1" fillId="19" borderId="35" xfId="0" applyNumberFormat="1" applyFont="1" applyFill="1" applyBorder="1" applyAlignment="1">
      <alignment vertical="top" wrapText="1"/>
    </xf>
    <xf numFmtId="164" fontId="2" fillId="19" borderId="1" xfId="0" applyNumberFormat="1" applyFont="1" applyFill="1" applyBorder="1" applyAlignment="1">
      <alignment vertical="top" wrapText="1"/>
    </xf>
    <xf numFmtId="0" fontId="1" fillId="19" borderId="34" xfId="0" applyFont="1" applyFill="1" applyBorder="1" applyAlignment="1">
      <alignment vertical="top" wrapText="1"/>
    </xf>
    <xf numFmtId="0" fontId="1" fillId="19" borderId="6" xfId="0" applyFont="1" applyFill="1" applyBorder="1" applyAlignment="1">
      <alignment vertical="top" wrapText="1"/>
    </xf>
    <xf numFmtId="0" fontId="21" fillId="19" borderId="11" xfId="0" applyFont="1" applyFill="1" applyBorder="1" applyAlignment="1">
      <alignment horizontal="left" vertical="top" wrapText="1"/>
    </xf>
    <xf numFmtId="0" fontId="21" fillId="19" borderId="7" xfId="0" applyFont="1" applyFill="1" applyBorder="1" applyAlignment="1">
      <alignment horizontal="left" vertical="top" wrapText="1"/>
    </xf>
    <xf numFmtId="0" fontId="21" fillId="19" borderId="6" xfId="0" applyFont="1" applyFill="1" applyBorder="1" applyAlignment="1">
      <alignment horizontal="left" vertical="center" wrapText="1"/>
    </xf>
    <xf numFmtId="0" fontId="0" fillId="19" borderId="1" xfId="0" applyFont="1" applyFill="1" applyBorder="1" applyAlignment="1">
      <alignment wrapText="1"/>
    </xf>
    <xf numFmtId="0" fontId="2" fillId="19" borderId="3" xfId="0" applyFont="1" applyFill="1" applyBorder="1" applyAlignment="1">
      <alignment horizontal="center" vertical="center" wrapText="1"/>
    </xf>
    <xf numFmtId="0" fontId="2" fillId="19" borderId="3" xfId="0" applyFont="1" applyFill="1" applyBorder="1" applyAlignment="1" applyProtection="1">
      <alignment horizontal="center" vertical="center" wrapText="1"/>
    </xf>
    <xf numFmtId="0" fontId="14" fillId="19" borderId="1" xfId="0" applyFont="1" applyFill="1" applyBorder="1" applyAlignment="1" applyProtection="1">
      <alignment horizontal="center"/>
    </xf>
    <xf numFmtId="165" fontId="1" fillId="19" borderId="4" xfId="0" applyNumberFormat="1" applyFont="1" applyFill="1" applyBorder="1" applyAlignment="1" applyProtection="1">
      <alignment horizontal="left"/>
      <protection locked="0"/>
    </xf>
    <xf numFmtId="43" fontId="1" fillId="2" borderId="9" xfId="2" applyFont="1" applyFill="1" applyBorder="1" applyAlignment="1" applyProtection="1">
      <alignment vertical="top" wrapText="1"/>
    </xf>
    <xf numFmtId="43" fontId="1" fillId="2" borderId="45" xfId="2" applyFont="1" applyFill="1" applyBorder="1" applyAlignment="1" applyProtection="1">
      <alignment vertical="top" wrapText="1"/>
    </xf>
    <xf numFmtId="43" fontId="1" fillId="2" borderId="7" xfId="2" applyFont="1" applyFill="1" applyBorder="1" applyAlignment="1" applyProtection="1">
      <alignment vertical="top" wrapText="1"/>
    </xf>
    <xf numFmtId="43" fontId="18" fillId="15" borderId="7" xfId="2" applyFont="1" applyFill="1" applyBorder="1" applyAlignment="1" applyProtection="1">
      <alignment vertical="top" wrapText="1"/>
    </xf>
    <xf numFmtId="43" fontId="1" fillId="2" borderId="37" xfId="2" applyFont="1" applyFill="1" applyBorder="1" applyAlignment="1" applyProtection="1">
      <alignment vertical="top" wrapText="1"/>
    </xf>
    <xf numFmtId="0" fontId="18" fillId="16" borderId="6" xfId="0" applyFont="1" applyFill="1" applyBorder="1" applyAlignment="1">
      <alignment vertical="top" wrapText="1"/>
    </xf>
    <xf numFmtId="43" fontId="18" fillId="16" borderId="7" xfId="2" applyFont="1" applyFill="1" applyBorder="1" applyAlignment="1" applyProtection="1">
      <alignment vertical="top" wrapText="1"/>
    </xf>
    <xf numFmtId="43" fontId="1" fillId="19" borderId="7" xfId="2" applyFont="1" applyFill="1" applyBorder="1" applyAlignment="1" applyProtection="1">
      <alignment vertical="top" wrapText="1"/>
    </xf>
    <xf numFmtId="43" fontId="2" fillId="17" borderId="75" xfId="2" applyFont="1" applyFill="1" applyBorder="1" applyAlignment="1" applyProtection="1">
      <alignment vertical="top" wrapText="1"/>
    </xf>
    <xf numFmtId="0" fontId="65" fillId="3" borderId="0" xfId="0" applyFont="1" applyFill="1" applyBorder="1" applyAlignment="1">
      <alignment horizontal="center" vertical="center" wrapText="1"/>
    </xf>
    <xf numFmtId="164" fontId="1" fillId="3" borderId="0" xfId="0" applyNumberFormat="1" applyFont="1" applyFill="1" applyBorder="1" applyAlignment="1">
      <alignment vertical="top" wrapText="1"/>
    </xf>
    <xf numFmtId="43" fontId="1" fillId="3" borderId="0" xfId="2" applyFont="1" applyFill="1" applyBorder="1" applyAlignment="1" applyProtection="1">
      <alignment vertical="top" wrapText="1"/>
    </xf>
    <xf numFmtId="164" fontId="14" fillId="3" borderId="0" xfId="0" applyNumberFormat="1" applyFont="1" applyFill="1" applyBorder="1" applyAlignment="1">
      <alignment vertical="top" wrapText="1"/>
    </xf>
    <xf numFmtId="164" fontId="13" fillId="3" borderId="0" xfId="0" applyNumberFormat="1" applyFont="1" applyFill="1" applyBorder="1" applyAlignment="1">
      <alignment vertical="top" wrapText="1"/>
    </xf>
    <xf numFmtId="43" fontId="18" fillId="3" borderId="0" xfId="2" applyFont="1" applyFill="1" applyBorder="1" applyAlignment="1" applyProtection="1">
      <alignment vertical="top" wrapText="1"/>
    </xf>
    <xf numFmtId="43" fontId="2" fillId="3" borderId="0" xfId="2" applyFont="1" applyFill="1" applyBorder="1" applyAlignment="1" applyProtection="1">
      <alignment vertical="top" wrapText="1"/>
    </xf>
    <xf numFmtId="0" fontId="54" fillId="19" borderId="1" xfId="0" applyFont="1" applyFill="1" applyBorder="1" applyAlignment="1">
      <alignment vertical="center" wrapText="1"/>
    </xf>
    <xf numFmtId="0" fontId="54" fillId="19" borderId="1" xfId="0" applyFont="1" applyFill="1" applyBorder="1" applyAlignment="1">
      <alignment horizontal="left" vertical="center" wrapText="1"/>
    </xf>
    <xf numFmtId="0" fontId="21" fillId="19" borderId="44" xfId="0" applyFont="1" applyFill="1" applyBorder="1" applyAlignment="1" applyProtection="1">
      <alignment horizontal="left" vertical="center" wrapText="1"/>
    </xf>
    <xf numFmtId="164" fontId="1" fillId="19" borderId="45" xfId="0" applyNumberFormat="1" applyFont="1" applyFill="1" applyBorder="1" applyAlignment="1">
      <alignment vertical="top" wrapText="1"/>
    </xf>
    <xf numFmtId="164" fontId="13" fillId="19" borderId="7" xfId="0" applyNumberFormat="1" applyFont="1" applyFill="1" applyBorder="1" applyAlignment="1">
      <alignment vertical="top" wrapText="1"/>
    </xf>
    <xf numFmtId="0" fontId="21" fillId="0" borderId="6" xfId="0" applyFont="1" applyBorder="1" applyAlignment="1">
      <alignment vertical="top" wrapText="1"/>
    </xf>
    <xf numFmtId="43" fontId="21" fillId="2" borderId="7" xfId="2" applyFont="1" applyFill="1" applyBorder="1" applyAlignment="1" applyProtection="1">
      <alignment vertical="top" wrapText="1"/>
    </xf>
    <xf numFmtId="0" fontId="21" fillId="0" borderId="22" xfId="0" applyFont="1" applyFill="1" applyBorder="1" applyAlignment="1" applyProtection="1">
      <alignment horizontal="left" wrapText="1"/>
    </xf>
    <xf numFmtId="0" fontId="21" fillId="0" borderId="0" xfId="0" applyFont="1" applyFill="1" applyAlignment="1" applyProtection="1">
      <alignment horizontal="left" wrapText="1"/>
    </xf>
    <xf numFmtId="0" fontId="14" fillId="3" borderId="22" xfId="0" applyFont="1" applyFill="1" applyBorder="1" applyAlignment="1" applyProtection="1">
      <alignment horizontal="right" wrapText="1"/>
    </xf>
    <xf numFmtId="0" fontId="14" fillId="3" borderId="0" xfId="0" applyFont="1" applyFill="1" applyBorder="1" applyAlignment="1" applyProtection="1">
      <alignment horizontal="right" wrapText="1"/>
    </xf>
    <xf numFmtId="15" fontId="1" fillId="0" borderId="16" xfId="0" applyNumberFormat="1" applyFont="1" applyFill="1" applyBorder="1" applyAlignment="1" applyProtection="1">
      <alignment horizontal="left"/>
    </xf>
    <xf numFmtId="0" fontId="1" fillId="0" borderId="15" xfId="0" applyFont="1" applyFill="1" applyBorder="1" applyAlignment="1" applyProtection="1">
      <alignment horizontal="left"/>
    </xf>
    <xf numFmtId="0" fontId="2" fillId="3" borderId="22" xfId="0" applyFont="1" applyFill="1" applyBorder="1" applyAlignment="1" applyProtection="1">
      <alignment horizontal="right" wrapText="1"/>
    </xf>
    <xf numFmtId="0" fontId="2" fillId="3" borderId="23" xfId="0" applyFont="1" applyFill="1" applyBorder="1" applyAlignment="1" applyProtection="1">
      <alignment horizontal="right" wrapText="1"/>
    </xf>
    <xf numFmtId="0" fontId="14" fillId="3" borderId="23" xfId="0" applyFont="1" applyFill="1" applyBorder="1" applyAlignment="1" applyProtection="1">
      <alignment horizontal="right" wrapText="1"/>
    </xf>
    <xf numFmtId="0" fontId="2" fillId="3" borderId="22" xfId="0" applyFont="1" applyFill="1" applyBorder="1" applyAlignment="1" applyProtection="1">
      <alignment horizontal="right" vertical="top" wrapText="1"/>
    </xf>
    <xf numFmtId="0" fontId="2" fillId="3" borderId="23" xfId="0" applyFont="1" applyFill="1" applyBorder="1" applyAlignment="1" applyProtection="1">
      <alignment horizontal="right" vertical="top" wrapText="1"/>
    </xf>
    <xf numFmtId="0" fontId="1" fillId="2" borderId="65" xfId="0" applyFont="1" applyFill="1" applyBorder="1" applyAlignment="1" applyProtection="1">
      <alignment horizontal="center"/>
    </xf>
    <xf numFmtId="0" fontId="1" fillId="2" borderId="24" xfId="0" applyFont="1" applyFill="1" applyBorder="1" applyAlignment="1" applyProtection="1">
      <alignment horizontal="center"/>
    </xf>
    <xf numFmtId="0" fontId="2" fillId="3" borderId="0" xfId="0" applyFont="1" applyFill="1" applyBorder="1" applyAlignment="1" applyProtection="1">
      <alignment horizontal="right" wrapText="1"/>
    </xf>
    <xf numFmtId="0" fontId="12" fillId="19" borderId="44" xfId="0" applyFont="1" applyFill="1" applyBorder="1" applyAlignment="1">
      <alignment horizontal="center"/>
    </xf>
    <xf numFmtId="0" fontId="12" fillId="19" borderId="17" xfId="0" applyFont="1" applyFill="1" applyBorder="1" applyAlignment="1">
      <alignment horizontal="center"/>
    </xf>
    <xf numFmtId="0" fontId="12" fillId="19" borderId="31" xfId="0" applyFont="1" applyFill="1" applyBorder="1" applyAlignment="1">
      <alignment horizontal="center"/>
    </xf>
    <xf numFmtId="0" fontId="12" fillId="2" borderId="44"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9" fillId="3" borderId="0" xfId="0" applyFont="1" applyFill="1" applyAlignment="1">
      <alignment horizontal="center" wrapText="1"/>
    </xf>
    <xf numFmtId="0" fontId="9" fillId="3" borderId="22" xfId="0" applyFont="1" applyFill="1" applyBorder="1" applyAlignment="1">
      <alignment horizontal="center" wrapText="1"/>
    </xf>
    <xf numFmtId="0" fontId="9" fillId="3" borderId="0" xfId="0" applyFont="1" applyFill="1" applyAlignment="1">
      <alignment horizontal="center"/>
    </xf>
    <xf numFmtId="0" fontId="2" fillId="3" borderId="0" xfId="0" applyFont="1" applyFill="1" applyAlignment="1">
      <alignment horizontal="left" vertical="center" wrapText="1"/>
    </xf>
    <xf numFmtId="0" fontId="4" fillId="3" borderId="0" xfId="0" applyFont="1" applyFill="1" applyAlignment="1">
      <alignment horizontal="left" vertical="top" wrapText="1"/>
    </xf>
    <xf numFmtId="0" fontId="14" fillId="3" borderId="0" xfId="0" applyFont="1" applyFill="1" applyAlignment="1">
      <alignment horizontal="left" vertical="center" wrapText="1"/>
    </xf>
    <xf numFmtId="166" fontId="1" fillId="19" borderId="44" xfId="3" applyNumberFormat="1" applyFont="1" applyFill="1" applyBorder="1" applyAlignment="1" applyProtection="1">
      <alignment horizontal="center" vertical="top" wrapText="1"/>
      <protection locked="0"/>
    </xf>
    <xf numFmtId="166" fontId="1" fillId="19" borderId="31" xfId="3" applyNumberFormat="1" applyFont="1" applyFill="1" applyBorder="1" applyAlignment="1" applyProtection="1">
      <alignment horizontal="center" vertical="top" wrapText="1"/>
      <protection locked="0"/>
    </xf>
    <xf numFmtId="3" fontId="1" fillId="2" borderId="44" xfId="0" applyNumberFormat="1" applyFont="1" applyFill="1" applyBorder="1" applyAlignment="1" applyProtection="1">
      <alignment horizontal="center" vertical="top" wrapText="1"/>
      <protection locked="0"/>
    </xf>
    <xf numFmtId="3" fontId="1" fillId="2" borderId="31" xfId="0" applyNumberFormat="1" applyFont="1" applyFill="1" applyBorder="1" applyAlignment="1" applyProtection="1">
      <alignment horizontal="center" vertical="top" wrapText="1"/>
      <protection locked="0"/>
    </xf>
    <xf numFmtId="0" fontId="1" fillId="2" borderId="44" xfId="0" applyFont="1" applyFill="1" applyBorder="1" applyAlignment="1" applyProtection="1">
      <alignment horizontal="center" vertical="top" wrapText="1"/>
      <protection locked="0"/>
    </xf>
    <xf numFmtId="0" fontId="1" fillId="2" borderId="31" xfId="0" applyFont="1" applyFill="1" applyBorder="1" applyAlignment="1" applyProtection="1">
      <alignment horizontal="center" vertical="top" wrapText="1"/>
      <protection locked="0"/>
    </xf>
    <xf numFmtId="44" fontId="1" fillId="2" borderId="44" xfId="3" applyFont="1" applyFill="1" applyBorder="1" applyAlignment="1" applyProtection="1">
      <alignment horizontal="center" vertical="top" wrapText="1"/>
      <protection locked="0"/>
    </xf>
    <xf numFmtId="44" fontId="1" fillId="2" borderId="31" xfId="3" applyFont="1" applyFill="1" applyBorder="1" applyAlignment="1" applyProtection="1">
      <alignment horizontal="center" vertical="top" wrapText="1"/>
      <protection locked="0"/>
    </xf>
    <xf numFmtId="0" fontId="1" fillId="19" borderId="44" xfId="0" applyFont="1" applyFill="1" applyBorder="1" applyAlignment="1" applyProtection="1">
      <alignment horizontal="left" vertical="top" wrapText="1"/>
      <protection locked="0"/>
    </xf>
    <xf numFmtId="0" fontId="1" fillId="19" borderId="31" xfId="0" applyFont="1" applyFill="1" applyBorder="1" applyAlignment="1" applyProtection="1">
      <alignment horizontal="left" vertical="top" wrapText="1"/>
      <protection locked="0"/>
    </xf>
    <xf numFmtId="0" fontId="4" fillId="3" borderId="0" xfId="0" applyFont="1" applyFill="1" applyAlignment="1">
      <alignment horizontal="left" vertical="center" wrapText="1"/>
    </xf>
    <xf numFmtId="0" fontId="27" fillId="3" borderId="0" xfId="0" applyFont="1" applyFill="1" applyAlignment="1">
      <alignment horizontal="left" vertical="top" wrapText="1"/>
    </xf>
    <xf numFmtId="0" fontId="1" fillId="3" borderId="0" xfId="0" applyFont="1" applyFill="1" applyAlignment="1">
      <alignment horizontal="left" vertical="top" wrapText="1"/>
    </xf>
    <xf numFmtId="43" fontId="2" fillId="3" borderId="0" xfId="0" applyNumberFormat="1" applyFont="1" applyFill="1" applyAlignment="1">
      <alignment horizontal="left" vertical="center" wrapText="1"/>
    </xf>
    <xf numFmtId="0" fontId="2" fillId="2" borderId="44" xfId="0" applyFont="1" applyFill="1" applyBorder="1" applyAlignment="1">
      <alignment horizontal="center" vertical="top" wrapText="1"/>
    </xf>
    <xf numFmtId="0" fontId="2" fillId="2" borderId="31" xfId="0" applyFont="1" applyFill="1" applyBorder="1" applyAlignment="1">
      <alignment horizontal="center" vertical="top" wrapText="1"/>
    </xf>
    <xf numFmtId="0" fontId="13" fillId="3" borderId="0" xfId="0" applyFont="1" applyFill="1" applyAlignment="1">
      <alignment vertical="top" wrapText="1"/>
    </xf>
    <xf numFmtId="0" fontId="10" fillId="3" borderId="0" xfId="0" applyFont="1" applyFill="1" applyAlignment="1">
      <alignment vertical="top" wrapText="1"/>
    </xf>
    <xf numFmtId="3" fontId="1" fillId="2" borderId="44" xfId="0" applyNumberFormat="1" applyFont="1" applyFill="1" applyBorder="1" applyAlignment="1" applyProtection="1">
      <alignment vertical="top" wrapText="1"/>
      <protection locked="0"/>
    </xf>
    <xf numFmtId="3" fontId="1" fillId="2" borderId="31" xfId="0" applyNumberFormat="1" applyFont="1" applyFill="1" applyBorder="1" applyAlignment="1" applyProtection="1">
      <alignment vertical="top" wrapText="1"/>
      <protection locked="0"/>
    </xf>
    <xf numFmtId="43" fontId="2" fillId="3" borderId="0" xfId="0" applyNumberFormat="1" applyFont="1" applyFill="1" applyAlignment="1">
      <alignment horizontal="center" vertical="top" wrapText="1"/>
    </xf>
    <xf numFmtId="0" fontId="2" fillId="3" borderId="0" xfId="0" applyFont="1" applyFill="1" applyAlignment="1">
      <alignment horizontal="center" vertical="top" wrapText="1"/>
    </xf>
    <xf numFmtId="0" fontId="2" fillId="3" borderId="0" xfId="0" applyFont="1" applyFill="1" applyAlignment="1">
      <alignment horizontal="left" vertical="center"/>
    </xf>
    <xf numFmtId="3" fontId="1" fillId="3" borderId="17" xfId="0" applyNumberFormat="1" applyFont="1" applyFill="1" applyBorder="1" applyAlignment="1" applyProtection="1">
      <alignment horizontal="center" vertical="top" wrapText="1"/>
      <protection locked="0"/>
    </xf>
    <xf numFmtId="0" fontId="1" fillId="3" borderId="0" xfId="0" applyFont="1" applyFill="1" applyAlignment="1" applyProtection="1">
      <alignment vertical="top" wrapText="1"/>
      <protection locked="0"/>
    </xf>
    <xf numFmtId="0" fontId="1" fillId="2" borderId="44" xfId="0" applyFont="1" applyFill="1" applyBorder="1" applyAlignment="1" applyProtection="1">
      <alignment vertical="top" wrapText="1"/>
      <protection locked="0"/>
    </xf>
    <xf numFmtId="0" fontId="1" fillId="2" borderId="31" xfId="0" applyFont="1" applyFill="1" applyBorder="1" applyAlignment="1" applyProtection="1">
      <alignment vertical="top" wrapText="1"/>
      <protection locked="0"/>
    </xf>
    <xf numFmtId="3" fontId="1" fillId="3" borderId="0" xfId="0" applyNumberFormat="1" applyFont="1" applyFill="1" applyAlignment="1" applyProtection="1">
      <alignment vertical="top" wrapText="1"/>
      <protection locked="0"/>
    </xf>
    <xf numFmtId="0" fontId="1" fillId="3" borderId="0" xfId="0" applyFont="1" applyFill="1" applyAlignment="1">
      <alignment horizontal="left" vertical="center"/>
    </xf>
    <xf numFmtId="0" fontId="2" fillId="3" borderId="25" xfId="0" applyFont="1" applyFill="1" applyBorder="1" applyAlignment="1">
      <alignment horizontal="left" vertical="center" wrapText="1"/>
    </xf>
    <xf numFmtId="0" fontId="2"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lignment horizontal="left" vertical="center" wrapText="1"/>
    </xf>
    <xf numFmtId="0" fontId="2" fillId="0" borderId="0" xfId="0" applyFont="1" applyAlignment="1">
      <alignment horizontal="center" vertical="top" wrapText="1"/>
    </xf>
    <xf numFmtId="0" fontId="29" fillId="0" borderId="0" xfId="0" applyFont="1" applyAlignment="1">
      <alignment horizontal="left" vertical="center" wrapText="1"/>
    </xf>
    <xf numFmtId="3" fontId="1" fillId="0" borderId="0" xfId="0" applyNumberFormat="1" applyFont="1" applyAlignment="1" applyProtection="1">
      <alignment vertical="top" wrapText="1"/>
      <protection locked="0"/>
    </xf>
    <xf numFmtId="0" fontId="21" fillId="0" borderId="0" xfId="0" applyFont="1" applyFill="1" applyBorder="1" applyAlignment="1">
      <alignment horizontal="center" vertical="top"/>
    </xf>
    <xf numFmtId="0" fontId="21" fillId="3" borderId="66" xfId="0" applyFont="1" applyFill="1" applyBorder="1" applyAlignment="1">
      <alignment horizontal="center" vertical="top"/>
    </xf>
    <xf numFmtId="0" fontId="21" fillId="3" borderId="67" xfId="0" applyFont="1" applyFill="1" applyBorder="1" applyAlignment="1">
      <alignment horizontal="center" vertical="top"/>
    </xf>
    <xf numFmtId="0" fontId="28" fillId="0" borderId="0" xfId="0" applyFont="1" applyFill="1" applyBorder="1" applyAlignment="1">
      <alignment horizontal="center" vertical="center" wrapText="1"/>
    </xf>
    <xf numFmtId="0" fontId="6" fillId="0" borderId="0" xfId="0" applyFont="1" applyFill="1" applyBorder="1" applyAlignment="1" applyProtection="1">
      <alignment vertical="top" wrapText="1"/>
    </xf>
    <xf numFmtId="0" fontId="6" fillId="0" borderId="0" xfId="0" applyFont="1" applyFill="1" applyBorder="1" applyAlignment="1" applyProtection="1">
      <alignment vertical="top" wrapText="1"/>
      <protection locked="0"/>
    </xf>
    <xf numFmtId="0" fontId="7"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12" fillId="2" borderId="44" xfId="0" applyFont="1" applyFill="1" applyBorder="1" applyAlignment="1" applyProtection="1">
      <alignment horizontal="center"/>
    </xf>
    <xf numFmtId="0" fontId="12" fillId="2" borderId="17" xfId="0" applyFont="1" applyFill="1" applyBorder="1" applyAlignment="1" applyProtection="1">
      <alignment horizontal="center"/>
    </xf>
    <xf numFmtId="0" fontId="12" fillId="2" borderId="31" xfId="0" applyFont="1" applyFill="1" applyBorder="1" applyAlignment="1" applyProtection="1">
      <alignment horizontal="center"/>
    </xf>
    <xf numFmtId="0" fontId="7" fillId="0" borderId="0" xfId="0" applyFont="1" applyFill="1" applyBorder="1" applyAlignment="1" applyProtection="1">
      <alignment horizontal="center" vertical="top" wrapText="1"/>
    </xf>
    <xf numFmtId="3" fontId="6" fillId="0" borderId="0" xfId="0" applyNumberFormat="1" applyFont="1" applyFill="1" applyBorder="1" applyAlignment="1" applyProtection="1">
      <alignment vertical="top" wrapText="1"/>
      <protection locked="0"/>
    </xf>
    <xf numFmtId="0" fontId="13" fillId="2" borderId="44" xfId="0" applyFont="1" applyFill="1" applyBorder="1" applyAlignment="1" applyProtection="1">
      <alignment horizontal="left" vertical="top" wrapText="1"/>
    </xf>
    <xf numFmtId="0" fontId="13" fillId="2" borderId="17" xfId="0" applyFont="1" applyFill="1" applyBorder="1" applyAlignment="1" applyProtection="1">
      <alignment horizontal="left" vertical="top" wrapText="1"/>
    </xf>
    <xf numFmtId="0" fontId="13" fillId="2" borderId="31" xfId="0" applyFont="1" applyFill="1" applyBorder="1" applyAlignment="1" applyProtection="1">
      <alignment horizontal="left" vertical="top" wrapText="1"/>
    </xf>
    <xf numFmtId="0" fontId="10" fillId="3" borderId="0" xfId="0" applyFont="1" applyFill="1" applyBorder="1" applyAlignment="1" applyProtection="1">
      <alignment horizontal="left" vertical="top" wrapText="1"/>
    </xf>
    <xf numFmtId="0" fontId="3" fillId="2" borderId="49" xfId="0" applyFont="1" applyFill="1" applyBorder="1" applyAlignment="1" applyProtection="1">
      <alignment horizontal="left" vertical="top" wrapText="1"/>
    </xf>
    <xf numFmtId="0" fontId="3" fillId="2" borderId="51" xfId="0" applyFont="1" applyFill="1" applyBorder="1" applyAlignment="1" applyProtection="1">
      <alignment horizontal="left" vertical="top" wrapText="1"/>
    </xf>
    <xf numFmtId="0" fontId="13" fillId="2" borderId="6" xfId="0" applyFont="1" applyFill="1" applyBorder="1" applyAlignment="1" applyProtection="1">
      <alignment horizontal="center" vertical="top" wrapText="1"/>
    </xf>
    <xf numFmtId="0" fontId="13" fillId="2" borderId="7" xfId="0" applyFont="1" applyFill="1" applyBorder="1" applyAlignment="1" applyProtection="1">
      <alignment horizontal="center" vertical="top" wrapText="1"/>
    </xf>
    <xf numFmtId="0" fontId="13" fillId="3" borderId="0" xfId="0" applyFont="1" applyFill="1" applyBorder="1" applyAlignment="1" applyProtection="1">
      <alignment horizontal="left" vertical="top" wrapText="1"/>
    </xf>
    <xf numFmtId="0" fontId="14" fillId="2" borderId="32" xfId="0" applyFont="1" applyFill="1" applyBorder="1" applyAlignment="1" applyProtection="1">
      <alignment horizontal="center" vertical="top" wrapText="1"/>
    </xf>
    <xf numFmtId="0" fontId="14" fillId="2" borderId="18" xfId="0" applyFont="1" applyFill="1" applyBorder="1" applyAlignment="1" applyProtection="1">
      <alignment horizontal="center" vertical="top" wrapText="1"/>
    </xf>
    <xf numFmtId="0" fontId="3" fillId="2" borderId="52" xfId="0" applyFont="1" applyFill="1" applyBorder="1" applyAlignment="1" applyProtection="1">
      <alignment horizontal="left" vertical="top" wrapText="1"/>
    </xf>
    <xf numFmtId="0" fontId="3" fillId="2" borderId="54" xfId="0" applyFont="1" applyFill="1" applyBorder="1" applyAlignment="1" applyProtection="1">
      <alignment horizontal="left" vertical="top" wrapText="1"/>
    </xf>
    <xf numFmtId="0" fontId="3" fillId="2" borderId="6" xfId="0" applyFont="1" applyFill="1" applyBorder="1" applyAlignment="1" applyProtection="1">
      <alignment horizontal="left" vertical="top" wrapText="1"/>
    </xf>
    <xf numFmtId="0" fontId="3" fillId="2" borderId="7" xfId="0" applyFont="1" applyFill="1" applyBorder="1" applyAlignment="1" applyProtection="1">
      <alignment horizontal="left" vertical="top" wrapText="1"/>
    </xf>
    <xf numFmtId="0" fontId="13" fillId="3" borderId="22" xfId="0" applyFont="1" applyFill="1" applyBorder="1" applyAlignment="1" applyProtection="1">
      <alignment horizontal="center" wrapText="1"/>
    </xf>
    <xf numFmtId="0" fontId="13" fillId="3" borderId="0" xfId="0" applyFont="1" applyFill="1" applyBorder="1" applyAlignment="1" applyProtection="1">
      <alignment horizontal="center" wrapText="1"/>
    </xf>
    <xf numFmtId="0" fontId="13" fillId="3" borderId="0" xfId="0" applyFont="1" applyFill="1" applyBorder="1" applyAlignment="1" applyProtection="1">
      <alignment horizontal="center"/>
    </xf>
    <xf numFmtId="0" fontId="14" fillId="3" borderId="0" xfId="0" applyFont="1" applyFill="1" applyBorder="1" applyAlignment="1" applyProtection="1">
      <alignment horizontal="left" vertical="top" wrapText="1"/>
    </xf>
    <xf numFmtId="0" fontId="28" fillId="3" borderId="0" xfId="0" applyFont="1" applyFill="1" applyAlignment="1">
      <alignment horizontal="left" wrapText="1"/>
    </xf>
    <xf numFmtId="0" fontId="28" fillId="3" borderId="0" xfId="0" applyFont="1" applyFill="1" applyAlignment="1">
      <alignment horizontal="left"/>
    </xf>
    <xf numFmtId="0" fontId="30" fillId="3" borderId="0" xfId="0" applyFont="1" applyFill="1" applyAlignment="1">
      <alignment horizontal="left"/>
    </xf>
    <xf numFmtId="0" fontId="13" fillId="2" borderId="12" xfId="0" applyFont="1" applyFill="1" applyBorder="1" applyAlignment="1" applyProtection="1">
      <alignment horizontal="center" vertical="top" wrapText="1"/>
    </xf>
    <xf numFmtId="0" fontId="13" fillId="2" borderId="14" xfId="0" applyFont="1" applyFill="1" applyBorder="1" applyAlignment="1" applyProtection="1">
      <alignment horizontal="center" vertical="top" wrapText="1"/>
    </xf>
    <xf numFmtId="0" fontId="43" fillId="0" borderId="44" xfId="0" applyFont="1" applyBorder="1" applyAlignment="1">
      <alignment horizontal="center"/>
    </xf>
    <xf numFmtId="0" fontId="43" fillId="0" borderId="17" xfId="0" applyFont="1" applyBorder="1" applyAlignment="1">
      <alignment horizontal="center"/>
    </xf>
    <xf numFmtId="0" fontId="43" fillId="0" borderId="31" xfId="0" applyFont="1" applyBorder="1" applyAlignment="1">
      <alignment horizontal="center"/>
    </xf>
    <xf numFmtId="0" fontId="21" fillId="0" borderId="63" xfId="0" applyFont="1" applyBorder="1" applyAlignment="1">
      <alignment horizontal="center" vertical="top" wrapText="1"/>
    </xf>
    <xf numFmtId="0" fontId="21" fillId="0" borderId="18" xfId="0" applyFont="1" applyBorder="1" applyAlignment="1">
      <alignment horizontal="center" vertical="top" wrapText="1"/>
    </xf>
    <xf numFmtId="0" fontId="28" fillId="0" borderId="49" xfId="0" applyFont="1" applyBorder="1" applyAlignment="1">
      <alignment horizontal="left" vertical="center" wrapText="1"/>
    </xf>
    <xf numFmtId="0" fontId="28" fillId="0" borderId="60" xfId="0" applyFont="1" applyBorder="1" applyAlignment="1">
      <alignment horizontal="left" vertical="center" wrapText="1"/>
    </xf>
    <xf numFmtId="0" fontId="21" fillId="0" borderId="10" xfId="0" applyFont="1" applyBorder="1" applyAlignment="1">
      <alignment horizontal="left" vertical="center"/>
    </xf>
    <xf numFmtId="0" fontId="21" fillId="0" borderId="9" xfId="0" applyFont="1" applyBorder="1" applyAlignment="1">
      <alignment horizontal="left" vertical="center"/>
    </xf>
    <xf numFmtId="0" fontId="28" fillId="0" borderId="52" xfId="0" applyFont="1" applyBorder="1" applyAlignment="1">
      <alignment horizontal="left" vertical="center" wrapText="1"/>
    </xf>
    <xf numFmtId="0" fontId="28" fillId="0" borderId="57" xfId="0" applyFont="1" applyBorder="1" applyAlignment="1">
      <alignment horizontal="left" vertical="center" wrapText="1"/>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0" fillId="0" borderId="11" xfId="0" applyBorder="1" applyAlignment="1">
      <alignment horizontal="left" vertical="top" wrapText="1"/>
    </xf>
    <xf numFmtId="0" fontId="0" fillId="0" borderId="11" xfId="0" applyBorder="1" applyAlignment="1">
      <alignment horizontal="left" vertical="top"/>
    </xf>
    <xf numFmtId="0" fontId="0" fillId="0" borderId="7" xfId="0" applyBorder="1" applyAlignment="1">
      <alignment horizontal="left" vertical="top"/>
    </xf>
    <xf numFmtId="0" fontId="28" fillId="0" borderId="46" xfId="0" applyFont="1" applyBorder="1" applyAlignment="1">
      <alignment horizontal="left" vertical="center" wrapText="1"/>
    </xf>
    <xf numFmtId="0" fontId="28" fillId="0" borderId="64" xfId="0" applyFont="1" applyBorder="1" applyAlignment="1">
      <alignment horizontal="left" vertical="center" wrapText="1"/>
    </xf>
    <xf numFmtId="0" fontId="28" fillId="13" borderId="0" xfId="0" applyFont="1" applyFill="1" applyAlignment="1">
      <alignment horizontal="left" vertical="top" wrapText="1"/>
    </xf>
    <xf numFmtId="0" fontId="0" fillId="0" borderId="10" xfId="0" applyBorder="1" applyAlignment="1">
      <alignment horizontal="center" vertical="top"/>
    </xf>
    <xf numFmtId="0" fontId="0" fillId="0" borderId="9" xfId="0" applyBorder="1" applyAlignment="1">
      <alignment horizontal="center" vertical="top"/>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0" fillId="0" borderId="10" xfId="0" applyBorder="1" applyAlignment="1">
      <alignment horizontal="left" vertical="center"/>
    </xf>
    <xf numFmtId="0" fontId="0" fillId="0" borderId="9" xfId="0" applyBorder="1" applyAlignment="1">
      <alignment horizontal="left" vertical="center"/>
    </xf>
    <xf numFmtId="0" fontId="0" fillId="0" borderId="11" xfId="0" applyBorder="1" applyAlignment="1">
      <alignment horizontal="center" vertical="center"/>
    </xf>
    <xf numFmtId="0" fontId="0" fillId="0" borderId="7" xfId="0" applyBorder="1" applyAlignment="1">
      <alignment horizontal="center" vertical="center"/>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1" fillId="0" borderId="11" xfId="0" applyFont="1" applyBorder="1" applyAlignment="1">
      <alignment horizontal="left" vertical="top" wrapText="1"/>
    </xf>
    <xf numFmtId="0" fontId="21" fillId="0" borderId="7" xfId="0" applyFont="1" applyBorder="1" applyAlignment="1">
      <alignment horizontal="left" vertical="top" wrapText="1"/>
    </xf>
    <xf numFmtId="0" fontId="21" fillId="0" borderId="52" xfId="0" applyFont="1" applyBorder="1" applyAlignment="1">
      <alignment horizontal="left" vertical="center" wrapText="1"/>
    </xf>
    <xf numFmtId="0" fontId="21" fillId="0" borderId="57" xfId="0" applyFont="1" applyBorder="1" applyAlignment="1">
      <alignment horizontal="left" vertical="center" wrapText="1"/>
    </xf>
    <xf numFmtId="0" fontId="21" fillId="0" borderId="30" xfId="0" applyFont="1" applyBorder="1" applyAlignment="1">
      <alignment horizontal="center" vertical="center" wrapText="1"/>
    </xf>
    <xf numFmtId="0" fontId="21" fillId="0" borderId="54"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1" fillId="0" borderId="13" xfId="0" applyFont="1" applyBorder="1" applyAlignment="1">
      <alignment horizontal="left" vertical="center" wrapText="1"/>
    </xf>
    <xf numFmtId="0" fontId="21" fillId="0" borderId="14" xfId="0" applyFont="1" applyBorder="1" applyAlignment="1">
      <alignment horizontal="left" vertical="center" wrapText="1"/>
    </xf>
    <xf numFmtId="0" fontId="28" fillId="0" borderId="32" xfId="0" applyFont="1" applyBorder="1" applyAlignment="1">
      <alignment horizontal="left" vertical="center" wrapText="1"/>
    </xf>
    <xf numFmtId="0" fontId="21" fillId="0" borderId="63" xfId="0" applyFont="1" applyBorder="1" applyAlignment="1">
      <alignment horizontal="left" vertic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43" fillId="0" borderId="44" xfId="0" applyFont="1" applyBorder="1" applyAlignment="1">
      <alignment horizontal="center" vertical="top"/>
    </xf>
    <xf numFmtId="0" fontId="43" fillId="0" borderId="17" xfId="0" applyFont="1" applyBorder="1" applyAlignment="1">
      <alignment horizontal="center" vertical="top"/>
    </xf>
    <xf numFmtId="0" fontId="43" fillId="0" borderId="31" xfId="0" applyFont="1" applyBorder="1" applyAlignment="1">
      <alignment horizontal="center" vertical="top"/>
    </xf>
    <xf numFmtId="0" fontId="21" fillId="0" borderId="10" xfId="0" applyFont="1" applyBorder="1" applyAlignment="1">
      <alignment horizontal="left" vertical="top"/>
    </xf>
    <xf numFmtId="0" fontId="21" fillId="0" borderId="9" xfId="0" applyFont="1" applyBorder="1" applyAlignment="1">
      <alignment horizontal="left" vertical="top"/>
    </xf>
    <xf numFmtId="0" fontId="28" fillId="0" borderId="50" xfId="0" applyFont="1" applyBorder="1" applyAlignment="1">
      <alignment horizontal="left" vertical="center" wrapText="1"/>
    </xf>
    <xf numFmtId="0" fontId="28" fillId="0" borderId="51"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6" xfId="0" applyFont="1" applyBorder="1" applyAlignment="1">
      <alignment horizontal="center" vertical="center" wrapText="1"/>
    </xf>
    <xf numFmtId="0" fontId="28" fillId="0" borderId="11"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8" xfId="0" applyFont="1" applyBorder="1" applyAlignment="1">
      <alignment horizontal="left" vertical="center" wrapText="1"/>
    </xf>
    <xf numFmtId="0" fontId="21" fillId="0" borderId="10" xfId="0" applyFont="1" applyBorder="1" applyAlignment="1">
      <alignment horizontal="left" vertical="center" wrapText="1"/>
    </xf>
    <xf numFmtId="0" fontId="28" fillId="0" borderId="30" xfId="0" applyFont="1" applyBorder="1" applyAlignment="1">
      <alignment horizontal="center" vertical="center" wrapText="1"/>
    </xf>
    <xf numFmtId="0" fontId="28" fillId="0" borderId="53" xfId="0" applyFont="1" applyBorder="1" applyAlignment="1">
      <alignment horizontal="center" vertical="center" wrapText="1"/>
    </xf>
    <xf numFmtId="0" fontId="28" fillId="0" borderId="54" xfId="0" applyFont="1" applyBorder="1" applyAlignment="1">
      <alignment horizontal="center" vertical="center" wrapText="1"/>
    </xf>
    <xf numFmtId="0" fontId="21" fillId="0" borderId="12" xfId="0" applyFont="1" applyBorder="1" applyAlignment="1">
      <alignment horizontal="center" vertical="top" wrapText="1"/>
    </xf>
    <xf numFmtId="0" fontId="21" fillId="0" borderId="13" xfId="0" applyFont="1" applyBorder="1" applyAlignment="1">
      <alignment horizontal="center" vertical="top" wrapText="1"/>
    </xf>
    <xf numFmtId="0" fontId="21" fillId="19" borderId="10" xfId="0" applyFont="1" applyFill="1" applyBorder="1" applyAlignment="1">
      <alignment horizontal="left" vertical="top" wrapText="1"/>
    </xf>
    <xf numFmtId="0" fontId="21" fillId="19" borderId="10" xfId="0" applyFont="1" applyFill="1" applyBorder="1" applyAlignment="1">
      <alignment horizontal="left" vertical="top"/>
    </xf>
    <xf numFmtId="0" fontId="21" fillId="19" borderId="9" xfId="0" applyFont="1" applyFill="1" applyBorder="1" applyAlignment="1">
      <alignment horizontal="left" vertical="top"/>
    </xf>
    <xf numFmtId="0" fontId="21" fillId="19" borderId="11" xfId="0" applyFont="1" applyFill="1" applyBorder="1" applyAlignment="1">
      <alignment horizontal="left" vertical="top" wrapText="1"/>
    </xf>
    <xf numFmtId="0" fontId="21" fillId="19" borderId="7" xfId="0" applyFont="1" applyFill="1" applyBorder="1" applyAlignment="1">
      <alignment horizontal="left" vertical="top" wrapText="1"/>
    </xf>
    <xf numFmtId="0" fontId="21" fillId="0" borderId="11" xfId="0" applyFont="1" applyBorder="1" applyAlignment="1">
      <alignment horizontal="left" vertical="top"/>
    </xf>
    <xf numFmtId="0" fontId="21" fillId="0" borderId="7" xfId="0" applyFont="1" applyBorder="1" applyAlignment="1">
      <alignment horizontal="left" vertical="top"/>
    </xf>
    <xf numFmtId="0" fontId="21" fillId="0" borderId="13" xfId="0" applyFont="1" applyBorder="1" applyAlignment="1">
      <alignment horizontal="left" vertical="top"/>
    </xf>
    <xf numFmtId="0" fontId="21" fillId="0" borderId="14" xfId="0" applyFont="1" applyBorder="1" applyAlignment="1">
      <alignment horizontal="left" vertical="top"/>
    </xf>
    <xf numFmtId="0" fontId="21" fillId="0" borderId="46" xfId="0" applyFont="1" applyBorder="1" applyAlignment="1">
      <alignment horizontal="left" vertical="center"/>
    </xf>
    <xf numFmtId="0" fontId="21" fillId="0" borderId="64" xfId="0" applyFont="1" applyBorder="1" applyAlignment="1">
      <alignment horizontal="left" vertical="center"/>
    </xf>
    <xf numFmtId="0" fontId="21" fillId="0" borderId="42" xfId="0" applyFont="1" applyBorder="1" applyAlignment="1">
      <alignment horizontal="center" vertical="top"/>
    </xf>
    <xf numFmtId="0" fontId="21" fillId="0" borderId="47" xfId="0" applyFont="1" applyBorder="1" applyAlignment="1">
      <alignment horizontal="center" vertical="top"/>
    </xf>
    <xf numFmtId="0" fontId="21" fillId="0" borderId="48" xfId="0" applyFont="1" applyBorder="1" applyAlignment="1">
      <alignment horizontal="center"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1" fillId="0" borderId="11" xfId="0" applyFont="1" applyBorder="1" applyAlignment="1">
      <alignment horizontal="left" vertical="center" wrapText="1"/>
    </xf>
    <xf numFmtId="0" fontId="21" fillId="0" borderId="7" xfId="0" applyFont="1" applyBorder="1" applyAlignment="1">
      <alignment horizontal="left" vertical="center" wrapText="1"/>
    </xf>
    <xf numFmtId="0" fontId="28" fillId="0" borderId="52" xfId="0" applyFont="1" applyBorder="1" applyAlignment="1">
      <alignment horizontal="center" vertical="center" wrapText="1"/>
    </xf>
    <xf numFmtId="0" fontId="28" fillId="0" borderId="57" xfId="0" applyFont="1" applyBorder="1" applyAlignment="1">
      <alignment horizontal="center" vertical="center" wrapText="1"/>
    </xf>
    <xf numFmtId="0" fontId="43" fillId="0" borderId="44" xfId="0" applyFont="1" applyFill="1" applyBorder="1" applyAlignment="1">
      <alignment horizontal="center"/>
    </xf>
    <xf numFmtId="0" fontId="43" fillId="0" borderId="31" xfId="0" applyFont="1" applyFill="1" applyBorder="1" applyAlignment="1">
      <alignment horizontal="center"/>
    </xf>
    <xf numFmtId="0" fontId="13" fillId="2" borderId="52" xfId="0" applyFont="1" applyFill="1" applyBorder="1" applyAlignment="1" applyProtection="1">
      <alignment horizontal="left" vertical="center" wrapText="1"/>
    </xf>
    <xf numFmtId="0" fontId="13" fillId="2" borderId="53" xfId="0" applyFont="1" applyFill="1" applyBorder="1" applyAlignment="1" applyProtection="1">
      <alignment horizontal="left" vertical="center" wrapText="1"/>
    </xf>
    <xf numFmtId="0" fontId="13" fillId="2" borderId="54" xfId="0" applyFont="1" applyFill="1" applyBorder="1" applyAlignment="1" applyProtection="1">
      <alignment horizontal="left" vertical="center" wrapText="1"/>
    </xf>
    <xf numFmtId="0" fontId="13" fillId="2" borderId="46" xfId="0" applyFont="1" applyFill="1" applyBorder="1" applyAlignment="1" applyProtection="1">
      <alignment horizontal="left" vertical="center" wrapText="1"/>
    </xf>
    <xf numFmtId="0" fontId="13" fillId="2" borderId="47" xfId="0" applyFont="1" applyFill="1" applyBorder="1" applyAlignment="1" applyProtection="1">
      <alignment horizontal="left" vertical="center" wrapText="1"/>
    </xf>
    <xf numFmtId="0" fontId="13" fillId="2" borderId="48" xfId="0" applyFont="1" applyFill="1" applyBorder="1" applyAlignment="1" applyProtection="1">
      <alignment horizontal="left" vertical="center" wrapText="1"/>
    </xf>
    <xf numFmtId="0" fontId="10" fillId="3" borderId="0" xfId="0" applyFont="1" applyFill="1" applyBorder="1" applyAlignment="1" applyProtection="1">
      <alignment horizontal="center" wrapText="1"/>
    </xf>
    <xf numFmtId="0" fontId="1" fillId="2" borderId="44" xfId="0" applyFont="1" applyFill="1" applyBorder="1" applyAlignment="1" applyProtection="1">
      <alignment horizontal="center" vertical="center" wrapText="1"/>
    </xf>
    <xf numFmtId="0" fontId="1" fillId="2" borderId="31" xfId="0" applyFont="1" applyFill="1" applyBorder="1" applyAlignment="1" applyProtection="1">
      <alignment horizontal="center" vertical="center" wrapText="1"/>
    </xf>
    <xf numFmtId="0" fontId="58" fillId="2" borderId="44" xfId="0" applyFont="1" applyFill="1" applyBorder="1" applyAlignment="1" applyProtection="1">
      <alignment horizontal="left" vertical="center" wrapText="1"/>
    </xf>
    <xf numFmtId="0" fontId="58" fillId="2" borderId="31" xfId="0" applyFont="1" applyFill="1" applyBorder="1" applyAlignment="1" applyProtection="1">
      <alignment horizontal="left" vertical="center" wrapText="1"/>
    </xf>
    <xf numFmtId="0" fontId="1" fillId="0" borderId="44" xfId="0" applyFont="1" applyFill="1" applyBorder="1" applyAlignment="1" applyProtection="1">
      <alignment horizontal="left" vertical="center" wrapText="1"/>
    </xf>
    <xf numFmtId="0" fontId="1" fillId="0" borderId="31" xfId="0" applyFont="1" applyFill="1" applyBorder="1" applyAlignment="1" applyProtection="1">
      <alignment horizontal="left" vertical="center" wrapText="1"/>
    </xf>
    <xf numFmtId="0" fontId="1" fillId="2" borderId="44" xfId="0" applyFont="1" applyFill="1" applyBorder="1" applyAlignment="1" applyProtection="1">
      <alignment horizontal="left" vertical="center" wrapText="1"/>
    </xf>
    <xf numFmtId="0" fontId="1" fillId="2" borderId="31" xfId="0" applyFont="1" applyFill="1" applyBorder="1" applyAlignment="1" applyProtection="1">
      <alignment horizontal="left" vertical="center" wrapText="1"/>
    </xf>
    <xf numFmtId="0" fontId="13" fillId="2" borderId="49" xfId="0" applyFont="1" applyFill="1" applyBorder="1" applyAlignment="1" applyProtection="1">
      <alignment horizontal="left" vertical="center" wrapText="1"/>
    </xf>
    <xf numFmtId="0" fontId="13" fillId="2" borderId="50" xfId="0" applyFont="1" applyFill="1" applyBorder="1" applyAlignment="1" applyProtection="1">
      <alignment horizontal="left" vertical="center" wrapText="1"/>
    </xf>
    <xf numFmtId="0" fontId="13" fillId="2" borderId="51" xfId="0" applyFont="1" applyFill="1" applyBorder="1" applyAlignment="1" applyProtection="1">
      <alignment horizontal="left" vertical="center" wrapText="1"/>
    </xf>
    <xf numFmtId="0" fontId="14" fillId="3" borderId="0" xfId="0" applyFont="1" applyFill="1" applyBorder="1" applyAlignment="1" applyProtection="1">
      <alignment horizontal="right" vertical="center" wrapText="1"/>
    </xf>
    <xf numFmtId="0" fontId="14" fillId="3" borderId="25" xfId="0" applyFont="1" applyFill="1" applyBorder="1" applyAlignment="1" applyProtection="1">
      <alignment horizontal="center" vertical="center" wrapText="1"/>
    </xf>
    <xf numFmtId="0" fontId="2" fillId="3" borderId="25" xfId="0" applyFont="1" applyFill="1" applyBorder="1" applyAlignment="1" applyProtection="1">
      <alignment horizontal="center" vertical="center" wrapText="1"/>
    </xf>
    <xf numFmtId="0" fontId="1" fillId="2" borderId="44" xfId="0" applyFont="1" applyFill="1" applyBorder="1" applyAlignment="1" applyProtection="1">
      <alignment horizontal="center"/>
      <protection locked="0"/>
    </xf>
    <xf numFmtId="0" fontId="1" fillId="2" borderId="17" xfId="0" applyFont="1" applyFill="1" applyBorder="1" applyAlignment="1" applyProtection="1">
      <alignment horizontal="center"/>
      <protection locked="0"/>
    </xf>
    <xf numFmtId="0" fontId="1" fillId="2" borderId="31" xfId="0" applyFont="1" applyFill="1" applyBorder="1" applyAlignment="1" applyProtection="1">
      <alignment horizontal="center"/>
      <protection locked="0"/>
    </xf>
    <xf numFmtId="0" fontId="20" fillId="2" borderId="44" xfId="1" applyFill="1" applyBorder="1" applyAlignment="1" applyProtection="1">
      <alignment horizontal="center"/>
      <protection locked="0"/>
    </xf>
    <xf numFmtId="0" fontId="17" fillId="3" borderId="0" xfId="0" applyFont="1" applyFill="1" applyBorder="1" applyAlignment="1" applyProtection="1">
      <alignment horizontal="left" vertical="center" wrapText="1"/>
    </xf>
    <xf numFmtId="0" fontId="13" fillId="0" borderId="19" xfId="0" applyFont="1" applyFill="1" applyBorder="1" applyAlignment="1" applyProtection="1">
      <alignment horizontal="center" vertical="center" wrapText="1"/>
    </xf>
    <xf numFmtId="0" fontId="13" fillId="0" borderId="20" xfId="0" applyFont="1" applyFill="1" applyBorder="1" applyAlignment="1" applyProtection="1">
      <alignment horizontal="center" vertical="center" wrapText="1"/>
    </xf>
    <xf numFmtId="0" fontId="13" fillId="0" borderId="21" xfId="0" applyFont="1" applyFill="1" applyBorder="1" applyAlignment="1" applyProtection="1">
      <alignment horizontal="center" vertical="center" wrapText="1"/>
    </xf>
    <xf numFmtId="0" fontId="13" fillId="0" borderId="22" xfId="0" applyFont="1" applyFill="1" applyBorder="1" applyAlignment="1" applyProtection="1">
      <alignment horizontal="center" vertical="center" wrapText="1"/>
    </xf>
    <xf numFmtId="0" fontId="13" fillId="0" borderId="0" xfId="0" applyFont="1" applyFill="1" applyBorder="1" applyAlignment="1" applyProtection="1">
      <alignment horizontal="center" vertical="center" wrapText="1"/>
    </xf>
    <xf numFmtId="0" fontId="13" fillId="0" borderId="23" xfId="0" applyFont="1" applyFill="1" applyBorder="1" applyAlignment="1" applyProtection="1">
      <alignment horizontal="center" vertical="center" wrapText="1"/>
    </xf>
    <xf numFmtId="0" fontId="13" fillId="0" borderId="24" xfId="0" applyFont="1" applyFill="1" applyBorder="1" applyAlignment="1" applyProtection="1">
      <alignment horizontal="center" vertical="center" wrapText="1"/>
    </xf>
    <xf numFmtId="0" fontId="13" fillId="0" borderId="25" xfId="0" applyFont="1" applyFill="1" applyBorder="1" applyAlignment="1" applyProtection="1">
      <alignment horizontal="center" vertical="center" wrapText="1"/>
    </xf>
    <xf numFmtId="0" fontId="13" fillId="0" borderId="26" xfId="0" applyFont="1" applyFill="1" applyBorder="1" applyAlignment="1" applyProtection="1">
      <alignment horizontal="center" vertical="center" wrapText="1"/>
    </xf>
    <xf numFmtId="0" fontId="10" fillId="3" borderId="0" xfId="0" applyFont="1" applyFill="1" applyBorder="1" applyAlignment="1" applyProtection="1">
      <alignment horizontal="left" vertical="center" wrapText="1"/>
    </xf>
    <xf numFmtId="0" fontId="21" fillId="19" borderId="19" xfId="0" applyFont="1" applyFill="1" applyBorder="1" applyAlignment="1" applyProtection="1">
      <alignment horizontal="left" vertical="center" wrapText="1"/>
    </xf>
    <xf numFmtId="0" fontId="21" fillId="19" borderId="20" xfId="0" applyFont="1" applyFill="1" applyBorder="1" applyAlignment="1" applyProtection="1">
      <alignment horizontal="left" vertical="center" wrapText="1"/>
    </xf>
    <xf numFmtId="0" fontId="21" fillId="19" borderId="21" xfId="0" applyFont="1" applyFill="1" applyBorder="1" applyAlignment="1" applyProtection="1">
      <alignment horizontal="left" vertical="center" wrapText="1"/>
    </xf>
    <xf numFmtId="0" fontId="21" fillId="19" borderId="22" xfId="0" applyFont="1" applyFill="1" applyBorder="1" applyAlignment="1" applyProtection="1">
      <alignment horizontal="left" vertical="center" wrapText="1"/>
    </xf>
    <xf numFmtId="0" fontId="21" fillId="19" borderId="0" xfId="0" applyFont="1" applyFill="1" applyBorder="1" applyAlignment="1" applyProtection="1">
      <alignment horizontal="left" vertical="center" wrapText="1"/>
    </xf>
    <xf numFmtId="0" fontId="21" fillId="19" borderId="23" xfId="0" applyFont="1" applyFill="1" applyBorder="1" applyAlignment="1" applyProtection="1">
      <alignment horizontal="left" vertical="center" wrapText="1"/>
    </xf>
    <xf numFmtId="0" fontId="21" fillId="19" borderId="24" xfId="0" applyFont="1" applyFill="1" applyBorder="1" applyAlignment="1" applyProtection="1">
      <alignment horizontal="left" vertical="center" wrapText="1"/>
    </xf>
    <xf numFmtId="0" fontId="21" fillId="19" borderId="25" xfId="0" applyFont="1" applyFill="1" applyBorder="1" applyAlignment="1" applyProtection="1">
      <alignment horizontal="left" vertical="center" wrapText="1"/>
    </xf>
    <xf numFmtId="0" fontId="21" fillId="19" borderId="26" xfId="0" applyFont="1" applyFill="1" applyBorder="1" applyAlignment="1" applyProtection="1">
      <alignment horizontal="left" vertical="center" wrapText="1"/>
    </xf>
    <xf numFmtId="0" fontId="10" fillId="3" borderId="20" xfId="0" applyFont="1" applyFill="1" applyBorder="1" applyAlignment="1" applyProtection="1">
      <alignment horizontal="center" wrapText="1"/>
    </xf>
    <xf numFmtId="0" fontId="1" fillId="2" borderId="19" xfId="0" applyFont="1" applyFill="1" applyBorder="1" applyAlignment="1" applyProtection="1">
      <alignment horizontal="center"/>
      <protection locked="0"/>
    </xf>
    <xf numFmtId="0" fontId="1" fillId="2" borderId="20" xfId="0" applyFont="1" applyFill="1" applyBorder="1" applyAlignment="1" applyProtection="1">
      <alignment horizontal="center"/>
      <protection locked="0"/>
    </xf>
    <xf numFmtId="0" fontId="1" fillId="2" borderId="21" xfId="0" applyFont="1" applyFill="1" applyBorder="1" applyAlignment="1" applyProtection="1">
      <alignment horizontal="center"/>
      <protection locked="0"/>
    </xf>
    <xf numFmtId="0" fontId="4" fillId="3" borderId="0" xfId="0" applyFont="1" applyFill="1" applyBorder="1" applyAlignment="1" applyProtection="1">
      <alignment horizontal="left"/>
    </xf>
    <xf numFmtId="0" fontId="0" fillId="0" borderId="17" xfId="0" applyBorder="1"/>
    <xf numFmtId="0" fontId="0" fillId="0" borderId="31" xfId="0" applyBorder="1"/>
    <xf numFmtId="0" fontId="30" fillId="3" borderId="20" xfId="0" applyFont="1" applyFill="1" applyBorder="1" applyAlignment="1">
      <alignment horizontal="center"/>
    </xf>
    <xf numFmtId="0" fontId="2" fillId="2" borderId="32" xfId="0" applyFont="1" applyFill="1" applyBorder="1" applyAlignment="1" applyProtection="1">
      <alignment horizontal="center" vertical="center" wrapText="1"/>
    </xf>
    <xf numFmtId="0" fontId="2" fillId="2" borderId="36" xfId="0" applyFont="1" applyFill="1" applyBorder="1" applyAlignment="1" applyProtection="1">
      <alignment horizontal="center" vertical="center" wrapText="1"/>
    </xf>
    <xf numFmtId="0" fontId="57" fillId="2" borderId="5" xfId="0" applyFont="1" applyFill="1" applyBorder="1" applyAlignment="1" applyProtection="1">
      <alignment horizontal="left" vertical="center" wrapText="1"/>
    </xf>
    <xf numFmtId="0" fontId="57" fillId="2" borderId="29" xfId="0" applyFont="1" applyFill="1" applyBorder="1" applyAlignment="1" applyProtection="1">
      <alignment horizontal="left" vertical="center" wrapText="1"/>
    </xf>
    <xf numFmtId="0" fontId="4" fillId="3" borderId="0" xfId="0" applyFont="1" applyFill="1" applyBorder="1" applyAlignment="1" applyProtection="1">
      <alignment horizontal="center" vertical="center" wrapText="1"/>
    </xf>
    <xf numFmtId="0" fontId="57" fillId="0" borderId="5" xfId="0" applyFont="1" applyFill="1" applyBorder="1" applyAlignment="1" applyProtection="1">
      <alignment horizontal="left" vertical="center" wrapText="1"/>
    </xf>
    <xf numFmtId="0" fontId="57" fillId="0" borderId="29" xfId="0" applyFont="1" applyFill="1" applyBorder="1" applyAlignment="1" applyProtection="1">
      <alignment horizontal="left" vertical="center" wrapText="1"/>
    </xf>
    <xf numFmtId="0" fontId="2" fillId="2" borderId="12" xfId="0" applyFont="1" applyFill="1" applyBorder="1" applyAlignment="1" applyProtection="1">
      <alignment horizontal="center" vertical="center" wrapText="1"/>
    </xf>
    <xf numFmtId="0" fontId="2" fillId="2" borderId="42" xfId="0" applyFont="1" applyFill="1" applyBorder="1" applyAlignment="1" applyProtection="1">
      <alignment horizontal="center" vertical="center" wrapText="1"/>
    </xf>
    <xf numFmtId="0" fontId="2" fillId="2" borderId="6"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31" fillId="4" borderId="1" xfId="0" applyFont="1" applyFill="1" applyBorder="1" applyAlignment="1">
      <alignment horizontal="center"/>
    </xf>
    <xf numFmtId="0" fontId="48" fillId="3" borderId="20" xfId="0" applyFont="1" applyFill="1" applyBorder="1" applyAlignment="1">
      <alignment horizontal="left" vertical="top" wrapText="1"/>
    </xf>
    <xf numFmtId="0" fontId="23" fillId="0" borderId="44" xfId="0" applyFont="1" applyFill="1" applyBorder="1" applyAlignment="1">
      <alignment horizontal="center"/>
    </xf>
    <xf numFmtId="0" fontId="23" fillId="0" borderId="55" xfId="0" applyFont="1" applyFill="1" applyBorder="1" applyAlignment="1">
      <alignment horizontal="center"/>
    </xf>
    <xf numFmtId="0" fontId="26" fillId="3" borderId="25" xfId="0" applyFont="1" applyFill="1" applyBorder="1"/>
    <xf numFmtId="0" fontId="39" fillId="4" borderId="1" xfId="0" applyFont="1" applyFill="1" applyBorder="1" applyAlignment="1">
      <alignment horizontal="center"/>
    </xf>
    <xf numFmtId="0" fontId="0" fillId="10" borderId="44"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0" fillId="19" borderId="40" xfId="0" applyFill="1" applyBorder="1" applyAlignment="1">
      <alignment horizontal="left" vertical="center" wrapText="1"/>
    </xf>
    <xf numFmtId="0" fontId="0" fillId="19" borderId="58" xfId="0" applyFill="1" applyBorder="1" applyAlignment="1">
      <alignment horizontal="left" vertical="center" wrapText="1"/>
    </xf>
    <xf numFmtId="0" fontId="0" fillId="19" borderId="61" xfId="0" applyFill="1" applyBorder="1" applyAlignment="1">
      <alignment horizontal="left" vertical="center" wrapText="1"/>
    </xf>
    <xf numFmtId="0" fontId="0" fillId="19" borderId="56" xfId="0" applyFill="1" applyBorder="1" applyAlignment="1">
      <alignment horizontal="left" vertical="center" wrapText="1"/>
    </xf>
    <xf numFmtId="0" fontId="0" fillId="19" borderId="59" xfId="0" applyFill="1" applyBorder="1" applyAlignment="1">
      <alignment horizontal="left" vertical="center" wrapText="1"/>
    </xf>
    <xf numFmtId="0" fontId="0" fillId="19" borderId="62" xfId="0" applyFill="1" applyBorder="1" applyAlignment="1">
      <alignment horizontal="left" vertical="center" wrapText="1"/>
    </xf>
    <xf numFmtId="0" fontId="24" fillId="3" borderId="20" xfId="0" applyFont="1" applyFill="1" applyBorder="1" applyAlignment="1">
      <alignment horizontal="center" vertical="center"/>
    </xf>
    <xf numFmtId="0" fontId="32" fillId="2" borderId="30" xfId="0" applyFont="1" applyFill="1" applyBorder="1" applyAlignment="1">
      <alignment horizontal="center" vertical="center"/>
    </xf>
    <xf numFmtId="0" fontId="32" fillId="2" borderId="53" xfId="0" applyFont="1" applyFill="1" applyBorder="1" applyAlignment="1">
      <alignment horizontal="center" vertical="center"/>
    </xf>
    <xf numFmtId="0" fontId="32" fillId="2" borderId="57" xfId="0" applyFont="1" applyFill="1" applyBorder="1" applyAlignment="1">
      <alignment horizontal="center" vertical="center"/>
    </xf>
    <xf numFmtId="0" fontId="49" fillId="3" borderId="19" xfId="0" applyFont="1" applyFill="1" applyBorder="1" applyAlignment="1">
      <alignment horizontal="center" vertical="top" wrapText="1"/>
    </xf>
    <xf numFmtId="0" fontId="49"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4" applyFill="1" applyBorder="1" applyAlignment="1" applyProtection="1">
      <alignment horizontal="center" vertical="top" wrapText="1"/>
    </xf>
    <xf numFmtId="0" fontId="20" fillId="3" borderId="25" xfId="4" applyFill="1" applyBorder="1" applyAlignment="1" applyProtection="1">
      <alignment horizontal="center" vertical="top" wrapText="1"/>
    </xf>
    <xf numFmtId="0" fontId="36" fillId="0" borderId="0" xfId="0" applyFont="1" applyAlignment="1">
      <alignment horizontal="left"/>
    </xf>
    <xf numFmtId="0" fontId="68" fillId="11" borderId="41" xfId="0" applyFont="1" applyFill="1" applyBorder="1" applyAlignment="1">
      <alignment horizontal="center" vertical="center" wrapText="1"/>
    </xf>
    <xf numFmtId="0" fontId="68" fillId="11" borderId="60" xfId="0" applyFont="1" applyFill="1" applyBorder="1" applyAlignment="1">
      <alignment horizontal="center" vertical="center" wrapText="1"/>
    </xf>
    <xf numFmtId="0" fontId="35" fillId="12" borderId="40" xfId="5" applyFill="1" applyBorder="1" applyAlignment="1" applyProtection="1">
      <alignment horizontal="center" wrapText="1"/>
      <protection locked="0"/>
    </xf>
    <xf numFmtId="0" fontId="35" fillId="12" borderId="61" xfId="5" applyFill="1" applyBorder="1" applyAlignment="1" applyProtection="1">
      <alignment horizontal="center" wrapText="1"/>
      <protection locked="0"/>
    </xf>
    <xf numFmtId="0" fontId="35" fillId="12" borderId="37" xfId="5" applyFill="1" applyBorder="1" applyAlignment="1" applyProtection="1">
      <alignment horizontal="center" wrapText="1"/>
      <protection locked="0"/>
    </xf>
    <xf numFmtId="0" fontId="35" fillId="12" borderId="45" xfId="5" applyFill="1" applyBorder="1" applyAlignment="1" applyProtection="1">
      <alignment horizontal="center" wrapText="1"/>
      <protection locked="0"/>
    </xf>
    <xf numFmtId="0" fontId="0" fillId="19" borderId="40" xfId="0" applyFill="1" applyBorder="1" applyAlignment="1">
      <alignment horizontal="center" vertical="center" wrapText="1"/>
    </xf>
    <xf numFmtId="0" fontId="0" fillId="19" borderId="58" xfId="0" applyFill="1" applyBorder="1" applyAlignment="1">
      <alignment horizontal="center" vertical="center" wrapText="1"/>
    </xf>
    <xf numFmtId="0" fontId="0" fillId="19" borderId="61" xfId="0" applyFill="1" applyBorder="1" applyAlignment="1">
      <alignment horizontal="center" vertical="center" wrapText="1"/>
    </xf>
    <xf numFmtId="0" fontId="72" fillId="8" borderId="40" xfId="5" applyFont="1" applyBorder="1" applyAlignment="1" applyProtection="1">
      <alignment horizontal="center" vertical="center"/>
      <protection locked="0"/>
    </xf>
    <xf numFmtId="0" fontId="72" fillId="8" borderId="61" xfId="5" applyFont="1" applyBorder="1" applyAlignment="1" applyProtection="1">
      <alignment horizontal="center" vertical="center"/>
      <protection locked="0"/>
    </xf>
    <xf numFmtId="0" fontId="72" fillId="12" borderId="40" xfId="5" applyFont="1" applyFill="1" applyBorder="1" applyAlignment="1" applyProtection="1">
      <alignment horizontal="center" vertical="center"/>
      <protection locked="0"/>
    </xf>
    <xf numFmtId="0" fontId="72" fillId="12" borderId="61" xfId="5" applyFont="1" applyFill="1" applyBorder="1" applyAlignment="1" applyProtection="1">
      <alignment horizontal="center" vertical="center"/>
      <protection locked="0"/>
    </xf>
    <xf numFmtId="0" fontId="35" fillId="8" borderId="40" xfId="5" applyBorder="1" applyAlignment="1" applyProtection="1">
      <alignment horizontal="center" wrapText="1"/>
      <protection locked="0"/>
    </xf>
    <xf numFmtId="0" fontId="35" fillId="8" borderId="61" xfId="5" applyBorder="1" applyAlignment="1" applyProtection="1">
      <alignment horizontal="center" wrapText="1"/>
      <protection locked="0"/>
    </xf>
    <xf numFmtId="0" fontId="35" fillId="8" borderId="37" xfId="5" applyBorder="1" applyAlignment="1" applyProtection="1">
      <alignment horizontal="center" wrapText="1"/>
      <protection locked="0"/>
    </xf>
    <xf numFmtId="0" fontId="35" fillId="8" borderId="45" xfId="5" applyBorder="1" applyAlignment="1" applyProtection="1">
      <alignment horizontal="center" wrapText="1"/>
      <protection locked="0"/>
    </xf>
    <xf numFmtId="0" fontId="72" fillId="8" borderId="30" xfId="5" applyFont="1" applyBorder="1" applyAlignment="1" applyProtection="1">
      <alignment horizontal="center" vertical="center" wrapText="1"/>
      <protection locked="0"/>
    </xf>
    <xf numFmtId="0" fontId="72" fillId="8" borderId="54" xfId="5" applyFont="1" applyBorder="1" applyAlignment="1" applyProtection="1">
      <alignment horizontal="center" vertical="center" wrapText="1"/>
      <protection locked="0"/>
    </xf>
    <xf numFmtId="0" fontId="72" fillId="12" borderId="30" xfId="5" applyFont="1" applyFill="1" applyBorder="1" applyAlignment="1" applyProtection="1">
      <alignment horizontal="center" vertical="center" wrapText="1"/>
      <protection locked="0"/>
    </xf>
    <xf numFmtId="0" fontId="72" fillId="12" borderId="54" xfId="5" applyFont="1" applyFill="1" applyBorder="1" applyAlignment="1" applyProtection="1">
      <alignment horizontal="center" vertical="center" wrapText="1"/>
      <protection locked="0"/>
    </xf>
    <xf numFmtId="0" fontId="0" fillId="19" borderId="29" xfId="0" applyFill="1" applyBorder="1" applyAlignment="1">
      <alignment horizontal="left" vertical="center" wrapText="1"/>
    </xf>
    <xf numFmtId="0" fontId="50" fillId="19" borderId="11" xfId="0" applyFont="1" applyFill="1" applyBorder="1" applyAlignment="1">
      <alignment horizontal="left" vertical="center" wrapText="1"/>
    </xf>
    <xf numFmtId="0" fontId="68" fillId="11" borderId="30" xfId="0" applyFont="1" applyFill="1" applyBorder="1" applyAlignment="1">
      <alignment horizontal="center" vertical="center" wrapText="1"/>
    </xf>
    <xf numFmtId="0" fontId="68" fillId="11" borderId="54" xfId="0" applyFont="1" applyFill="1" applyBorder="1" applyAlignment="1">
      <alignment horizontal="center" vertical="center" wrapText="1"/>
    </xf>
    <xf numFmtId="0" fontId="68" fillId="11" borderId="41" xfId="0" applyFont="1" applyFill="1" applyBorder="1" applyAlignment="1">
      <alignment horizontal="center" vertical="center"/>
    </xf>
    <xf numFmtId="0" fontId="68" fillId="11" borderId="60" xfId="0" applyFont="1" applyFill="1" applyBorder="1" applyAlignment="1">
      <alignment horizontal="center" vertical="center"/>
    </xf>
    <xf numFmtId="0" fontId="68" fillId="11" borderId="50" xfId="0" applyFont="1" applyFill="1" applyBorder="1" applyAlignment="1">
      <alignment horizontal="center" vertical="center"/>
    </xf>
    <xf numFmtId="0" fontId="68" fillId="11" borderId="49" xfId="0" applyFont="1" applyFill="1" applyBorder="1" applyAlignment="1">
      <alignment horizontal="center" vertical="center" wrapText="1"/>
    </xf>
    <xf numFmtId="0" fontId="68" fillId="11" borderId="51" xfId="0" applyFont="1" applyFill="1" applyBorder="1" applyAlignment="1">
      <alignment horizontal="center" vertical="center"/>
    </xf>
    <xf numFmtId="10" fontId="35" fillId="8" borderId="30" xfId="5" applyNumberFormat="1" applyBorder="1" applyAlignment="1" applyProtection="1">
      <alignment horizontal="center" vertical="center" wrapText="1"/>
      <protection locked="0"/>
    </xf>
    <xf numFmtId="10" fontId="35" fillId="8" borderId="57" xfId="5" applyNumberFormat="1" applyBorder="1" applyAlignment="1" applyProtection="1">
      <alignment horizontal="center" vertical="center" wrapText="1"/>
      <protection locked="0"/>
    </xf>
    <xf numFmtId="0" fontId="35" fillId="8" borderId="30" xfId="5" applyBorder="1" applyAlignment="1" applyProtection="1">
      <alignment horizontal="center" vertical="center" wrapText="1"/>
      <protection locked="0"/>
    </xf>
    <xf numFmtId="0" fontId="35" fillId="8" borderId="53" xfId="5" applyBorder="1" applyAlignment="1" applyProtection="1">
      <alignment horizontal="center" vertical="center" wrapText="1"/>
      <protection locked="0"/>
    </xf>
    <xf numFmtId="0" fontId="35" fillId="12" borderId="52" xfId="5" applyFill="1" applyBorder="1" applyAlignment="1" applyProtection="1">
      <alignment horizontal="center" vertical="center" wrapText="1"/>
      <protection locked="0"/>
    </xf>
    <xf numFmtId="0" fontId="35" fillId="12" borderId="57" xfId="5" applyFill="1" applyBorder="1" applyAlignment="1" applyProtection="1">
      <alignment horizontal="center" vertical="center" wrapText="1"/>
      <protection locked="0"/>
    </xf>
    <xf numFmtId="0" fontId="35" fillId="12" borderId="30" xfId="5" applyFill="1" applyBorder="1" applyAlignment="1" applyProtection="1">
      <alignment horizontal="center" vertical="center" wrapText="1"/>
      <protection locked="0"/>
    </xf>
    <xf numFmtId="0" fontId="35" fillId="12" borderId="54" xfId="5" applyFill="1" applyBorder="1" applyAlignment="1" applyProtection="1">
      <alignment horizontal="center" vertical="center" wrapText="1"/>
      <protection locked="0"/>
    </xf>
    <xf numFmtId="0" fontId="68" fillId="11" borderId="53" xfId="0" applyFont="1" applyFill="1" applyBorder="1" applyAlignment="1">
      <alignment horizontal="center" vertical="center" wrapText="1"/>
    </xf>
    <xf numFmtId="0" fontId="35" fillId="8" borderId="53" xfId="5" applyBorder="1" applyAlignment="1" applyProtection="1">
      <alignment horizontal="center" vertical="center"/>
      <protection locked="0"/>
    </xf>
    <xf numFmtId="0" fontId="35" fillId="12" borderId="53" xfId="5" applyFill="1" applyBorder="1" applyAlignment="1" applyProtection="1">
      <alignment horizontal="center" vertical="center"/>
      <protection locked="0"/>
    </xf>
    <xf numFmtId="0" fontId="35" fillId="12" borderId="54" xfId="5" applyFill="1" applyBorder="1" applyAlignment="1" applyProtection="1">
      <alignment horizontal="center" vertical="center"/>
      <protection locked="0"/>
    </xf>
    <xf numFmtId="0" fontId="50" fillId="19" borderId="40" xfId="0" applyFont="1" applyFill="1" applyBorder="1" applyAlignment="1">
      <alignment horizontal="left" vertical="center" wrapText="1"/>
    </xf>
    <xf numFmtId="0" fontId="50" fillId="19" borderId="61" xfId="0" applyFont="1" applyFill="1" applyBorder="1" applyAlignment="1">
      <alignment horizontal="left" vertical="center" wrapText="1"/>
    </xf>
    <xf numFmtId="0" fontId="51" fillId="11" borderId="30" xfId="0" applyFont="1" applyFill="1" applyBorder="1" applyAlignment="1">
      <alignment horizontal="center" vertical="center" wrapText="1"/>
    </xf>
    <xf numFmtId="0" fontId="51" fillId="11" borderId="54" xfId="0" applyFont="1" applyFill="1" applyBorder="1" applyAlignment="1">
      <alignment horizontal="center" vertical="center" wrapText="1"/>
    </xf>
    <xf numFmtId="0" fontId="51" fillId="11" borderId="53" xfId="0" applyFont="1" applyFill="1" applyBorder="1" applyAlignment="1">
      <alignment horizontal="center" vertical="center" wrapText="1"/>
    </xf>
    <xf numFmtId="0" fontId="40" fillId="8" borderId="53" xfId="5" applyFont="1" applyBorder="1" applyAlignment="1" applyProtection="1">
      <alignment horizontal="center" vertical="center"/>
      <protection locked="0"/>
    </xf>
    <xf numFmtId="0" fontId="40" fillId="12" borderId="53" xfId="5" applyFont="1" applyFill="1" applyBorder="1" applyAlignment="1" applyProtection="1">
      <alignment horizontal="center" vertical="center"/>
      <protection locked="0"/>
    </xf>
    <xf numFmtId="0" fontId="40" fillId="12" borderId="54" xfId="5" applyFont="1" applyFill="1" applyBorder="1" applyAlignment="1" applyProtection="1">
      <alignment horizontal="center" vertical="center"/>
      <protection locked="0"/>
    </xf>
    <xf numFmtId="0" fontId="35" fillId="8" borderId="30" xfId="5" applyBorder="1" applyAlignment="1" applyProtection="1">
      <alignment horizontal="center"/>
      <protection locked="0"/>
    </xf>
    <xf numFmtId="0" fontId="35" fillId="8" borderId="54" xfId="5" applyBorder="1" applyAlignment="1" applyProtection="1">
      <alignment horizontal="center"/>
      <protection locked="0"/>
    </xf>
    <xf numFmtId="0" fontId="35" fillId="12" borderId="30" xfId="5" applyFill="1" applyBorder="1" applyAlignment="1" applyProtection="1">
      <alignment horizontal="center"/>
      <protection locked="0"/>
    </xf>
    <xf numFmtId="0" fontId="35" fillId="12" borderId="54" xfId="5" applyFill="1" applyBorder="1" applyAlignment="1" applyProtection="1">
      <alignment horizontal="center"/>
      <protection locked="0"/>
    </xf>
    <xf numFmtId="0" fontId="35" fillId="8" borderId="54" xfId="5" applyBorder="1" applyAlignment="1" applyProtection="1">
      <alignment horizontal="center" vertical="center" wrapText="1"/>
      <protection locked="0"/>
    </xf>
    <xf numFmtId="0" fontId="35" fillId="12" borderId="30" xfId="5" applyFill="1" applyBorder="1" applyAlignment="1" applyProtection="1">
      <alignment horizontal="center" vertical="center"/>
      <protection locked="0"/>
    </xf>
    <xf numFmtId="0" fontId="35" fillId="12" borderId="57" xfId="5" applyFill="1" applyBorder="1" applyAlignment="1" applyProtection="1">
      <alignment horizontal="center" vertical="center"/>
      <protection locked="0"/>
    </xf>
    <xf numFmtId="0" fontId="35" fillId="8" borderId="30" xfId="5" applyBorder="1" applyAlignment="1" applyProtection="1">
      <alignment horizontal="center" vertical="center"/>
      <protection locked="0"/>
    </xf>
    <xf numFmtId="0" fontId="35" fillId="8" borderId="57" xfId="5" applyBorder="1" applyAlignment="1" applyProtection="1">
      <alignment horizontal="center" vertical="center"/>
      <protection locked="0"/>
    </xf>
    <xf numFmtId="0" fontId="68" fillId="11" borderId="49" xfId="0" applyFont="1" applyFill="1" applyBorder="1" applyAlignment="1">
      <alignment horizontal="center" vertical="center"/>
    </xf>
    <xf numFmtId="0" fontId="35" fillId="8" borderId="57" xfId="5" applyBorder="1" applyAlignment="1" applyProtection="1">
      <alignment horizontal="center" vertical="center" wrapText="1"/>
      <protection locked="0"/>
    </xf>
    <xf numFmtId="0" fontId="0" fillId="10" borderId="76" xfId="0" applyFill="1" applyBorder="1" applyAlignment="1">
      <alignment horizontal="center" vertical="center"/>
    </xf>
    <xf numFmtId="0" fontId="0" fillId="10" borderId="63" xfId="0" applyFill="1" applyBorder="1" applyAlignment="1">
      <alignment horizontal="center" vertical="center"/>
    </xf>
    <xf numFmtId="0" fontId="0" fillId="10" borderId="18" xfId="0" applyFill="1" applyBorder="1" applyAlignment="1">
      <alignment horizontal="center" vertical="center"/>
    </xf>
    <xf numFmtId="0" fontId="0" fillId="19" borderId="11" xfId="0" applyFill="1" applyBorder="1" applyAlignment="1">
      <alignment horizontal="left" vertical="center" wrapText="1"/>
    </xf>
    <xf numFmtId="0" fontId="68" fillId="11" borderId="57" xfId="0" applyFont="1" applyFill="1" applyBorder="1" applyAlignment="1">
      <alignment horizontal="center" vertical="center" wrapText="1"/>
    </xf>
    <xf numFmtId="0" fontId="0" fillId="19" borderId="11" xfId="0" applyFill="1" applyBorder="1" applyAlignment="1">
      <alignment horizontal="center" vertical="center" wrapText="1"/>
    </xf>
    <xf numFmtId="0" fontId="35" fillId="8" borderId="40" xfId="5" applyBorder="1" applyAlignment="1" applyProtection="1">
      <alignment horizontal="center" vertical="center"/>
      <protection locked="0"/>
    </xf>
    <xf numFmtId="0" fontId="35" fillId="8" borderId="61" xfId="5" applyBorder="1" applyAlignment="1" applyProtection="1">
      <alignment horizontal="center" vertical="center"/>
      <protection locked="0"/>
    </xf>
    <xf numFmtId="0" fontId="35" fillId="9" borderId="40" xfId="5" applyFill="1" applyBorder="1" applyAlignment="1" applyProtection="1">
      <alignment horizontal="center" vertical="center"/>
      <protection locked="0"/>
    </xf>
    <xf numFmtId="0" fontId="35" fillId="9" borderId="61" xfId="5" applyFill="1" applyBorder="1" applyAlignment="1" applyProtection="1">
      <alignment horizontal="center" vertical="center"/>
      <protection locked="0"/>
    </xf>
    <xf numFmtId="0" fontId="35" fillId="8" borderId="37" xfId="5" applyBorder="1" applyAlignment="1" applyProtection="1">
      <alignment horizontal="center" vertical="center"/>
      <protection locked="0"/>
    </xf>
    <xf numFmtId="0" fontId="35" fillId="8" borderId="45" xfId="5" applyBorder="1" applyAlignment="1" applyProtection="1">
      <alignment horizontal="center" vertical="center"/>
      <protection locked="0"/>
    </xf>
    <xf numFmtId="0" fontId="35" fillId="12" borderId="40" xfId="5" applyFill="1" applyBorder="1" applyAlignment="1" applyProtection="1">
      <alignment horizontal="center" vertical="center"/>
      <protection locked="0"/>
    </xf>
    <xf numFmtId="0" fontId="35" fillId="12" borderId="61" xfId="5" applyFill="1" applyBorder="1" applyAlignment="1" applyProtection="1">
      <alignment horizontal="center" vertical="center"/>
      <protection locked="0"/>
    </xf>
    <xf numFmtId="0" fontId="35" fillId="12" borderId="37" xfId="5" applyFill="1" applyBorder="1" applyAlignment="1" applyProtection="1">
      <alignment horizontal="center" vertical="center"/>
      <protection locked="0"/>
    </xf>
    <xf numFmtId="0" fontId="35" fillId="12" borderId="45" xfId="5" applyFill="1" applyBorder="1" applyAlignment="1" applyProtection="1">
      <alignment horizontal="center" vertical="center"/>
      <protection locked="0"/>
    </xf>
    <xf numFmtId="10" fontId="35" fillId="12" borderId="30" xfId="5" applyNumberFormat="1" applyFill="1" applyBorder="1" applyAlignment="1" applyProtection="1">
      <alignment horizontal="center" vertical="center"/>
      <protection locked="0"/>
    </xf>
    <xf numFmtId="10" fontId="35" fillId="12" borderId="57" xfId="5" applyNumberFormat="1" applyFill="1" applyBorder="1" applyAlignment="1" applyProtection="1">
      <alignment horizontal="center" vertical="center"/>
      <protection locked="0"/>
    </xf>
    <xf numFmtId="0" fontId="72" fillId="8" borderId="30" xfId="5" applyFont="1" applyBorder="1" applyAlignment="1" applyProtection="1">
      <alignment horizontal="center" vertical="center"/>
      <protection locked="0"/>
    </xf>
    <xf numFmtId="0" fontId="72" fillId="8" borderId="57" xfId="5" applyFont="1" applyBorder="1" applyAlignment="1" applyProtection="1">
      <alignment horizontal="center" vertical="center"/>
      <protection locked="0"/>
    </xf>
    <xf numFmtId="0" fontId="72" fillId="12" borderId="30" xfId="5" applyFont="1" applyFill="1" applyBorder="1" applyAlignment="1" applyProtection="1">
      <alignment horizontal="center" vertical="center"/>
      <protection locked="0"/>
    </xf>
    <xf numFmtId="0" fontId="72" fillId="12" borderId="57" xfId="5" applyFont="1" applyFill="1" applyBorder="1" applyAlignment="1" applyProtection="1">
      <alignment horizontal="center" vertical="center"/>
      <protection locked="0"/>
    </xf>
    <xf numFmtId="0" fontId="35" fillId="8" borderId="30" xfId="5" applyBorder="1" applyAlignment="1" applyProtection="1">
      <alignment horizontal="left" vertical="center" wrapText="1"/>
      <protection locked="0"/>
    </xf>
    <xf numFmtId="0" fontId="35" fillId="8" borderId="53" xfId="5" applyBorder="1" applyAlignment="1" applyProtection="1">
      <alignment horizontal="left" vertical="center" wrapText="1"/>
      <protection locked="0"/>
    </xf>
    <xf numFmtId="0" fontId="35" fillId="8" borderId="54" xfId="5" applyBorder="1" applyAlignment="1" applyProtection="1">
      <alignment horizontal="left" vertical="center" wrapText="1"/>
      <protection locked="0"/>
    </xf>
    <xf numFmtId="0" fontId="35" fillId="12" borderId="30" xfId="5" applyFill="1" applyBorder="1" applyAlignment="1" applyProtection="1">
      <alignment horizontal="left" vertical="center" wrapText="1"/>
      <protection locked="0"/>
    </xf>
    <xf numFmtId="0" fontId="35" fillId="12" borderId="53" xfId="5" applyFill="1" applyBorder="1" applyAlignment="1" applyProtection="1">
      <alignment horizontal="left" vertical="center" wrapText="1"/>
      <protection locked="0"/>
    </xf>
    <xf numFmtId="0" fontId="35" fillId="12" borderId="54" xfId="5" applyFill="1" applyBorder="1" applyAlignment="1" applyProtection="1">
      <alignment horizontal="left" vertical="center" wrapText="1"/>
      <protection locked="0"/>
    </xf>
    <xf numFmtId="0" fontId="50" fillId="10" borderId="40" xfId="0" applyFont="1" applyFill="1" applyBorder="1" applyAlignment="1">
      <alignment horizontal="left" vertical="center" wrapText="1"/>
    </xf>
    <xf numFmtId="0" fontId="50" fillId="10" borderId="61" xfId="0" applyFont="1" applyFill="1" applyBorder="1" applyAlignment="1">
      <alignment horizontal="left" vertical="center" wrapText="1"/>
    </xf>
    <xf numFmtId="0" fontId="51" fillId="11" borderId="61" xfId="0" applyFont="1" applyFill="1" applyBorder="1" applyAlignment="1">
      <alignment horizontal="center" vertical="center"/>
    </xf>
    <xf numFmtId="0" fontId="51" fillId="11" borderId="29" xfId="0" applyFont="1" applyFill="1" applyBorder="1" applyAlignment="1">
      <alignment horizontal="center" vertical="center"/>
    </xf>
    <xf numFmtId="0" fontId="51" fillId="11" borderId="10" xfId="0" applyFont="1" applyFill="1" applyBorder="1" applyAlignment="1">
      <alignment horizontal="center" vertical="center"/>
    </xf>
    <xf numFmtId="0" fontId="51" fillId="11" borderId="9" xfId="0" applyFont="1" applyFill="1" applyBorder="1" applyAlignment="1">
      <alignment horizontal="center" vertical="center"/>
    </xf>
    <xf numFmtId="0" fontId="51" fillId="11" borderId="50" xfId="0" applyFont="1" applyFill="1" applyBorder="1" applyAlignment="1">
      <alignment horizontal="center" vertical="center"/>
    </xf>
    <xf numFmtId="0" fontId="51" fillId="11" borderId="51" xfId="0" applyFont="1" applyFill="1" applyBorder="1" applyAlignment="1">
      <alignment horizontal="center" vertical="center"/>
    </xf>
    <xf numFmtId="0" fontId="51" fillId="11" borderId="41" xfId="0" applyFont="1" applyFill="1" applyBorder="1" applyAlignment="1">
      <alignment horizontal="center" vertical="center"/>
    </xf>
    <xf numFmtId="0" fontId="40" fillId="8" borderId="30" xfId="5" applyFont="1" applyBorder="1" applyAlignment="1" applyProtection="1">
      <alignment horizontal="center" vertical="center" wrapText="1"/>
      <protection locked="0"/>
    </xf>
    <xf numFmtId="0" fontId="40" fillId="8" borderId="53" xfId="5" applyFont="1" applyBorder="1" applyAlignment="1" applyProtection="1">
      <alignment horizontal="center" vertical="center" wrapText="1"/>
      <protection locked="0"/>
    </xf>
    <xf numFmtId="0" fontId="40" fillId="12" borderId="30" xfId="5" applyFont="1" applyFill="1" applyBorder="1" applyAlignment="1" applyProtection="1">
      <alignment horizontal="center" vertical="center" wrapText="1"/>
      <protection locked="0"/>
    </xf>
    <xf numFmtId="0" fontId="40" fillId="12" borderId="53" xfId="5" applyFont="1" applyFill="1" applyBorder="1" applyAlignment="1" applyProtection="1">
      <alignment horizontal="center" vertical="center" wrapText="1"/>
      <protection locked="0"/>
    </xf>
    <xf numFmtId="0" fontId="51" fillId="11" borderId="57" xfId="0" applyFont="1" applyFill="1" applyBorder="1" applyAlignment="1">
      <alignment horizontal="center" vertical="center" wrapText="1"/>
    </xf>
    <xf numFmtId="0" fontId="44" fillId="8" borderId="30" xfId="5" applyFont="1" applyBorder="1" applyAlignment="1" applyProtection="1">
      <alignment horizontal="center" vertical="center"/>
      <protection locked="0"/>
    </xf>
    <xf numFmtId="0" fontId="44" fillId="8" borderId="57" xfId="5" applyFont="1" applyBorder="1" applyAlignment="1" applyProtection="1">
      <alignment horizontal="center" vertical="center"/>
      <protection locked="0"/>
    </xf>
    <xf numFmtId="0" fontId="44" fillId="12" borderId="30" xfId="5" applyFont="1" applyFill="1" applyBorder="1" applyAlignment="1" applyProtection="1">
      <alignment horizontal="center" vertical="center"/>
      <protection locked="0"/>
    </xf>
    <xf numFmtId="0" fontId="44" fillId="12" borderId="57" xfId="5" applyFont="1" applyFill="1" applyBorder="1" applyAlignment="1" applyProtection="1">
      <alignment horizontal="center" vertical="center"/>
      <protection locked="0"/>
    </xf>
    <xf numFmtId="0" fontId="50" fillId="14" borderId="40" xfId="0" applyFont="1" applyFill="1" applyBorder="1" applyAlignment="1">
      <alignment horizontal="left" vertical="center" wrapText="1"/>
    </xf>
    <xf numFmtId="0" fontId="50" fillId="14" borderId="61" xfId="0" applyFont="1" applyFill="1" applyBorder="1" applyAlignment="1">
      <alignment horizontal="left" vertical="center" wrapText="1"/>
    </xf>
    <xf numFmtId="0" fontId="51" fillId="2" borderId="68" xfId="0" applyFont="1" applyFill="1" applyBorder="1" applyAlignment="1">
      <alignment horizontal="center" vertical="center"/>
    </xf>
    <xf numFmtId="0" fontId="51" fillId="2" borderId="61" xfId="0" applyFont="1" applyFill="1" applyBorder="1" applyAlignment="1">
      <alignment horizontal="center" vertical="center"/>
    </xf>
    <xf numFmtId="0" fontId="51" fillId="2" borderId="69" xfId="0" applyFont="1" applyFill="1" applyBorder="1" applyAlignment="1">
      <alignment horizontal="center" vertical="center"/>
    </xf>
    <xf numFmtId="0" fontId="51" fillId="2" borderId="21" xfId="0" applyFont="1" applyFill="1" applyBorder="1" applyAlignment="1">
      <alignment horizontal="center" vertical="center"/>
    </xf>
    <xf numFmtId="0" fontId="51" fillId="2" borderId="29" xfId="0" applyFont="1" applyFill="1" applyBorder="1" applyAlignment="1">
      <alignment horizontal="center" vertical="center"/>
    </xf>
    <xf numFmtId="0" fontId="51" fillId="2" borderId="70" xfId="0" applyFont="1" applyFill="1" applyBorder="1" applyAlignment="1">
      <alignment horizontal="center" vertical="center"/>
    </xf>
    <xf numFmtId="0" fontId="50" fillId="0" borderId="40" xfId="0" applyFont="1" applyBorder="1" applyAlignment="1">
      <alignment horizontal="left" vertical="center" wrapText="1"/>
    </xf>
    <xf numFmtId="0" fontId="50" fillId="0" borderId="58" xfId="0" applyFont="1" applyBorder="1" applyAlignment="1">
      <alignment horizontal="left" vertical="center" wrapText="1"/>
    </xf>
    <xf numFmtId="0" fontId="50" fillId="0" borderId="61" xfId="0" applyFont="1" applyBorder="1" applyAlignment="1">
      <alignment horizontal="left" vertical="center" wrapText="1"/>
    </xf>
    <xf numFmtId="0" fontId="51" fillId="2" borderId="38" xfId="0" applyFont="1" applyFill="1" applyBorder="1" applyAlignment="1">
      <alignment horizontal="center" vertical="center"/>
    </xf>
    <xf numFmtId="0" fontId="51" fillId="2" borderId="5" xfId="0" applyFont="1" applyFill="1" applyBorder="1" applyAlignment="1">
      <alignment horizontal="center" vertical="center"/>
    </xf>
    <xf numFmtId="0" fontId="51" fillId="2" borderId="20" xfId="0" applyFont="1" applyFill="1" applyBorder="1" applyAlignment="1">
      <alignment horizontal="center" vertical="center"/>
    </xf>
    <xf numFmtId="0" fontId="51" fillId="2" borderId="71" xfId="0" applyFont="1" applyFill="1" applyBorder="1" applyAlignment="1">
      <alignment horizontal="center" vertical="center"/>
    </xf>
    <xf numFmtId="0" fontId="50" fillId="0" borderId="43" xfId="0" applyFont="1" applyBorder="1" applyAlignment="1">
      <alignment horizontal="left" vertical="center" wrapText="1"/>
    </xf>
    <xf numFmtId="0" fontId="50" fillId="0" borderId="29" xfId="0" applyFont="1" applyBorder="1" applyAlignment="1">
      <alignment horizontal="left" vertical="center" wrapText="1"/>
    </xf>
    <xf numFmtId="0" fontId="50" fillId="2" borderId="40" xfId="0" applyFont="1" applyFill="1" applyBorder="1" applyAlignment="1">
      <alignment horizontal="center" vertical="center" wrapText="1"/>
    </xf>
    <xf numFmtId="0" fontId="50" fillId="2" borderId="58" xfId="0" applyFont="1" applyFill="1" applyBorder="1" applyAlignment="1">
      <alignment horizontal="center" vertical="center" wrapText="1"/>
    </xf>
    <xf numFmtId="0" fontId="50" fillId="2" borderId="61" xfId="0" applyFont="1" applyFill="1" applyBorder="1" applyAlignment="1">
      <alignment horizontal="center" vertical="center" wrapText="1"/>
    </xf>
    <xf numFmtId="0" fontId="40" fillId="8" borderId="40" xfId="5" applyFont="1" applyBorder="1" applyAlignment="1" applyProtection="1">
      <alignment horizontal="center" vertical="center"/>
      <protection locked="0"/>
    </xf>
    <xf numFmtId="0" fontId="40" fillId="8" borderId="58" xfId="5" applyFont="1" applyBorder="1" applyAlignment="1" applyProtection="1">
      <alignment horizontal="center" vertical="center"/>
      <protection locked="0"/>
    </xf>
    <xf numFmtId="0" fontId="40" fillId="8" borderId="61" xfId="5" applyFont="1" applyBorder="1" applyAlignment="1" applyProtection="1">
      <alignment horizontal="center" vertical="center"/>
      <protection locked="0"/>
    </xf>
    <xf numFmtId="0" fontId="40" fillId="8" borderId="35" xfId="5" applyFont="1" applyBorder="1" applyAlignment="1" applyProtection="1">
      <alignment horizontal="center" vertical="center"/>
      <protection locked="0"/>
    </xf>
    <xf numFmtId="0" fontId="40" fillId="8" borderId="43" xfId="5" applyFont="1" applyBorder="1" applyAlignment="1" applyProtection="1">
      <alignment horizontal="center" vertical="center"/>
      <protection locked="0"/>
    </xf>
    <xf numFmtId="0" fontId="40" fillId="8" borderId="29" xfId="5" applyFont="1" applyBorder="1" applyAlignment="1" applyProtection="1">
      <alignment horizontal="center" vertical="center"/>
      <protection locked="0"/>
    </xf>
    <xf numFmtId="0" fontId="44" fillId="8" borderId="56" xfId="5" applyFont="1" applyBorder="1" applyAlignment="1" applyProtection="1">
      <alignment horizontal="center" vertical="center"/>
      <protection locked="0"/>
    </xf>
    <xf numFmtId="0" fontId="44" fillId="8" borderId="59" xfId="5" applyFont="1" applyBorder="1" applyAlignment="1" applyProtection="1">
      <alignment horizontal="center" vertical="center"/>
      <protection locked="0"/>
    </xf>
    <xf numFmtId="0" fontId="44" fillId="8" borderId="62" xfId="5" applyFont="1" applyBorder="1" applyAlignment="1" applyProtection="1">
      <alignment horizontal="center" vertical="center"/>
      <protection locked="0"/>
    </xf>
    <xf numFmtId="0" fontId="40" fillId="8" borderId="37" xfId="5" applyFont="1" applyBorder="1" applyAlignment="1" applyProtection="1">
      <alignment horizontal="center" vertical="center"/>
      <protection locked="0"/>
    </xf>
    <xf numFmtId="0" fontId="40" fillId="8" borderId="72" xfId="5" applyFont="1" applyBorder="1" applyAlignment="1" applyProtection="1">
      <alignment horizontal="center" vertical="center"/>
      <protection locked="0"/>
    </xf>
    <xf numFmtId="0" fontId="40" fillId="8" borderId="45" xfId="5" applyFont="1" applyBorder="1" applyAlignment="1" applyProtection="1">
      <alignment horizontal="center" vertical="center"/>
      <protection locked="0"/>
    </xf>
    <xf numFmtId="0" fontId="40" fillId="12" borderId="34" xfId="5" applyFont="1" applyFill="1" applyBorder="1" applyAlignment="1" applyProtection="1">
      <alignment horizontal="center" vertical="center"/>
      <protection locked="0"/>
    </xf>
    <xf numFmtId="0" fontId="40" fillId="12" borderId="73" xfId="5" applyFont="1" applyFill="1" applyBorder="1" applyAlignment="1" applyProtection="1">
      <alignment horizontal="center" vertical="center"/>
      <protection locked="0"/>
    </xf>
    <xf numFmtId="0" fontId="40" fillId="12" borderId="5" xfId="5" applyFont="1" applyFill="1" applyBorder="1" applyAlignment="1" applyProtection="1">
      <alignment horizontal="center" vertical="center"/>
      <protection locked="0"/>
    </xf>
    <xf numFmtId="0" fontId="40" fillId="12" borderId="37" xfId="5" applyFont="1" applyFill="1" applyBorder="1" applyAlignment="1" applyProtection="1">
      <alignment horizontal="center" vertical="center"/>
      <protection locked="0"/>
    </xf>
    <xf numFmtId="0" fontId="40" fillId="12" borderId="72" xfId="5" applyFont="1" applyFill="1" applyBorder="1" applyAlignment="1" applyProtection="1">
      <alignment horizontal="center" vertical="center"/>
      <protection locked="0"/>
    </xf>
    <xf numFmtId="0" fontId="40" fillId="12" borderId="45" xfId="5" applyFont="1" applyFill="1" applyBorder="1" applyAlignment="1" applyProtection="1">
      <alignment horizontal="center" vertical="center"/>
      <protection locked="0"/>
    </xf>
    <xf numFmtId="0" fontId="40" fillId="12" borderId="35" xfId="5" applyFont="1" applyFill="1" applyBorder="1" applyAlignment="1" applyProtection="1">
      <alignment horizontal="center" vertical="center"/>
      <protection locked="0"/>
    </xf>
    <xf numFmtId="0" fontId="40" fillId="12" borderId="43" xfId="5" applyFont="1" applyFill="1" applyBorder="1" applyAlignment="1" applyProtection="1">
      <alignment horizontal="center" vertical="center"/>
      <protection locked="0"/>
    </xf>
    <xf numFmtId="0" fontId="40" fillId="12" borderId="29" xfId="5" applyFont="1" applyFill="1" applyBorder="1" applyAlignment="1" applyProtection="1">
      <alignment horizontal="center" vertical="center"/>
      <protection locked="0"/>
    </xf>
    <xf numFmtId="0" fontId="40" fillId="12" borderId="56" xfId="5" applyFont="1" applyFill="1" applyBorder="1" applyAlignment="1" applyProtection="1">
      <alignment horizontal="center" vertical="center"/>
      <protection locked="0"/>
    </xf>
    <xf numFmtId="0" fontId="40" fillId="12" borderId="59" xfId="5" applyFont="1" applyFill="1" applyBorder="1" applyAlignment="1" applyProtection="1">
      <alignment horizontal="center" vertical="center"/>
      <protection locked="0"/>
    </xf>
    <xf numFmtId="0" fontId="40" fillId="12" borderId="62" xfId="5" applyFont="1" applyFill="1" applyBorder="1" applyAlignment="1" applyProtection="1">
      <alignment horizontal="center" vertical="center"/>
      <protection locked="0"/>
    </xf>
    <xf numFmtId="0" fontId="60" fillId="14" borderId="40" xfId="0" applyFont="1" applyFill="1" applyBorder="1" applyAlignment="1">
      <alignment horizontal="left" vertical="center" wrapText="1"/>
    </xf>
    <xf numFmtId="0" fontId="41" fillId="19" borderId="0" xfId="0" applyFont="1" applyFill="1" applyBorder="1" applyAlignment="1">
      <alignment horizontal="center" wrapText="1"/>
    </xf>
    <xf numFmtId="0" fontId="51" fillId="11" borderId="34" xfId="0" applyFont="1" applyFill="1" applyBorder="1" applyAlignment="1">
      <alignment horizontal="center" vertical="center" wrapText="1"/>
    </xf>
    <xf numFmtId="0" fontId="51" fillId="11" borderId="73" xfId="0" applyFont="1" applyFill="1" applyBorder="1" applyAlignment="1">
      <alignment horizontal="center" vertical="center" wrapText="1"/>
    </xf>
    <xf numFmtId="0" fontId="51" fillId="11" borderId="5" xfId="0" applyFont="1" applyFill="1" applyBorder="1" applyAlignment="1">
      <alignment horizontal="center" vertical="center" wrapText="1"/>
    </xf>
    <xf numFmtId="0" fontId="51" fillId="11" borderId="35" xfId="0" applyFont="1" applyFill="1" applyBorder="1" applyAlignment="1">
      <alignment horizontal="center" vertical="center" wrapText="1"/>
    </xf>
    <xf numFmtId="0" fontId="51" fillId="11" borderId="56" xfId="0" applyFont="1" applyFill="1" applyBorder="1" applyAlignment="1">
      <alignment horizontal="center" vertical="center" wrapText="1"/>
    </xf>
    <xf numFmtId="0" fontId="51" fillId="11" borderId="43" xfId="0" applyFont="1" applyFill="1" applyBorder="1" applyAlignment="1">
      <alignment horizontal="center" vertical="center" wrapText="1"/>
    </xf>
    <xf numFmtId="0" fontId="51" fillId="11" borderId="59" xfId="0" applyFont="1" applyFill="1" applyBorder="1" applyAlignment="1">
      <alignment horizontal="center" vertical="center" wrapText="1"/>
    </xf>
    <xf numFmtId="0" fontId="51" fillId="11" borderId="29" xfId="0" applyFont="1" applyFill="1" applyBorder="1" applyAlignment="1">
      <alignment horizontal="center" vertical="center" wrapText="1"/>
    </xf>
    <xf numFmtId="0" fontId="51" fillId="11" borderId="62" xfId="0" applyFont="1" applyFill="1" applyBorder="1" applyAlignment="1">
      <alignment horizontal="center" vertical="center" wrapText="1"/>
    </xf>
    <xf numFmtId="0" fontId="51" fillId="11" borderId="37" xfId="0" applyFont="1" applyFill="1" applyBorder="1" applyAlignment="1">
      <alignment horizontal="center" vertical="center" wrapText="1"/>
    </xf>
    <xf numFmtId="0" fontId="51" fillId="11" borderId="72" xfId="0" applyFont="1" applyFill="1" applyBorder="1" applyAlignment="1">
      <alignment horizontal="center" vertical="center" wrapText="1"/>
    </xf>
    <xf numFmtId="0" fontId="51" fillId="11" borderId="45" xfId="0" applyFont="1" applyFill="1" applyBorder="1" applyAlignment="1">
      <alignment horizontal="center" vertical="center" wrapText="1"/>
    </xf>
    <xf numFmtId="0" fontId="51" fillId="11" borderId="40" xfId="0" applyFont="1" applyFill="1" applyBorder="1" applyAlignment="1">
      <alignment horizontal="center" vertical="center" wrapText="1"/>
    </xf>
    <xf numFmtId="0" fontId="51" fillId="11" borderId="58" xfId="0" applyFont="1" applyFill="1" applyBorder="1" applyAlignment="1">
      <alignment horizontal="center" vertical="center" wrapText="1"/>
    </xf>
    <xf numFmtId="0" fontId="51" fillId="11" borderId="61" xfId="0" applyFont="1" applyFill="1" applyBorder="1" applyAlignment="1">
      <alignment horizontal="center" vertical="center" wrapText="1"/>
    </xf>
    <xf numFmtId="0" fontId="0" fillId="10" borderId="40" xfId="0" applyFill="1" applyBorder="1" applyAlignment="1">
      <alignment horizontal="left" vertical="center" wrapText="1"/>
    </xf>
    <xf numFmtId="0" fontId="0" fillId="10" borderId="61" xfId="0" applyFill="1" applyBorder="1" applyAlignment="1">
      <alignment horizontal="left" vertical="center" wrapText="1"/>
    </xf>
    <xf numFmtId="0" fontId="0" fillId="0" borderId="11" xfId="0" applyBorder="1" applyAlignment="1">
      <alignment horizontal="center" vertical="center" wrapText="1"/>
    </xf>
    <xf numFmtId="0" fontId="0" fillId="10" borderId="11" xfId="0" applyFill="1" applyBorder="1" applyAlignment="1">
      <alignment horizontal="center" vertical="center" wrapText="1"/>
    </xf>
    <xf numFmtId="0" fontId="0" fillId="10" borderId="58" xfId="0" applyFill="1" applyBorder="1" applyAlignment="1">
      <alignment horizontal="left" vertical="center" wrapText="1"/>
    </xf>
    <xf numFmtId="0" fontId="0" fillId="0" borderId="40" xfId="0" applyBorder="1" applyAlignment="1">
      <alignment horizontal="center" vertical="center" wrapText="1"/>
    </xf>
    <xf numFmtId="0" fontId="0" fillId="0" borderId="58" xfId="0" applyBorder="1" applyAlignment="1">
      <alignment horizontal="center" vertical="center" wrapText="1"/>
    </xf>
    <xf numFmtId="0" fontId="0" fillId="0" borderId="61" xfId="0" applyBorder="1" applyAlignment="1">
      <alignment horizontal="center" vertical="center" wrapText="1"/>
    </xf>
    <xf numFmtId="0" fontId="0" fillId="0" borderId="56" xfId="0" applyBorder="1" applyAlignment="1">
      <alignment horizontal="center" vertical="center" wrapText="1"/>
    </xf>
    <xf numFmtId="0" fontId="0" fillId="0" borderId="59" xfId="0" applyBorder="1" applyAlignment="1">
      <alignment horizontal="center" vertical="center" wrapText="1"/>
    </xf>
    <xf numFmtId="0" fontId="0" fillId="0" borderId="40" xfId="0" applyBorder="1" applyAlignment="1">
      <alignment horizontal="left" vertical="center" wrapText="1"/>
    </xf>
    <xf numFmtId="0" fontId="0" fillId="0" borderId="58" xfId="0" applyBorder="1" applyAlignment="1">
      <alignment horizontal="left" vertical="center" wrapText="1"/>
    </xf>
    <xf numFmtId="0" fontId="0" fillId="0" borderId="61" xfId="0" applyBorder="1" applyAlignment="1">
      <alignment horizontal="left" vertical="center" wrapText="1"/>
    </xf>
    <xf numFmtId="0" fontId="50" fillId="0" borderId="11" xfId="0" applyFont="1" applyBorder="1" applyAlignment="1">
      <alignment horizontal="left" vertical="center" wrapText="1"/>
    </xf>
    <xf numFmtId="0" fontId="0" fillId="18" borderId="0" xfId="0" applyFill="1" applyAlignment="1">
      <alignment horizontal="center"/>
    </xf>
    <xf numFmtId="0" fontId="0" fillId="0" borderId="29" xfId="0" applyBorder="1" applyAlignment="1">
      <alignment horizontal="left" vertical="center" wrapText="1"/>
    </xf>
    <xf numFmtId="0" fontId="0" fillId="0" borderId="11" xfId="0" applyBorder="1" applyAlignment="1">
      <alignment horizontal="left" vertical="center" wrapText="1"/>
    </xf>
    <xf numFmtId="0" fontId="0" fillId="0" borderId="56" xfId="0" applyBorder="1" applyAlignment="1">
      <alignment horizontal="left" vertical="center" wrapText="1"/>
    </xf>
    <xf numFmtId="0" fontId="0" fillId="0" borderId="62" xfId="0" applyBorder="1" applyAlignment="1">
      <alignment horizontal="left" vertical="center" wrapText="1"/>
    </xf>
    <xf numFmtId="0" fontId="0" fillId="10" borderId="40" xfId="0" applyFill="1" applyBorder="1" applyAlignment="1">
      <alignment horizontal="center" vertical="center" wrapText="1"/>
    </xf>
    <xf numFmtId="0" fontId="0" fillId="10" borderId="58" xfId="0" applyFill="1" applyBorder="1" applyAlignment="1">
      <alignment horizontal="center" vertical="center" wrapText="1"/>
    </xf>
    <xf numFmtId="0" fontId="0" fillId="10" borderId="61" xfId="0" applyFill="1" applyBorder="1" applyAlignment="1">
      <alignment horizontal="center" vertical="center" wrapText="1"/>
    </xf>
  </cellXfs>
  <cellStyles count="8">
    <cellStyle name="Bad 2" xfId="7" xr:uid="{0BA7B450-740C-3848-BD7B-F59DE9395923}"/>
    <cellStyle name="Comma" xfId="2" builtinId="3"/>
    <cellStyle name="Currency 2" xfId="3" xr:uid="{3336BEFA-1766-4F4E-A908-4458310A466E}"/>
    <cellStyle name="Good 2" xfId="6" xr:uid="{DC46BCF7-04AF-844C-853E-E0C233A6C264}"/>
    <cellStyle name="Hyperlink" xfId="1" builtinId="8"/>
    <cellStyle name="Hyperlink 2" xfId="4" xr:uid="{3C57503A-2998-8E46-9639-4A52694CD1F1}"/>
    <cellStyle name="Neutral 2" xfId="5" xr:uid="{A2E1FA6B-593D-0749-8F13-37964D265A8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checked="Checked"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0.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66675</xdr:colOff>
          <xdr:row>7</xdr:row>
          <xdr:rowOff>276225</xdr:rowOff>
        </xdr:from>
        <xdr:to>
          <xdr:col>4</xdr:col>
          <xdr:colOff>5133975</xdr:colOff>
          <xdr:row>7</xdr:row>
          <xdr:rowOff>447675</xdr:rowOff>
        </xdr:to>
        <xdr:sp macro="" textlink="">
          <xdr:nvSpPr>
            <xdr:cNvPr id="45057" name="Check Box 1" hidden="1">
              <a:extLst>
                <a:ext uri="{63B3BB69-23CF-44E3-9099-C40C66FF867C}">
                  <a14:compatExt spid="_x0000_s45057"/>
                </a:ext>
                <a:ext uri="{FF2B5EF4-FFF2-40B4-BE49-F238E27FC236}">
                  <a16:creationId xmlns:a16="http://schemas.microsoft.com/office/drawing/2014/main" id="{00000000-0008-0000-0400-000001B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66675</xdr:colOff>
          <xdr:row>7</xdr:row>
          <xdr:rowOff>47625</xdr:rowOff>
        </xdr:from>
        <xdr:to>
          <xdr:col>4</xdr:col>
          <xdr:colOff>3952875</xdr:colOff>
          <xdr:row>7</xdr:row>
          <xdr:rowOff>257175</xdr:rowOff>
        </xdr:to>
        <xdr:sp macro="" textlink="">
          <xdr:nvSpPr>
            <xdr:cNvPr id="45058" name="Check Box 2" hidden="1">
              <a:extLst>
                <a:ext uri="{63B3BB69-23CF-44E3-9099-C40C66FF867C}">
                  <a14:compatExt spid="_x0000_s45058"/>
                </a:ext>
                <a:ext uri="{FF2B5EF4-FFF2-40B4-BE49-F238E27FC236}">
                  <a16:creationId xmlns:a16="http://schemas.microsoft.com/office/drawing/2014/main" id="{00000000-0008-0000-0400-000002B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11</xdr:row>
          <xdr:rowOff>0</xdr:rowOff>
        </xdr:from>
        <xdr:to>
          <xdr:col>3</xdr:col>
          <xdr:colOff>1066800</xdr:colOff>
          <xdr:row>12</xdr:row>
          <xdr:rowOff>28575</xdr:rowOff>
        </xdr:to>
        <xdr:grpSp>
          <xdr:nvGrpSpPr>
            <xdr:cNvPr id="4" name="Group 3">
              <a:extLst>
                <a:ext uri="{FF2B5EF4-FFF2-40B4-BE49-F238E27FC236}">
                  <a16:creationId xmlns:a16="http://schemas.microsoft.com/office/drawing/2014/main" id="{00000000-0008-0000-0400-000004000000}"/>
                </a:ext>
              </a:extLst>
            </xdr:cNvPr>
            <xdr:cNvGrpSpPr/>
          </xdr:nvGrpSpPr>
          <xdr:grpSpPr>
            <a:xfrm>
              <a:off x="3280833" y="3439583"/>
              <a:ext cx="1066800" cy="275167"/>
              <a:chOff x="3057525" y="5286375"/>
              <a:chExt cx="1066800" cy="219075"/>
            </a:xfrm>
          </xdr:grpSpPr>
          <xdr:sp macro="" textlink="">
            <xdr:nvSpPr>
              <xdr:cNvPr id="45059" name="Check Box 3" hidden="1">
                <a:extLst>
                  <a:ext uri="{63B3BB69-23CF-44E3-9099-C40C66FF867C}">
                    <a14:compatExt spid="_x0000_s45059"/>
                  </a:ext>
                  <a:ext uri="{FF2B5EF4-FFF2-40B4-BE49-F238E27FC236}">
                    <a16:creationId xmlns:a16="http://schemas.microsoft.com/office/drawing/2014/main" id="{00000000-0008-0000-0400-00000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0" name="Check Box 4" hidden="1">
                <a:extLst>
                  <a:ext uri="{63B3BB69-23CF-44E3-9099-C40C66FF867C}">
                    <a14:compatExt spid="_x0000_s45060"/>
                  </a:ext>
                  <a:ext uri="{FF2B5EF4-FFF2-40B4-BE49-F238E27FC236}">
                    <a16:creationId xmlns:a16="http://schemas.microsoft.com/office/drawing/2014/main" id="{00000000-0008-0000-0400-00000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12</xdr:row>
          <xdr:rowOff>0</xdr:rowOff>
        </xdr:from>
        <xdr:to>
          <xdr:col>3</xdr:col>
          <xdr:colOff>1066800</xdr:colOff>
          <xdr:row>13</xdr:row>
          <xdr:rowOff>28575</xdr:rowOff>
        </xdr:to>
        <xdr:grpSp>
          <xdr:nvGrpSpPr>
            <xdr:cNvPr id="7" name="Group 6">
              <a:extLst>
                <a:ext uri="{FF2B5EF4-FFF2-40B4-BE49-F238E27FC236}">
                  <a16:creationId xmlns:a16="http://schemas.microsoft.com/office/drawing/2014/main" id="{00000000-0008-0000-0400-000007000000}"/>
                </a:ext>
              </a:extLst>
            </xdr:cNvPr>
            <xdr:cNvGrpSpPr/>
          </xdr:nvGrpSpPr>
          <xdr:grpSpPr>
            <a:xfrm>
              <a:off x="3280833" y="3683000"/>
              <a:ext cx="1066800" cy="275167"/>
              <a:chOff x="3057525" y="5286375"/>
              <a:chExt cx="1066800" cy="219075"/>
            </a:xfrm>
          </xdr:grpSpPr>
          <xdr:sp macro="" textlink="">
            <xdr:nvSpPr>
              <xdr:cNvPr id="45061" name="Check Box 5" hidden="1">
                <a:extLst>
                  <a:ext uri="{63B3BB69-23CF-44E3-9099-C40C66FF867C}">
                    <a14:compatExt spid="_x0000_s45061"/>
                  </a:ext>
                  <a:ext uri="{FF2B5EF4-FFF2-40B4-BE49-F238E27FC236}">
                    <a16:creationId xmlns:a16="http://schemas.microsoft.com/office/drawing/2014/main" id="{00000000-0008-0000-0400-00000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2" name="Check Box 6" hidden="1">
                <a:extLst>
                  <a:ext uri="{63B3BB69-23CF-44E3-9099-C40C66FF867C}">
                    <a14:compatExt spid="_x0000_s45062"/>
                  </a:ext>
                  <a:ext uri="{FF2B5EF4-FFF2-40B4-BE49-F238E27FC236}">
                    <a16:creationId xmlns:a16="http://schemas.microsoft.com/office/drawing/2014/main" id="{00000000-0008-0000-0400-00000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13</xdr:row>
          <xdr:rowOff>0</xdr:rowOff>
        </xdr:from>
        <xdr:to>
          <xdr:col>3</xdr:col>
          <xdr:colOff>1066800</xdr:colOff>
          <xdr:row>14</xdr:row>
          <xdr:rowOff>28575</xdr:rowOff>
        </xdr:to>
        <xdr:grpSp>
          <xdr:nvGrpSpPr>
            <xdr:cNvPr id="10" name="Group 9">
              <a:extLst>
                <a:ext uri="{FF2B5EF4-FFF2-40B4-BE49-F238E27FC236}">
                  <a16:creationId xmlns:a16="http://schemas.microsoft.com/office/drawing/2014/main" id="{00000000-0008-0000-0400-00000A000000}"/>
                </a:ext>
              </a:extLst>
            </xdr:cNvPr>
            <xdr:cNvGrpSpPr/>
          </xdr:nvGrpSpPr>
          <xdr:grpSpPr>
            <a:xfrm>
              <a:off x="3280833" y="3926417"/>
              <a:ext cx="1066800" cy="275166"/>
              <a:chOff x="3057525" y="5286375"/>
              <a:chExt cx="1066800" cy="219075"/>
            </a:xfrm>
          </xdr:grpSpPr>
          <xdr:sp macro="" textlink="">
            <xdr:nvSpPr>
              <xdr:cNvPr id="45063" name="Check Box 7" hidden="1">
                <a:extLst>
                  <a:ext uri="{63B3BB69-23CF-44E3-9099-C40C66FF867C}">
                    <a14:compatExt spid="_x0000_s45063"/>
                  </a:ext>
                  <a:ext uri="{FF2B5EF4-FFF2-40B4-BE49-F238E27FC236}">
                    <a16:creationId xmlns:a16="http://schemas.microsoft.com/office/drawing/2014/main" id="{00000000-0008-0000-0400-00000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4" name="Check Box 8" hidden="1">
                <a:extLst>
                  <a:ext uri="{63B3BB69-23CF-44E3-9099-C40C66FF867C}">
                    <a14:compatExt spid="_x0000_s45064"/>
                  </a:ext>
                  <a:ext uri="{FF2B5EF4-FFF2-40B4-BE49-F238E27FC236}">
                    <a16:creationId xmlns:a16="http://schemas.microsoft.com/office/drawing/2014/main" id="{00000000-0008-0000-0400-00000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14</xdr:row>
          <xdr:rowOff>0</xdr:rowOff>
        </xdr:from>
        <xdr:to>
          <xdr:col>3</xdr:col>
          <xdr:colOff>1066800</xdr:colOff>
          <xdr:row>14</xdr:row>
          <xdr:rowOff>219075</xdr:rowOff>
        </xdr:to>
        <xdr:grpSp>
          <xdr:nvGrpSpPr>
            <xdr:cNvPr id="13" name="Group 12">
              <a:extLst>
                <a:ext uri="{FF2B5EF4-FFF2-40B4-BE49-F238E27FC236}">
                  <a16:creationId xmlns:a16="http://schemas.microsoft.com/office/drawing/2014/main" id="{00000000-0008-0000-0400-00000D000000}"/>
                </a:ext>
              </a:extLst>
            </xdr:cNvPr>
            <xdr:cNvGrpSpPr/>
          </xdr:nvGrpSpPr>
          <xdr:grpSpPr>
            <a:xfrm>
              <a:off x="3280833" y="4169833"/>
              <a:ext cx="1066800" cy="222250"/>
              <a:chOff x="3057525" y="5286375"/>
              <a:chExt cx="1066800" cy="219075"/>
            </a:xfrm>
          </xdr:grpSpPr>
          <xdr:sp macro="" textlink="">
            <xdr:nvSpPr>
              <xdr:cNvPr id="45065" name="Check Box 9" hidden="1">
                <a:extLst>
                  <a:ext uri="{63B3BB69-23CF-44E3-9099-C40C66FF867C}">
                    <a14:compatExt spid="_x0000_s45065"/>
                  </a:ext>
                  <a:ext uri="{FF2B5EF4-FFF2-40B4-BE49-F238E27FC236}">
                    <a16:creationId xmlns:a16="http://schemas.microsoft.com/office/drawing/2014/main" id="{00000000-0008-0000-0400-00000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6" name="Check Box 10" hidden="1">
                <a:extLst>
                  <a:ext uri="{63B3BB69-23CF-44E3-9099-C40C66FF867C}">
                    <a14:compatExt spid="_x0000_s45066"/>
                  </a:ext>
                  <a:ext uri="{FF2B5EF4-FFF2-40B4-BE49-F238E27FC236}">
                    <a16:creationId xmlns:a16="http://schemas.microsoft.com/office/drawing/2014/main" id="{00000000-0008-0000-0400-00000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10</xdr:row>
          <xdr:rowOff>0</xdr:rowOff>
        </xdr:from>
        <xdr:to>
          <xdr:col>4</xdr:col>
          <xdr:colOff>1066800</xdr:colOff>
          <xdr:row>11</xdr:row>
          <xdr:rowOff>28575</xdr:rowOff>
        </xdr:to>
        <xdr:grpSp>
          <xdr:nvGrpSpPr>
            <xdr:cNvPr id="16" name="Group 15">
              <a:extLst>
                <a:ext uri="{FF2B5EF4-FFF2-40B4-BE49-F238E27FC236}">
                  <a16:creationId xmlns:a16="http://schemas.microsoft.com/office/drawing/2014/main" id="{00000000-0008-0000-0400-000010000000}"/>
                </a:ext>
              </a:extLst>
            </xdr:cNvPr>
            <xdr:cNvGrpSpPr/>
          </xdr:nvGrpSpPr>
          <xdr:grpSpPr>
            <a:xfrm>
              <a:off x="6402917" y="3196167"/>
              <a:ext cx="1066800" cy="275166"/>
              <a:chOff x="3057525" y="5286375"/>
              <a:chExt cx="1066800" cy="219075"/>
            </a:xfrm>
          </xdr:grpSpPr>
          <xdr:sp macro="" textlink="">
            <xdr:nvSpPr>
              <xdr:cNvPr id="45067" name="Check Box 11" hidden="1">
                <a:extLst>
                  <a:ext uri="{63B3BB69-23CF-44E3-9099-C40C66FF867C}">
                    <a14:compatExt spid="_x0000_s45067"/>
                  </a:ext>
                  <a:ext uri="{FF2B5EF4-FFF2-40B4-BE49-F238E27FC236}">
                    <a16:creationId xmlns:a16="http://schemas.microsoft.com/office/drawing/2014/main" id="{00000000-0008-0000-0400-00000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68" name="Check Box 12" hidden="1">
                <a:extLst>
                  <a:ext uri="{63B3BB69-23CF-44E3-9099-C40C66FF867C}">
                    <a14:compatExt spid="_x0000_s45068"/>
                  </a:ext>
                  <a:ext uri="{FF2B5EF4-FFF2-40B4-BE49-F238E27FC236}">
                    <a16:creationId xmlns:a16="http://schemas.microsoft.com/office/drawing/2014/main" id="{00000000-0008-0000-0400-00000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11</xdr:row>
          <xdr:rowOff>5013</xdr:rowOff>
        </xdr:from>
        <xdr:to>
          <xdr:col>4</xdr:col>
          <xdr:colOff>1066800</xdr:colOff>
          <xdr:row>12</xdr:row>
          <xdr:rowOff>33588</xdr:rowOff>
        </xdr:to>
        <xdr:grpSp>
          <xdr:nvGrpSpPr>
            <xdr:cNvPr id="19" name="Group 18">
              <a:extLst>
                <a:ext uri="{FF2B5EF4-FFF2-40B4-BE49-F238E27FC236}">
                  <a16:creationId xmlns:a16="http://schemas.microsoft.com/office/drawing/2014/main" id="{00000000-0008-0000-0400-000013000000}"/>
                </a:ext>
              </a:extLst>
            </xdr:cNvPr>
            <xdr:cNvGrpSpPr/>
          </xdr:nvGrpSpPr>
          <xdr:grpSpPr>
            <a:xfrm>
              <a:off x="6402917" y="3447771"/>
              <a:ext cx="1066800" cy="268817"/>
              <a:chOff x="3057525" y="5286375"/>
              <a:chExt cx="1066800" cy="219075"/>
            </a:xfrm>
          </xdr:grpSpPr>
          <xdr:sp macro="" textlink="">
            <xdr:nvSpPr>
              <xdr:cNvPr id="45069" name="Check Box 13" hidden="1">
                <a:extLst>
                  <a:ext uri="{63B3BB69-23CF-44E3-9099-C40C66FF867C}">
                    <a14:compatExt spid="_x0000_s45069"/>
                  </a:ext>
                  <a:ext uri="{FF2B5EF4-FFF2-40B4-BE49-F238E27FC236}">
                    <a16:creationId xmlns:a16="http://schemas.microsoft.com/office/drawing/2014/main" id="{00000000-0008-0000-0400-00000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0" name="Check Box 14" hidden="1">
                <a:extLst>
                  <a:ext uri="{63B3BB69-23CF-44E3-9099-C40C66FF867C}">
                    <a14:compatExt spid="_x0000_s45070"/>
                  </a:ext>
                  <a:ext uri="{FF2B5EF4-FFF2-40B4-BE49-F238E27FC236}">
                    <a16:creationId xmlns:a16="http://schemas.microsoft.com/office/drawing/2014/main" id="{00000000-0008-0000-0400-00000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15</xdr:row>
          <xdr:rowOff>0</xdr:rowOff>
        </xdr:from>
        <xdr:to>
          <xdr:col>3</xdr:col>
          <xdr:colOff>1066800</xdr:colOff>
          <xdr:row>16</xdr:row>
          <xdr:rowOff>28575</xdr:rowOff>
        </xdr:to>
        <xdr:grpSp>
          <xdr:nvGrpSpPr>
            <xdr:cNvPr id="22" name="Group 21">
              <a:extLst>
                <a:ext uri="{FF2B5EF4-FFF2-40B4-BE49-F238E27FC236}">
                  <a16:creationId xmlns:a16="http://schemas.microsoft.com/office/drawing/2014/main" id="{00000000-0008-0000-0400-000016000000}"/>
                </a:ext>
              </a:extLst>
            </xdr:cNvPr>
            <xdr:cNvGrpSpPr/>
          </xdr:nvGrpSpPr>
          <xdr:grpSpPr>
            <a:xfrm>
              <a:off x="3280833" y="4413250"/>
              <a:ext cx="1066800" cy="275167"/>
              <a:chOff x="3057525" y="5286375"/>
              <a:chExt cx="1066800" cy="219075"/>
            </a:xfrm>
          </xdr:grpSpPr>
          <xdr:sp macro="" textlink="">
            <xdr:nvSpPr>
              <xdr:cNvPr id="45071" name="Check Box 15" hidden="1">
                <a:extLst>
                  <a:ext uri="{63B3BB69-23CF-44E3-9099-C40C66FF867C}">
                    <a14:compatExt spid="_x0000_s45071"/>
                  </a:ext>
                  <a:ext uri="{FF2B5EF4-FFF2-40B4-BE49-F238E27FC236}">
                    <a16:creationId xmlns:a16="http://schemas.microsoft.com/office/drawing/2014/main" id="{00000000-0008-0000-0400-00000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2" name="Check Box 16" hidden="1">
                <a:extLst>
                  <a:ext uri="{63B3BB69-23CF-44E3-9099-C40C66FF867C}">
                    <a14:compatExt spid="_x0000_s45072"/>
                  </a:ext>
                  <a:ext uri="{FF2B5EF4-FFF2-40B4-BE49-F238E27FC236}">
                    <a16:creationId xmlns:a16="http://schemas.microsoft.com/office/drawing/2014/main" id="{00000000-0008-0000-0400-00001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25" name="Group 24">
              <a:extLst>
                <a:ext uri="{FF2B5EF4-FFF2-40B4-BE49-F238E27FC236}">
                  <a16:creationId xmlns:a16="http://schemas.microsoft.com/office/drawing/2014/main" id="{00000000-0008-0000-0400-000019000000}"/>
                </a:ext>
              </a:extLst>
            </xdr:cNvPr>
            <xdr:cNvGrpSpPr/>
          </xdr:nvGrpSpPr>
          <xdr:grpSpPr>
            <a:xfrm>
              <a:off x="3280833" y="4656667"/>
              <a:ext cx="1066800" cy="275166"/>
              <a:chOff x="3057525" y="5286375"/>
              <a:chExt cx="1066800" cy="219075"/>
            </a:xfrm>
          </xdr:grpSpPr>
          <xdr:sp macro="" textlink="">
            <xdr:nvSpPr>
              <xdr:cNvPr id="45073" name="Check Box 17" hidden="1">
                <a:extLst>
                  <a:ext uri="{63B3BB69-23CF-44E3-9099-C40C66FF867C}">
                    <a14:compatExt spid="_x0000_s45073"/>
                  </a:ext>
                  <a:ext uri="{FF2B5EF4-FFF2-40B4-BE49-F238E27FC236}">
                    <a16:creationId xmlns:a16="http://schemas.microsoft.com/office/drawing/2014/main" id="{00000000-0008-0000-0400-000011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4" name="Check Box 18" hidden="1">
                <a:extLst>
                  <a:ext uri="{63B3BB69-23CF-44E3-9099-C40C66FF867C}">
                    <a14:compatExt spid="_x0000_s45074"/>
                  </a:ext>
                  <a:ext uri="{FF2B5EF4-FFF2-40B4-BE49-F238E27FC236}">
                    <a16:creationId xmlns:a16="http://schemas.microsoft.com/office/drawing/2014/main" id="{00000000-0008-0000-0400-000012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28" name="Group 27">
              <a:extLst>
                <a:ext uri="{FF2B5EF4-FFF2-40B4-BE49-F238E27FC236}">
                  <a16:creationId xmlns:a16="http://schemas.microsoft.com/office/drawing/2014/main" id="{00000000-0008-0000-0400-00001C000000}"/>
                </a:ext>
              </a:extLst>
            </xdr:cNvPr>
            <xdr:cNvGrpSpPr/>
          </xdr:nvGrpSpPr>
          <xdr:grpSpPr>
            <a:xfrm>
              <a:off x="3280833" y="4900083"/>
              <a:ext cx="1066800" cy="275167"/>
              <a:chOff x="3057525" y="5286375"/>
              <a:chExt cx="1066800" cy="219075"/>
            </a:xfrm>
          </xdr:grpSpPr>
          <xdr:sp macro="" textlink="">
            <xdr:nvSpPr>
              <xdr:cNvPr id="45075" name="Check Box 19" hidden="1">
                <a:extLst>
                  <a:ext uri="{63B3BB69-23CF-44E3-9099-C40C66FF867C}">
                    <a14:compatExt spid="_x0000_s45075"/>
                  </a:ext>
                  <a:ext uri="{FF2B5EF4-FFF2-40B4-BE49-F238E27FC236}">
                    <a16:creationId xmlns:a16="http://schemas.microsoft.com/office/drawing/2014/main" id="{00000000-0008-0000-0400-00001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6" name="Check Box 20" hidden="1">
                <a:extLst>
                  <a:ext uri="{63B3BB69-23CF-44E3-9099-C40C66FF867C}">
                    <a14:compatExt spid="_x0000_s45076"/>
                  </a:ext>
                  <a:ext uri="{FF2B5EF4-FFF2-40B4-BE49-F238E27FC236}">
                    <a16:creationId xmlns:a16="http://schemas.microsoft.com/office/drawing/2014/main" id="{00000000-0008-0000-0400-00001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31" name="Group 30">
              <a:extLst>
                <a:ext uri="{FF2B5EF4-FFF2-40B4-BE49-F238E27FC236}">
                  <a16:creationId xmlns:a16="http://schemas.microsoft.com/office/drawing/2014/main" id="{00000000-0008-0000-0400-00001F000000}"/>
                </a:ext>
              </a:extLst>
            </xdr:cNvPr>
            <xdr:cNvGrpSpPr/>
          </xdr:nvGrpSpPr>
          <xdr:grpSpPr>
            <a:xfrm>
              <a:off x="3280833" y="5143500"/>
              <a:ext cx="1066800" cy="275167"/>
              <a:chOff x="3057525" y="5286375"/>
              <a:chExt cx="1066800" cy="219075"/>
            </a:xfrm>
          </xdr:grpSpPr>
          <xdr:sp macro="" textlink="">
            <xdr:nvSpPr>
              <xdr:cNvPr id="45077" name="Check Box 21" hidden="1">
                <a:extLst>
                  <a:ext uri="{63B3BB69-23CF-44E3-9099-C40C66FF867C}">
                    <a14:compatExt spid="_x0000_s45077"/>
                  </a:ext>
                  <a:ext uri="{FF2B5EF4-FFF2-40B4-BE49-F238E27FC236}">
                    <a16:creationId xmlns:a16="http://schemas.microsoft.com/office/drawing/2014/main" id="{00000000-0008-0000-0400-00001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78" name="Check Box 22" hidden="1">
                <a:extLst>
                  <a:ext uri="{63B3BB69-23CF-44E3-9099-C40C66FF867C}">
                    <a14:compatExt spid="_x0000_s45078"/>
                  </a:ext>
                  <a:ext uri="{FF2B5EF4-FFF2-40B4-BE49-F238E27FC236}">
                    <a16:creationId xmlns:a16="http://schemas.microsoft.com/office/drawing/2014/main" id="{00000000-0008-0000-0400-00001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34" name="Group 33">
              <a:extLst>
                <a:ext uri="{FF2B5EF4-FFF2-40B4-BE49-F238E27FC236}">
                  <a16:creationId xmlns:a16="http://schemas.microsoft.com/office/drawing/2014/main" id="{00000000-0008-0000-0400-000022000000}"/>
                </a:ext>
              </a:extLst>
            </xdr:cNvPr>
            <xdr:cNvGrpSpPr/>
          </xdr:nvGrpSpPr>
          <xdr:grpSpPr>
            <a:xfrm>
              <a:off x="3280833" y="5386917"/>
              <a:ext cx="1066800" cy="275166"/>
              <a:chOff x="3057525" y="5286375"/>
              <a:chExt cx="1066800" cy="219075"/>
            </a:xfrm>
          </xdr:grpSpPr>
          <xdr:sp macro="" textlink="">
            <xdr:nvSpPr>
              <xdr:cNvPr id="45079" name="Check Box 23" hidden="1">
                <a:extLst>
                  <a:ext uri="{63B3BB69-23CF-44E3-9099-C40C66FF867C}">
                    <a14:compatExt spid="_x0000_s45079"/>
                  </a:ext>
                  <a:ext uri="{FF2B5EF4-FFF2-40B4-BE49-F238E27FC236}">
                    <a16:creationId xmlns:a16="http://schemas.microsoft.com/office/drawing/2014/main" id="{00000000-0008-0000-0400-00001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0" name="Check Box 24" hidden="1">
                <a:extLst>
                  <a:ext uri="{63B3BB69-23CF-44E3-9099-C40C66FF867C}">
                    <a14:compatExt spid="_x0000_s45080"/>
                  </a:ext>
                  <a:ext uri="{FF2B5EF4-FFF2-40B4-BE49-F238E27FC236}">
                    <a16:creationId xmlns:a16="http://schemas.microsoft.com/office/drawing/2014/main" id="{00000000-0008-0000-0400-00001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21</xdr:row>
          <xdr:rowOff>28575</xdr:rowOff>
        </xdr:to>
        <xdr:grpSp>
          <xdr:nvGrpSpPr>
            <xdr:cNvPr id="37" name="Group 36">
              <a:extLst>
                <a:ext uri="{FF2B5EF4-FFF2-40B4-BE49-F238E27FC236}">
                  <a16:creationId xmlns:a16="http://schemas.microsoft.com/office/drawing/2014/main" id="{00000000-0008-0000-0400-000025000000}"/>
                </a:ext>
              </a:extLst>
            </xdr:cNvPr>
            <xdr:cNvGrpSpPr/>
          </xdr:nvGrpSpPr>
          <xdr:grpSpPr>
            <a:xfrm>
              <a:off x="3280833" y="5630333"/>
              <a:ext cx="1066800" cy="243417"/>
              <a:chOff x="3057525" y="5286375"/>
              <a:chExt cx="1066800" cy="219075"/>
            </a:xfrm>
          </xdr:grpSpPr>
          <xdr:sp macro="" textlink="">
            <xdr:nvSpPr>
              <xdr:cNvPr id="45081" name="Check Box 25" hidden="1">
                <a:extLst>
                  <a:ext uri="{63B3BB69-23CF-44E3-9099-C40C66FF867C}">
                    <a14:compatExt spid="_x0000_s45081"/>
                  </a:ext>
                  <a:ext uri="{FF2B5EF4-FFF2-40B4-BE49-F238E27FC236}">
                    <a16:creationId xmlns:a16="http://schemas.microsoft.com/office/drawing/2014/main" id="{00000000-0008-0000-0400-00001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2" name="Check Box 26" hidden="1">
                <a:extLst>
                  <a:ext uri="{63B3BB69-23CF-44E3-9099-C40C66FF867C}">
                    <a14:compatExt spid="_x0000_s45082"/>
                  </a:ext>
                  <a:ext uri="{FF2B5EF4-FFF2-40B4-BE49-F238E27FC236}">
                    <a16:creationId xmlns:a16="http://schemas.microsoft.com/office/drawing/2014/main" id="{00000000-0008-0000-0400-00001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21</xdr:row>
          <xdr:rowOff>219075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280833" y="5842000"/>
              <a:ext cx="1066800" cy="222250"/>
              <a:chOff x="3057525" y="5286375"/>
              <a:chExt cx="1066800" cy="219075"/>
            </a:xfrm>
          </xdr:grpSpPr>
          <xdr:sp macro="" textlink="">
            <xdr:nvSpPr>
              <xdr:cNvPr id="45083" name="Check Box 27" hidden="1">
                <a:extLst>
                  <a:ext uri="{63B3BB69-23CF-44E3-9099-C40C66FF867C}">
                    <a14:compatExt spid="_x0000_s45083"/>
                  </a:ext>
                  <a:ext uri="{FF2B5EF4-FFF2-40B4-BE49-F238E27FC236}">
                    <a16:creationId xmlns:a16="http://schemas.microsoft.com/office/drawing/2014/main" id="{00000000-0008-0000-0400-00001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4" name="Check Box 28" hidden="1">
                <a:extLst>
                  <a:ext uri="{63B3BB69-23CF-44E3-9099-C40C66FF867C}">
                    <a14:compatExt spid="_x0000_s45084"/>
                  </a:ext>
                  <a:ext uri="{FF2B5EF4-FFF2-40B4-BE49-F238E27FC236}">
                    <a16:creationId xmlns:a16="http://schemas.microsoft.com/office/drawing/2014/main" id="{00000000-0008-0000-0400-00001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280833" y="6085417"/>
              <a:ext cx="1066800" cy="275166"/>
              <a:chOff x="3057525" y="5286375"/>
              <a:chExt cx="1066800" cy="219075"/>
            </a:xfrm>
          </xdr:grpSpPr>
          <xdr:sp macro="" textlink="">
            <xdr:nvSpPr>
              <xdr:cNvPr id="45085" name="Check Box 29" hidden="1">
                <a:extLst>
                  <a:ext uri="{63B3BB69-23CF-44E3-9099-C40C66FF867C}">
                    <a14:compatExt spid="_x0000_s45085"/>
                  </a:ext>
                  <a:ext uri="{FF2B5EF4-FFF2-40B4-BE49-F238E27FC236}">
                    <a16:creationId xmlns:a16="http://schemas.microsoft.com/office/drawing/2014/main" id="{00000000-0008-0000-0400-00001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6" name="Check Box 30" hidden="1">
                <a:extLst>
                  <a:ext uri="{63B3BB69-23CF-44E3-9099-C40C66FF867C}">
                    <a14:compatExt spid="_x0000_s45086"/>
                  </a:ext>
                  <a:ext uri="{FF2B5EF4-FFF2-40B4-BE49-F238E27FC236}">
                    <a16:creationId xmlns:a16="http://schemas.microsoft.com/office/drawing/2014/main" id="{00000000-0008-0000-0400-00001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280833" y="6328833"/>
              <a:ext cx="1066800" cy="275167"/>
              <a:chOff x="3057525" y="5286375"/>
              <a:chExt cx="1066800" cy="219075"/>
            </a:xfrm>
          </xdr:grpSpPr>
          <xdr:sp macro="" textlink="">
            <xdr:nvSpPr>
              <xdr:cNvPr id="45087" name="Check Box 31" hidden="1">
                <a:extLst>
                  <a:ext uri="{63B3BB69-23CF-44E3-9099-C40C66FF867C}">
                    <a14:compatExt spid="_x0000_s45087"/>
                  </a:ext>
                  <a:ext uri="{FF2B5EF4-FFF2-40B4-BE49-F238E27FC236}">
                    <a16:creationId xmlns:a16="http://schemas.microsoft.com/office/drawing/2014/main" id="{00000000-0008-0000-0400-00001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88" name="Check Box 32" hidden="1">
                <a:extLst>
                  <a:ext uri="{63B3BB69-23CF-44E3-9099-C40C66FF867C}">
                    <a14:compatExt spid="_x0000_s45088"/>
                  </a:ext>
                  <a:ext uri="{FF2B5EF4-FFF2-40B4-BE49-F238E27FC236}">
                    <a16:creationId xmlns:a16="http://schemas.microsoft.com/office/drawing/2014/main" id="{00000000-0008-0000-0400-00002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280833" y="6572250"/>
              <a:ext cx="1066800" cy="275167"/>
              <a:chOff x="3057525" y="5286375"/>
              <a:chExt cx="1066800" cy="219075"/>
            </a:xfrm>
          </xdr:grpSpPr>
          <xdr:sp macro="" textlink="">
            <xdr:nvSpPr>
              <xdr:cNvPr id="45089" name="Check Box 33" hidden="1">
                <a:extLst>
                  <a:ext uri="{63B3BB69-23CF-44E3-9099-C40C66FF867C}">
                    <a14:compatExt spid="_x0000_s45089"/>
                  </a:ext>
                  <a:ext uri="{FF2B5EF4-FFF2-40B4-BE49-F238E27FC236}">
                    <a16:creationId xmlns:a16="http://schemas.microsoft.com/office/drawing/2014/main" id="{00000000-0008-0000-0400-000021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0" name="Check Box 34" hidden="1">
                <a:extLst>
                  <a:ext uri="{63B3BB69-23CF-44E3-9099-C40C66FF867C}">
                    <a14:compatExt spid="_x0000_s45090"/>
                  </a:ext>
                  <a:ext uri="{FF2B5EF4-FFF2-40B4-BE49-F238E27FC236}">
                    <a16:creationId xmlns:a16="http://schemas.microsoft.com/office/drawing/2014/main" id="{00000000-0008-0000-0400-000022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6402917" y="6572250"/>
              <a:ext cx="1066800" cy="275167"/>
              <a:chOff x="3057525" y="5286375"/>
              <a:chExt cx="1066800" cy="219075"/>
            </a:xfrm>
          </xdr:grpSpPr>
          <xdr:sp macro="" textlink="">
            <xdr:nvSpPr>
              <xdr:cNvPr id="45091" name="Check Box 35" hidden="1">
                <a:extLst>
                  <a:ext uri="{63B3BB69-23CF-44E3-9099-C40C66FF867C}">
                    <a14:compatExt spid="_x0000_s45091"/>
                  </a:ext>
                  <a:ext uri="{FF2B5EF4-FFF2-40B4-BE49-F238E27FC236}">
                    <a16:creationId xmlns:a16="http://schemas.microsoft.com/office/drawing/2014/main" id="{00000000-0008-0000-0400-00002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2" name="Check Box 36" hidden="1">
                <a:extLst>
                  <a:ext uri="{63B3BB69-23CF-44E3-9099-C40C66FF867C}">
                    <a14:compatExt spid="_x0000_s45092"/>
                  </a:ext>
                  <a:ext uri="{FF2B5EF4-FFF2-40B4-BE49-F238E27FC236}">
                    <a16:creationId xmlns:a16="http://schemas.microsoft.com/office/drawing/2014/main" id="{00000000-0008-0000-0400-00002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6402917" y="6328833"/>
              <a:ext cx="1066800" cy="275167"/>
              <a:chOff x="3057525" y="5286375"/>
              <a:chExt cx="1066800" cy="219075"/>
            </a:xfrm>
          </xdr:grpSpPr>
          <xdr:sp macro="" textlink="">
            <xdr:nvSpPr>
              <xdr:cNvPr id="45093" name="Check Box 37" hidden="1">
                <a:extLst>
                  <a:ext uri="{63B3BB69-23CF-44E3-9099-C40C66FF867C}">
                    <a14:compatExt spid="_x0000_s45093"/>
                  </a:ext>
                  <a:ext uri="{FF2B5EF4-FFF2-40B4-BE49-F238E27FC236}">
                    <a16:creationId xmlns:a16="http://schemas.microsoft.com/office/drawing/2014/main" id="{00000000-0008-0000-0400-00002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4" name="Check Box 38" hidden="1">
                <a:extLst>
                  <a:ext uri="{63B3BB69-23CF-44E3-9099-C40C66FF867C}">
                    <a14:compatExt spid="_x0000_s45094"/>
                  </a:ext>
                  <a:ext uri="{FF2B5EF4-FFF2-40B4-BE49-F238E27FC236}">
                    <a16:creationId xmlns:a16="http://schemas.microsoft.com/office/drawing/2014/main" id="{00000000-0008-0000-0400-00002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58" name="Group 57">
              <a:extLst>
                <a:ext uri="{FF2B5EF4-FFF2-40B4-BE49-F238E27FC236}">
                  <a16:creationId xmlns:a16="http://schemas.microsoft.com/office/drawing/2014/main" id="{00000000-0008-0000-0400-00003A000000}"/>
                </a:ext>
              </a:extLst>
            </xdr:cNvPr>
            <xdr:cNvGrpSpPr/>
          </xdr:nvGrpSpPr>
          <xdr:grpSpPr>
            <a:xfrm>
              <a:off x="6402917" y="6085417"/>
              <a:ext cx="1066800" cy="275166"/>
              <a:chOff x="3057525" y="5286375"/>
              <a:chExt cx="1066800" cy="219075"/>
            </a:xfrm>
          </xdr:grpSpPr>
          <xdr:sp macro="" textlink="">
            <xdr:nvSpPr>
              <xdr:cNvPr id="45095" name="Check Box 39" hidden="1">
                <a:extLst>
                  <a:ext uri="{63B3BB69-23CF-44E3-9099-C40C66FF867C}">
                    <a14:compatExt spid="_x0000_s45095"/>
                  </a:ext>
                  <a:ext uri="{FF2B5EF4-FFF2-40B4-BE49-F238E27FC236}">
                    <a16:creationId xmlns:a16="http://schemas.microsoft.com/office/drawing/2014/main" id="{00000000-0008-0000-0400-00002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6" name="Check Box 40" hidden="1">
                <a:extLst>
                  <a:ext uri="{63B3BB69-23CF-44E3-9099-C40C66FF867C}">
                    <a14:compatExt spid="_x0000_s45096"/>
                  </a:ext>
                  <a:ext uri="{FF2B5EF4-FFF2-40B4-BE49-F238E27FC236}">
                    <a16:creationId xmlns:a16="http://schemas.microsoft.com/office/drawing/2014/main" id="{00000000-0008-0000-0400-00002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21</xdr:row>
          <xdr:rowOff>219075</xdr:rowOff>
        </xdr:to>
        <xdr:grpSp>
          <xdr:nvGrpSpPr>
            <xdr:cNvPr id="61" name="Group 60">
              <a:extLst>
                <a:ext uri="{FF2B5EF4-FFF2-40B4-BE49-F238E27FC236}">
                  <a16:creationId xmlns:a16="http://schemas.microsoft.com/office/drawing/2014/main" id="{00000000-0008-0000-0400-00003D000000}"/>
                </a:ext>
              </a:extLst>
            </xdr:cNvPr>
            <xdr:cNvGrpSpPr/>
          </xdr:nvGrpSpPr>
          <xdr:grpSpPr>
            <a:xfrm>
              <a:off x="6402917" y="5842000"/>
              <a:ext cx="1066800" cy="222250"/>
              <a:chOff x="3057525" y="5286375"/>
              <a:chExt cx="1066800" cy="219075"/>
            </a:xfrm>
          </xdr:grpSpPr>
          <xdr:sp macro="" textlink="">
            <xdr:nvSpPr>
              <xdr:cNvPr id="45097" name="Check Box 41" hidden="1">
                <a:extLst>
                  <a:ext uri="{63B3BB69-23CF-44E3-9099-C40C66FF867C}">
                    <a14:compatExt spid="_x0000_s45097"/>
                  </a:ext>
                  <a:ext uri="{FF2B5EF4-FFF2-40B4-BE49-F238E27FC236}">
                    <a16:creationId xmlns:a16="http://schemas.microsoft.com/office/drawing/2014/main" id="{00000000-0008-0000-0400-00002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098" name="Check Box 42" hidden="1">
                <a:extLst>
                  <a:ext uri="{63B3BB69-23CF-44E3-9099-C40C66FF867C}">
                    <a14:compatExt spid="_x0000_s45098"/>
                  </a:ext>
                  <a:ext uri="{FF2B5EF4-FFF2-40B4-BE49-F238E27FC236}">
                    <a16:creationId xmlns:a16="http://schemas.microsoft.com/office/drawing/2014/main" id="{00000000-0008-0000-0400-00002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21</xdr:row>
          <xdr:rowOff>28575</xdr:rowOff>
        </xdr:to>
        <xdr:grpSp>
          <xdr:nvGrpSpPr>
            <xdr:cNvPr id="64" name="Group 63">
              <a:extLst>
                <a:ext uri="{FF2B5EF4-FFF2-40B4-BE49-F238E27FC236}">
                  <a16:creationId xmlns:a16="http://schemas.microsoft.com/office/drawing/2014/main" id="{00000000-0008-0000-0400-000040000000}"/>
                </a:ext>
              </a:extLst>
            </xdr:cNvPr>
            <xdr:cNvGrpSpPr/>
          </xdr:nvGrpSpPr>
          <xdr:grpSpPr>
            <a:xfrm>
              <a:off x="6402917" y="5630333"/>
              <a:ext cx="1066800" cy="243417"/>
              <a:chOff x="3057525" y="5286375"/>
              <a:chExt cx="1066800" cy="219075"/>
            </a:xfrm>
          </xdr:grpSpPr>
          <xdr:sp macro="" textlink="">
            <xdr:nvSpPr>
              <xdr:cNvPr id="45099" name="Check Box 43" hidden="1">
                <a:extLst>
                  <a:ext uri="{63B3BB69-23CF-44E3-9099-C40C66FF867C}">
                    <a14:compatExt spid="_x0000_s45099"/>
                  </a:ext>
                  <a:ext uri="{FF2B5EF4-FFF2-40B4-BE49-F238E27FC236}">
                    <a16:creationId xmlns:a16="http://schemas.microsoft.com/office/drawing/2014/main" id="{00000000-0008-0000-0400-00002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0" name="Check Box 44" hidden="1">
                <a:extLst>
                  <a:ext uri="{63B3BB69-23CF-44E3-9099-C40C66FF867C}">
                    <a14:compatExt spid="_x0000_s45100"/>
                  </a:ext>
                  <a:ext uri="{FF2B5EF4-FFF2-40B4-BE49-F238E27FC236}">
                    <a16:creationId xmlns:a16="http://schemas.microsoft.com/office/drawing/2014/main" id="{00000000-0008-0000-0400-00002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6402917" y="5386917"/>
              <a:ext cx="1066800" cy="275166"/>
              <a:chOff x="3057525" y="5286375"/>
              <a:chExt cx="1066800" cy="219075"/>
            </a:xfrm>
          </xdr:grpSpPr>
          <xdr:sp macro="" textlink="">
            <xdr:nvSpPr>
              <xdr:cNvPr id="45101" name="Check Box 45" hidden="1">
                <a:extLst>
                  <a:ext uri="{63B3BB69-23CF-44E3-9099-C40C66FF867C}">
                    <a14:compatExt spid="_x0000_s45101"/>
                  </a:ext>
                  <a:ext uri="{FF2B5EF4-FFF2-40B4-BE49-F238E27FC236}">
                    <a16:creationId xmlns:a16="http://schemas.microsoft.com/office/drawing/2014/main" id="{00000000-0008-0000-0400-00002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2" name="Check Box 46" hidden="1">
                <a:extLst>
                  <a:ext uri="{63B3BB69-23CF-44E3-9099-C40C66FF867C}">
                    <a14:compatExt spid="_x0000_s45102"/>
                  </a:ext>
                  <a:ext uri="{FF2B5EF4-FFF2-40B4-BE49-F238E27FC236}">
                    <a16:creationId xmlns:a16="http://schemas.microsoft.com/office/drawing/2014/main" id="{00000000-0008-0000-0400-00002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6402917" y="5143500"/>
              <a:ext cx="1066800" cy="275167"/>
              <a:chOff x="3057525" y="5286375"/>
              <a:chExt cx="1066800" cy="219075"/>
            </a:xfrm>
          </xdr:grpSpPr>
          <xdr:sp macro="" textlink="">
            <xdr:nvSpPr>
              <xdr:cNvPr id="45103" name="Check Box 47" hidden="1">
                <a:extLst>
                  <a:ext uri="{63B3BB69-23CF-44E3-9099-C40C66FF867C}">
                    <a14:compatExt spid="_x0000_s45103"/>
                  </a:ext>
                  <a:ext uri="{FF2B5EF4-FFF2-40B4-BE49-F238E27FC236}">
                    <a16:creationId xmlns:a16="http://schemas.microsoft.com/office/drawing/2014/main" id="{00000000-0008-0000-0400-00002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4" name="Check Box 48" hidden="1">
                <a:extLst>
                  <a:ext uri="{63B3BB69-23CF-44E3-9099-C40C66FF867C}">
                    <a14:compatExt spid="_x0000_s45104"/>
                  </a:ext>
                  <a:ext uri="{FF2B5EF4-FFF2-40B4-BE49-F238E27FC236}">
                    <a16:creationId xmlns:a16="http://schemas.microsoft.com/office/drawing/2014/main" id="{00000000-0008-0000-0400-00003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0</xdr:rowOff>
        </xdr:from>
        <xdr:to>
          <xdr:col>4</xdr:col>
          <xdr:colOff>1066800</xdr:colOff>
          <xdr:row>18</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6402917" y="4900083"/>
              <a:ext cx="1066800" cy="275167"/>
              <a:chOff x="3057525" y="5286375"/>
              <a:chExt cx="1066800" cy="219075"/>
            </a:xfrm>
          </xdr:grpSpPr>
          <xdr:sp macro="" textlink="">
            <xdr:nvSpPr>
              <xdr:cNvPr id="45105" name="Check Box 49" hidden="1">
                <a:extLst>
                  <a:ext uri="{63B3BB69-23CF-44E3-9099-C40C66FF867C}">
                    <a14:compatExt spid="_x0000_s45105"/>
                  </a:ext>
                  <a:ext uri="{FF2B5EF4-FFF2-40B4-BE49-F238E27FC236}">
                    <a16:creationId xmlns:a16="http://schemas.microsoft.com/office/drawing/2014/main" id="{00000000-0008-0000-0400-000031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6" name="Check Box 50" hidden="1">
                <a:extLst>
                  <a:ext uri="{63B3BB69-23CF-44E3-9099-C40C66FF867C}">
                    <a14:compatExt spid="_x0000_s45106"/>
                  </a:ext>
                  <a:ext uri="{FF2B5EF4-FFF2-40B4-BE49-F238E27FC236}">
                    <a16:creationId xmlns:a16="http://schemas.microsoft.com/office/drawing/2014/main" id="{00000000-0008-0000-0400-000032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6402917" y="4656667"/>
              <a:ext cx="1066800" cy="275166"/>
              <a:chOff x="3057525" y="5286375"/>
              <a:chExt cx="1066800" cy="219075"/>
            </a:xfrm>
          </xdr:grpSpPr>
          <xdr:sp macro="" textlink="">
            <xdr:nvSpPr>
              <xdr:cNvPr id="45107" name="Check Box 51" hidden="1">
                <a:extLst>
                  <a:ext uri="{63B3BB69-23CF-44E3-9099-C40C66FF867C}">
                    <a14:compatExt spid="_x0000_s45107"/>
                  </a:ext>
                  <a:ext uri="{FF2B5EF4-FFF2-40B4-BE49-F238E27FC236}">
                    <a16:creationId xmlns:a16="http://schemas.microsoft.com/office/drawing/2014/main" id="{00000000-0008-0000-0400-000033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08" name="Check Box 52" hidden="1">
                <a:extLst>
                  <a:ext uri="{63B3BB69-23CF-44E3-9099-C40C66FF867C}">
                    <a14:compatExt spid="_x0000_s45108"/>
                  </a:ext>
                  <a:ext uri="{FF2B5EF4-FFF2-40B4-BE49-F238E27FC236}">
                    <a16:creationId xmlns:a16="http://schemas.microsoft.com/office/drawing/2014/main" id="{00000000-0008-0000-0400-000034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15</xdr:row>
          <xdr:rowOff>0</xdr:rowOff>
        </xdr:from>
        <xdr:to>
          <xdr:col>4</xdr:col>
          <xdr:colOff>1066800</xdr:colOff>
          <xdr:row>16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6402917" y="4413250"/>
              <a:ext cx="1066800" cy="275167"/>
              <a:chOff x="3057525" y="5286375"/>
              <a:chExt cx="1066800" cy="219075"/>
            </a:xfrm>
          </xdr:grpSpPr>
          <xdr:sp macro="" textlink="">
            <xdr:nvSpPr>
              <xdr:cNvPr id="45109" name="Check Box 53" hidden="1">
                <a:extLst>
                  <a:ext uri="{63B3BB69-23CF-44E3-9099-C40C66FF867C}">
                    <a14:compatExt spid="_x0000_s45109"/>
                  </a:ext>
                  <a:ext uri="{FF2B5EF4-FFF2-40B4-BE49-F238E27FC236}">
                    <a16:creationId xmlns:a16="http://schemas.microsoft.com/office/drawing/2014/main" id="{00000000-0008-0000-0400-000035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0" name="Check Box 54" hidden="1">
                <a:extLst>
                  <a:ext uri="{63B3BB69-23CF-44E3-9099-C40C66FF867C}">
                    <a14:compatExt spid="_x0000_s45110"/>
                  </a:ext>
                  <a:ext uri="{FF2B5EF4-FFF2-40B4-BE49-F238E27FC236}">
                    <a16:creationId xmlns:a16="http://schemas.microsoft.com/office/drawing/2014/main" id="{00000000-0008-0000-0400-000036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14</xdr:row>
          <xdr:rowOff>0</xdr:rowOff>
        </xdr:from>
        <xdr:to>
          <xdr:col>4</xdr:col>
          <xdr:colOff>1066800</xdr:colOff>
          <xdr:row>14</xdr:row>
          <xdr:rowOff>219075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6402917" y="4169833"/>
              <a:ext cx="1066800" cy="222250"/>
              <a:chOff x="3057525" y="5286375"/>
              <a:chExt cx="1066800" cy="219075"/>
            </a:xfrm>
          </xdr:grpSpPr>
          <xdr:sp macro="" textlink="">
            <xdr:nvSpPr>
              <xdr:cNvPr id="45111" name="Check Box 55" hidden="1">
                <a:extLst>
                  <a:ext uri="{63B3BB69-23CF-44E3-9099-C40C66FF867C}">
                    <a14:compatExt spid="_x0000_s45111"/>
                  </a:ext>
                  <a:ext uri="{FF2B5EF4-FFF2-40B4-BE49-F238E27FC236}">
                    <a16:creationId xmlns:a16="http://schemas.microsoft.com/office/drawing/2014/main" id="{00000000-0008-0000-0400-000037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2" name="Check Box 56" hidden="1">
                <a:extLst>
                  <a:ext uri="{63B3BB69-23CF-44E3-9099-C40C66FF867C}">
                    <a14:compatExt spid="_x0000_s45112"/>
                  </a:ext>
                  <a:ext uri="{FF2B5EF4-FFF2-40B4-BE49-F238E27FC236}">
                    <a16:creationId xmlns:a16="http://schemas.microsoft.com/office/drawing/2014/main" id="{00000000-0008-0000-0400-000038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12</xdr:row>
          <xdr:rowOff>0</xdr:rowOff>
        </xdr:from>
        <xdr:to>
          <xdr:col>4</xdr:col>
          <xdr:colOff>1066800</xdr:colOff>
          <xdr:row>13</xdr:row>
          <xdr:rowOff>28575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6402917" y="3683000"/>
              <a:ext cx="1066800" cy="275167"/>
              <a:chOff x="3057525" y="5286375"/>
              <a:chExt cx="1066800" cy="219075"/>
            </a:xfrm>
          </xdr:grpSpPr>
          <xdr:sp macro="" textlink="">
            <xdr:nvSpPr>
              <xdr:cNvPr id="45113" name="Check Box 57" hidden="1">
                <a:extLst>
                  <a:ext uri="{63B3BB69-23CF-44E3-9099-C40C66FF867C}">
                    <a14:compatExt spid="_x0000_s45113"/>
                  </a:ext>
                  <a:ext uri="{FF2B5EF4-FFF2-40B4-BE49-F238E27FC236}">
                    <a16:creationId xmlns:a16="http://schemas.microsoft.com/office/drawing/2014/main" id="{00000000-0008-0000-0400-000039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4" name="Check Box 58" hidden="1">
                <a:extLst>
                  <a:ext uri="{63B3BB69-23CF-44E3-9099-C40C66FF867C}">
                    <a14:compatExt spid="_x0000_s45114"/>
                  </a:ext>
                  <a:ext uri="{FF2B5EF4-FFF2-40B4-BE49-F238E27FC236}">
                    <a16:creationId xmlns:a16="http://schemas.microsoft.com/office/drawing/2014/main" id="{00000000-0008-0000-0400-00003A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13</xdr:row>
          <xdr:rowOff>0</xdr:rowOff>
        </xdr:from>
        <xdr:to>
          <xdr:col>4</xdr:col>
          <xdr:colOff>1066800</xdr:colOff>
          <xdr:row>14</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6402917" y="3926417"/>
              <a:ext cx="1066800" cy="275166"/>
              <a:chOff x="3057525" y="5286375"/>
              <a:chExt cx="1066800" cy="219075"/>
            </a:xfrm>
          </xdr:grpSpPr>
          <xdr:sp macro="" textlink="">
            <xdr:nvSpPr>
              <xdr:cNvPr id="45115" name="Check Box 59" hidden="1">
                <a:extLst>
                  <a:ext uri="{63B3BB69-23CF-44E3-9099-C40C66FF867C}">
                    <a14:compatExt spid="_x0000_s45115"/>
                  </a:ext>
                  <a:ext uri="{FF2B5EF4-FFF2-40B4-BE49-F238E27FC236}">
                    <a16:creationId xmlns:a16="http://schemas.microsoft.com/office/drawing/2014/main" id="{00000000-0008-0000-0400-00003B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6" name="Check Box 60" hidden="1">
                <a:extLst>
                  <a:ext uri="{63B3BB69-23CF-44E3-9099-C40C66FF867C}">
                    <a14:compatExt spid="_x0000_s45116"/>
                  </a:ext>
                  <a:ext uri="{FF2B5EF4-FFF2-40B4-BE49-F238E27FC236}">
                    <a16:creationId xmlns:a16="http://schemas.microsoft.com/office/drawing/2014/main" id="{00000000-0008-0000-0400-00003C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10</xdr:row>
          <xdr:rowOff>0</xdr:rowOff>
        </xdr:from>
        <xdr:to>
          <xdr:col>3</xdr:col>
          <xdr:colOff>1066800</xdr:colOff>
          <xdr:row>11</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280833" y="3196167"/>
              <a:ext cx="1066800" cy="275166"/>
              <a:chOff x="3057525" y="5286375"/>
              <a:chExt cx="1066800" cy="219075"/>
            </a:xfrm>
          </xdr:grpSpPr>
          <xdr:sp macro="" textlink="">
            <xdr:nvSpPr>
              <xdr:cNvPr id="45117" name="Check Box 61" hidden="1">
                <a:extLst>
                  <a:ext uri="{63B3BB69-23CF-44E3-9099-C40C66FF867C}">
                    <a14:compatExt spid="_x0000_s45117"/>
                  </a:ext>
                  <a:ext uri="{FF2B5EF4-FFF2-40B4-BE49-F238E27FC236}">
                    <a16:creationId xmlns:a16="http://schemas.microsoft.com/office/drawing/2014/main" id="{00000000-0008-0000-0400-00003D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18" name="Check Box 62" hidden="1">
                <a:extLst>
                  <a:ext uri="{63B3BB69-23CF-44E3-9099-C40C66FF867C}">
                    <a14:compatExt spid="_x0000_s45118"/>
                  </a:ext>
                  <a:ext uri="{FF2B5EF4-FFF2-40B4-BE49-F238E27FC236}">
                    <a16:creationId xmlns:a16="http://schemas.microsoft.com/office/drawing/2014/main" id="{00000000-0008-0000-0400-00003E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280833" y="18626667"/>
          <a:ext cx="1858479" cy="222250"/>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36</xdr:row>
          <xdr:rowOff>0</xdr:rowOff>
        </xdr:from>
        <xdr:to>
          <xdr:col>4</xdr:col>
          <xdr:colOff>1066800</xdr:colOff>
          <xdr:row>37</xdr:row>
          <xdr:rowOff>0</xdr:rowOff>
        </xdr:to>
        <xdr:grpSp>
          <xdr:nvGrpSpPr>
            <xdr:cNvPr id="98" name="Group 97">
              <a:extLst>
                <a:ext uri="{FF2B5EF4-FFF2-40B4-BE49-F238E27FC236}">
                  <a16:creationId xmlns:a16="http://schemas.microsoft.com/office/drawing/2014/main" id="{00000000-0008-0000-0400-000062000000}"/>
                </a:ext>
              </a:extLst>
            </xdr:cNvPr>
            <xdr:cNvGrpSpPr/>
          </xdr:nvGrpSpPr>
          <xdr:grpSpPr>
            <a:xfrm>
              <a:off x="6402917" y="9884833"/>
              <a:ext cx="1066800" cy="508000"/>
              <a:chOff x="3057525" y="5286375"/>
              <a:chExt cx="1066800" cy="219075"/>
            </a:xfrm>
          </xdr:grpSpPr>
          <xdr:sp macro="" textlink="">
            <xdr:nvSpPr>
              <xdr:cNvPr id="45119" name="Check Box 63" hidden="1">
                <a:extLst>
                  <a:ext uri="{63B3BB69-23CF-44E3-9099-C40C66FF867C}">
                    <a14:compatExt spid="_x0000_s45119"/>
                  </a:ext>
                  <a:ext uri="{FF2B5EF4-FFF2-40B4-BE49-F238E27FC236}">
                    <a16:creationId xmlns:a16="http://schemas.microsoft.com/office/drawing/2014/main" id="{00000000-0008-0000-0400-00003FB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20" name="Check Box 64" hidden="1">
                <a:extLst>
                  <a:ext uri="{63B3BB69-23CF-44E3-9099-C40C66FF867C}">
                    <a14:compatExt spid="_x0000_s45120"/>
                  </a:ext>
                  <a:ext uri="{FF2B5EF4-FFF2-40B4-BE49-F238E27FC236}">
                    <a16:creationId xmlns:a16="http://schemas.microsoft.com/office/drawing/2014/main" id="{00000000-0008-0000-0400-000040B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4</xdr:col>
      <xdr:colOff>38100</xdr:colOff>
      <xdr:row>50</xdr:row>
      <xdr:rowOff>161925</xdr:rowOff>
    </xdr:from>
    <xdr:to>
      <xdr:col>4</xdr:col>
      <xdr:colOff>2295525</xdr:colOff>
      <xdr:row>50</xdr:row>
      <xdr:rowOff>495300</xdr:rowOff>
    </xdr:to>
    <xdr:grpSp>
      <xdr:nvGrpSpPr>
        <xdr:cNvPr id="101" name="Group 135">
          <a:extLst>
            <a:ext uri="{FF2B5EF4-FFF2-40B4-BE49-F238E27FC236}">
              <a16:creationId xmlns:a16="http://schemas.microsoft.com/office/drawing/2014/main" id="{00000000-0008-0000-0400-000065000000}"/>
            </a:ext>
          </a:extLst>
        </xdr:cNvPr>
        <xdr:cNvGrpSpPr>
          <a:grpSpLocks/>
        </xdr:cNvGrpSpPr>
      </xdr:nvGrpSpPr>
      <xdr:grpSpPr bwMode="auto">
        <a:xfrm>
          <a:off x="6441017" y="18791767"/>
          <a:ext cx="2260600" cy="330200"/>
          <a:chOff x="30480" y="148175"/>
          <a:chExt cx="18553" cy="2191"/>
        </a:xfrm>
      </xdr:grpSpPr>
      <xdr:sp macro="" textlink="">
        <xdr:nvSpPr>
          <xdr:cNvPr id="102" name="Check Box 65" hidden="1">
            <a:extLst>
              <a:ext uri="{63B3BB69-23CF-44E3-9099-C40C66FF867C}">
                <a14:compatExt xmlns:a14="http://schemas.microsoft.com/office/drawing/2010/main" spid="_x0000_s10305"/>
              </a:ext>
              <a:ext uri="{FF2B5EF4-FFF2-40B4-BE49-F238E27FC236}">
                <a16:creationId xmlns:a16="http://schemas.microsoft.com/office/drawing/2014/main" id="{00000000-0008-0000-0400-000066000000}"/>
              </a:ext>
            </a:extLst>
          </xdr:cNvPr>
          <xdr:cNvSpPr/>
        </xdr:nvSpPr>
        <xdr:spPr bwMode="auto">
          <a:xfrm>
            <a:off x="30480" y="148175"/>
            <a:ext cx="5143"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GB" sz="800" b="0" i="0" u="none" strike="noStrike" baseline="0">
                <a:solidFill>
                  <a:srgbClr val="000000"/>
                </a:solidFill>
                <a:latin typeface="Segoe UI"/>
                <a:cs typeface="Segoe UI"/>
              </a:rPr>
              <a:t>Yes</a:t>
            </a:r>
          </a:p>
        </xdr:txBody>
      </xdr:sp>
      <xdr:sp macro="" textlink="">
        <xdr:nvSpPr>
          <xdr:cNvPr id="103" name="Check Box 66" hidden="1">
            <a:extLst>
              <a:ext uri="{63B3BB69-23CF-44E3-9099-C40C66FF867C}">
                <a14:compatExt xmlns:a14="http://schemas.microsoft.com/office/drawing/2010/main" spid="_x0000_s10306"/>
              </a:ext>
              <a:ext uri="{FF2B5EF4-FFF2-40B4-BE49-F238E27FC236}">
                <a16:creationId xmlns:a16="http://schemas.microsoft.com/office/drawing/2014/main" id="{00000000-0008-0000-0400-000067000000}"/>
              </a:ext>
            </a:extLst>
          </xdr:cNvPr>
          <xdr:cNvSpPr/>
        </xdr:nvSpPr>
        <xdr:spPr bwMode="auto">
          <a:xfrm>
            <a:off x="36004" y="148175"/>
            <a:ext cx="5144"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GB" sz="800" b="0" i="0" u="none" strike="noStrike" baseline="0">
                <a:solidFill>
                  <a:srgbClr val="000000"/>
                </a:solidFill>
                <a:latin typeface="Segoe UI"/>
                <a:cs typeface="Segoe UI"/>
              </a:rPr>
              <a:t>No</a:t>
            </a:r>
          </a:p>
        </xdr:txBody>
      </xdr:sp>
      <xdr:sp macro="" textlink="">
        <xdr:nvSpPr>
          <xdr:cNvPr id="104" name="Check Box 67" hidden="1">
            <a:extLst>
              <a:ext uri="{63B3BB69-23CF-44E3-9099-C40C66FF867C}">
                <a14:compatExt xmlns:a14="http://schemas.microsoft.com/office/drawing/2010/main" spid="_x0000_s10307"/>
              </a:ext>
              <a:ext uri="{FF2B5EF4-FFF2-40B4-BE49-F238E27FC236}">
                <a16:creationId xmlns:a16="http://schemas.microsoft.com/office/drawing/2014/main" id="{00000000-0008-0000-0400-000068000000}"/>
              </a:ext>
            </a:extLst>
          </xdr:cNvPr>
          <xdr:cNvSpPr/>
        </xdr:nvSpPr>
        <xdr:spPr bwMode="auto">
          <a:xfrm>
            <a:off x="41056" y="148175"/>
            <a:ext cx="7977" cy="2191"/>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GB"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62</xdr:row>
          <xdr:rowOff>0</xdr:rowOff>
        </xdr:from>
        <xdr:to>
          <xdr:col>4</xdr:col>
          <xdr:colOff>1855304</xdr:colOff>
          <xdr:row>63</xdr:row>
          <xdr:rowOff>0</xdr:rowOff>
        </xdr:to>
        <xdr:grpSp>
          <xdr:nvGrpSpPr>
            <xdr:cNvPr id="105" name="Group 104">
              <a:extLst>
                <a:ext uri="{FF2B5EF4-FFF2-40B4-BE49-F238E27FC236}">
                  <a16:creationId xmlns:a16="http://schemas.microsoft.com/office/drawing/2014/main" id="{00000000-0008-0000-0400-000069000000}"/>
                </a:ext>
              </a:extLst>
            </xdr:cNvPr>
            <xdr:cNvGrpSpPr/>
          </xdr:nvGrpSpPr>
          <xdr:grpSpPr>
            <a:xfrm>
              <a:off x="6402917" y="32766000"/>
              <a:ext cx="1858479" cy="762000"/>
              <a:chOff x="3048000" y="14817587"/>
              <a:chExt cx="1855304" cy="219075"/>
            </a:xfrm>
          </xdr:grpSpPr>
          <xdr:sp macro="" textlink="">
            <xdr:nvSpPr>
              <xdr:cNvPr id="45121" name="Check Box 65" hidden="1">
                <a:extLst>
                  <a:ext uri="{63B3BB69-23CF-44E3-9099-C40C66FF867C}">
                    <a14:compatExt spid="_x0000_s45121"/>
                  </a:ext>
                  <a:ext uri="{FF2B5EF4-FFF2-40B4-BE49-F238E27FC236}">
                    <a16:creationId xmlns:a16="http://schemas.microsoft.com/office/drawing/2014/main" id="{00000000-0008-0000-0400-000041B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22" name="Check Box 66" hidden="1">
                <a:extLst>
                  <a:ext uri="{63B3BB69-23CF-44E3-9099-C40C66FF867C}">
                    <a14:compatExt spid="_x0000_s45122"/>
                  </a:ext>
                  <a:ext uri="{FF2B5EF4-FFF2-40B4-BE49-F238E27FC236}">
                    <a16:creationId xmlns:a16="http://schemas.microsoft.com/office/drawing/2014/main" id="{00000000-0008-0000-0400-000042B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5123" name="Check Box 67" hidden="1">
                <a:extLst>
                  <a:ext uri="{63B3BB69-23CF-44E3-9099-C40C66FF867C}">
                    <a14:compatExt spid="_x0000_s45123"/>
                  </a:ext>
                  <a:ext uri="{FF2B5EF4-FFF2-40B4-BE49-F238E27FC236}">
                    <a16:creationId xmlns:a16="http://schemas.microsoft.com/office/drawing/2014/main" id="{00000000-0008-0000-0400-000043B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50</xdr:row>
          <xdr:rowOff>165100</xdr:rowOff>
        </xdr:from>
        <xdr:to>
          <xdr:col>4</xdr:col>
          <xdr:colOff>2298700</xdr:colOff>
          <xdr:row>50</xdr:row>
          <xdr:rowOff>495300</xdr:rowOff>
        </xdr:to>
        <xdr:grpSp>
          <xdr:nvGrpSpPr>
            <xdr:cNvPr id="109" name="Group 74">
              <a:extLst>
                <a:ext uri="{FF2B5EF4-FFF2-40B4-BE49-F238E27FC236}">
                  <a16:creationId xmlns:a16="http://schemas.microsoft.com/office/drawing/2014/main" id="{00000000-0008-0000-0400-00006D000000}"/>
                </a:ext>
              </a:extLst>
            </xdr:cNvPr>
            <xdr:cNvGrpSpPr>
              <a:grpSpLocks/>
            </xdr:cNvGrpSpPr>
          </xdr:nvGrpSpPr>
          <xdr:grpSpPr bwMode="auto">
            <a:xfrm>
              <a:off x="6441017" y="18794942"/>
              <a:ext cx="2263775" cy="327025"/>
              <a:chOff x="30480" y="148175"/>
              <a:chExt cx="18553" cy="2191"/>
            </a:xfrm>
          </xdr:grpSpPr>
          <xdr:sp macro="" textlink="">
            <xdr:nvSpPr>
              <xdr:cNvPr id="45124" name="Check Box 68" hidden="1">
                <a:extLst>
                  <a:ext uri="{63B3BB69-23CF-44E3-9099-C40C66FF867C}">
                    <a14:compatExt spid="_x0000_s45124"/>
                  </a:ext>
                  <a:ext uri="{FF2B5EF4-FFF2-40B4-BE49-F238E27FC236}">
                    <a16:creationId xmlns:a16="http://schemas.microsoft.com/office/drawing/2014/main" id="{00000000-0008-0000-0400-000044B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5125" name="Check Box 69" hidden="1">
                <a:extLst>
                  <a:ext uri="{63B3BB69-23CF-44E3-9099-C40C66FF867C}">
                    <a14:compatExt spid="_x0000_s45125"/>
                  </a:ext>
                  <a:ext uri="{FF2B5EF4-FFF2-40B4-BE49-F238E27FC236}">
                    <a16:creationId xmlns:a16="http://schemas.microsoft.com/office/drawing/2014/main" id="{00000000-0008-0000-0400-000045B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5126" name="Check Box 70" hidden="1">
                <a:extLst>
                  <a:ext uri="{63B3BB69-23CF-44E3-9099-C40C66FF867C}">
                    <a14:compatExt spid="_x0000_s45126"/>
                  </a:ext>
                  <a:ext uri="{FF2B5EF4-FFF2-40B4-BE49-F238E27FC236}">
                    <a16:creationId xmlns:a16="http://schemas.microsoft.com/office/drawing/2014/main" id="{00000000-0008-0000-0400-000046B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35</xdr:row>
          <xdr:rowOff>0</xdr:rowOff>
        </xdr:from>
        <xdr:to>
          <xdr:col>5</xdr:col>
          <xdr:colOff>474179</xdr:colOff>
          <xdr:row>36</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552722" y="18499667"/>
              <a:ext cx="1772401" cy="571500"/>
              <a:chOff x="3047986" y="14817587"/>
              <a:chExt cx="1855312" cy="219075"/>
            </a:xfrm>
          </xdr:grpSpPr>
          <xdr:sp macro="" textlink="">
            <xdr:nvSpPr>
              <xdr:cNvPr id="46081" name="Check Box 1" hidden="1">
                <a:extLst>
                  <a:ext uri="{63B3BB69-23CF-44E3-9099-C40C66FF867C}">
                    <a14:compatExt spid="_x0000_s46081"/>
                  </a:ext>
                  <a:ext uri="{FF2B5EF4-FFF2-40B4-BE49-F238E27FC236}">
                    <a16:creationId xmlns:a16="http://schemas.microsoft.com/office/drawing/2014/main" id="{00000000-0008-0000-0500-000001B40000}"/>
                  </a:ext>
                </a:extLst>
              </xdr:cNvPr>
              <xdr:cNvSpPr/>
            </xdr:nvSpPr>
            <xdr:spPr bwMode="auto">
              <a:xfrm>
                <a:off x="3047986" y="14817587"/>
                <a:ext cx="51434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46082" name="Check Box 2" hidden="1">
                <a:extLst>
                  <a:ext uri="{63B3BB69-23CF-44E3-9099-C40C66FF867C}">
                    <a14:compatExt spid="_x0000_s46082"/>
                  </a:ext>
                  <a:ext uri="{FF2B5EF4-FFF2-40B4-BE49-F238E27FC236}">
                    <a16:creationId xmlns:a16="http://schemas.microsoft.com/office/drawing/2014/main" id="{00000000-0008-0000-0500-000002B4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46083" name="Check Box 3" hidden="1">
                <a:extLst>
                  <a:ext uri="{63B3BB69-23CF-44E3-9099-C40C66FF867C}">
                    <a14:compatExt spid="_x0000_s46083"/>
                  </a:ext>
                  <a:ext uri="{FF2B5EF4-FFF2-40B4-BE49-F238E27FC236}">
                    <a16:creationId xmlns:a16="http://schemas.microsoft.com/office/drawing/2014/main" id="{00000000-0008-0000-0500-000003B40000}"/>
                  </a:ext>
                </a:extLst>
              </xdr:cNvPr>
              <xdr:cNvSpPr/>
            </xdr:nvSpPr>
            <xdr:spPr bwMode="auto">
              <a:xfrm>
                <a:off x="4105685" y="14817587"/>
                <a:ext cx="797613"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5">
              <a:extLst>
                <a:ext uri="{FF2B5EF4-FFF2-40B4-BE49-F238E27FC236}">
                  <a16:creationId xmlns:a16="http://schemas.microsoft.com/office/drawing/2014/main" id="{00000000-0008-0000-0500-000006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xdr:col>
          <xdr:colOff>3168649</xdr:colOff>
          <xdr:row>38</xdr:row>
          <xdr:rowOff>0</xdr:rowOff>
        </xdr:from>
        <xdr:to>
          <xdr:col>3</xdr:col>
          <xdr:colOff>1219200</xdr:colOff>
          <xdr:row>38</xdr:row>
          <xdr:rowOff>333375</xdr:rowOff>
        </xdr:to>
        <xdr:grpSp>
          <xdr:nvGrpSpPr>
            <xdr:cNvPr id="6" name="Group 135">
              <a:extLst>
                <a:ext uri="{FF2B5EF4-FFF2-40B4-BE49-F238E27FC236}">
                  <a16:creationId xmlns:a16="http://schemas.microsoft.com/office/drawing/2014/main" id="{00000000-0008-0000-0900-000006000000}"/>
                </a:ext>
              </a:extLst>
            </xdr:cNvPr>
            <xdr:cNvGrpSpPr>
              <a:grpSpLocks/>
            </xdr:cNvGrpSpPr>
          </xdr:nvGrpSpPr>
          <xdr:grpSpPr bwMode="auto">
            <a:xfrm>
              <a:off x="3258607" y="31951083"/>
              <a:ext cx="1220260" cy="336550"/>
              <a:chOff x="30480" y="148175"/>
              <a:chExt cx="10668" cy="2191"/>
            </a:xfrm>
          </xdr:grpSpPr>
          <xdr:sp macro="" textlink="">
            <xdr:nvSpPr>
              <xdr:cNvPr id="34820" name="Check Box 4" hidden="1">
                <a:extLst>
                  <a:ext uri="{63B3BB69-23CF-44E3-9099-C40C66FF867C}">
                    <a14:compatExt spid="_x0000_s34820"/>
                  </a:ext>
                  <a:ext uri="{FF2B5EF4-FFF2-40B4-BE49-F238E27FC236}">
                    <a16:creationId xmlns:a16="http://schemas.microsoft.com/office/drawing/2014/main" id="{00000000-0008-0000-0900-0000048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34821" name="Check Box 5" hidden="1">
                <a:extLst>
                  <a:ext uri="{63B3BB69-23CF-44E3-9099-C40C66FF867C}">
                    <a14:compatExt spid="_x0000_s34821"/>
                  </a:ext>
                  <a:ext uri="{FF2B5EF4-FFF2-40B4-BE49-F238E27FC236}">
                    <a16:creationId xmlns:a16="http://schemas.microsoft.com/office/drawing/2014/main" id="{00000000-0008-0000-0900-0000058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27432" tIns="18288" rIns="0" bIns="18288"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417647"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row r="2">
          <cell r="G2" t="str">
            <v>January</v>
          </cell>
        </row>
      </sheetData>
      <sheetData sheetId="1"/>
      <sheetData sheetId="2">
        <row r="2">
          <cell r="G2" t="str">
            <v>January</v>
          </cell>
        </row>
      </sheetData>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2-03-18T08:38:54.369"/>
    </inkml:context>
    <inkml:brush xml:id="br0">
      <inkml:brushProperty name="width" value="0.05" units="cm"/>
      <inkml:brushProperty name="height" value="0.05" units="cm"/>
      <inkml:brushProperty name="ignorePressure" value="1"/>
    </inkml:brush>
  </inkml:definitions>
  <inkml:trace contextRef="#ctx0" brushRef="#br0">1 0,'0'0</inkml:trace>
</inkml:ink>
</file>

<file path=xl/persons/person.xml><?xml version="1.0" encoding="utf-8"?>
<personList xmlns="http://schemas.microsoft.com/office/spreadsheetml/2018/threadedcomments" xmlns:x="http://schemas.openxmlformats.org/spreadsheetml/2006/main">
  <person displayName="Nadege Trocellier" id="{DD91CB8C-760F-C348-A809-864E2CF8CF32}" userId="S::nadege.trocellier@un.org::982be46a-8a4e-48f4-973a-d9421dd09e02"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F60" dT="2022-03-21T15:21:19.66" personId="{DD91CB8C-760F-C348-A809-864E2CF8CF32}" id="{DAA4A1EC-E45C-2746-91AB-99681DCE44A6}">
    <text xml:space="preserve">Under bidding process with a max value of USD 250k. </text>
  </threadedComment>
  <threadedComment ref="F61" dT="2022-03-21T15:21:25.94" personId="{DD91CB8C-760F-C348-A809-864E2CF8CF32}" id="{E72808A5-1AB8-C64F-9BCC-C9C2F378BE0D}">
    <text xml:space="preserve">Under bidding process with a max value of USD 250k. </text>
  </threadedComment>
  <threadedComment ref="F62" dT="2022-03-21T15:21:31.91" personId="{DD91CB8C-760F-C348-A809-864E2CF8CF32}" id="{A3CA50E1-AC14-054C-BBC4-F80F5F826D61}">
    <text xml:space="preserve">Under bidding process with a max value of USD 250k. </text>
  </threadedComment>
  <threadedComment ref="F63" dT="2022-03-21T15:21:42.16" personId="{DD91CB8C-760F-C348-A809-864E2CF8CF32}" id="{BA13708C-9F6D-CE42-B886-B22A93B82302}">
    <text xml:space="preserve">Under bidding process with a max value of USD 195k. </text>
  </threadedComment>
  <threadedComment ref="F64" dT="2022-03-21T15:21:51.26" personId="{DD91CB8C-760F-C348-A809-864E2CF8CF32}" id="{590EC1FC-BD25-464D-8CDB-7D2B9C89FD26}">
    <text xml:space="preserve">Under bidding process with a max value of USD 210k. </text>
  </threadedComment>
  <threadedComment ref="F65" dT="2022-03-21T15:22:14.74" personId="{DD91CB8C-760F-C348-A809-864E2CF8CF32}" id="{D0427836-C1AA-4149-BF48-AEF110EB5659}">
    <text xml:space="preserve">Contracted at 290,000 USD - 250k financed by AFCIA and 40k co-funded by CTCN. </text>
  </threadedComment>
  <threadedComment ref="F66" dT="2022-03-21T15:22:19.93" personId="{DD91CB8C-760F-C348-A809-864E2CF8CF32}" id="{5DC71D42-E99C-D241-9122-C322497E7AEE}">
    <text xml:space="preserve">Under bidding process with a max value of USD 250k. </text>
  </threadedComment>
</ThreadedComments>
</file>

<file path=xl/threadedComments/threadedComment2.xml><?xml version="1.0" encoding="utf-8"?>
<ThreadedComments xmlns="http://schemas.microsoft.com/office/spreadsheetml/2018/threadedcomments" xmlns:x="http://schemas.openxmlformats.org/spreadsheetml/2006/main">
  <threadedComment ref="H335" dT="2022-03-24T09:24:11.42" personId="{DD91CB8C-760F-C348-A809-864E2CF8CF32}" id="{DC6A4193-1916-9D48-ADE3-CCEC9F898644}">
    <text xml:space="preserve">15 acceleration projects from which 5 will be judged as non efficient / not feasible </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mailto:jessica.troni@un.org" TargetMode="External"/><Relationship Id="rId2" Type="http://schemas.openxmlformats.org/officeDocument/2006/relationships/hyperlink" Target="mailto:sdobardzic@adaptation-fund.org" TargetMode="External"/><Relationship Id="rId1" Type="http://schemas.openxmlformats.org/officeDocument/2006/relationships/hyperlink" Target="https://www.ctc-n.org/afcia/unep-ctcn" TargetMode="External"/><Relationship Id="rId6" Type="http://schemas.openxmlformats.org/officeDocument/2006/relationships/drawing" Target="../drawings/drawing1.xml"/><Relationship Id="rId5" Type="http://schemas.openxmlformats.org/officeDocument/2006/relationships/printerSettings" Target="../printerSettings/printerSettings1.bin"/><Relationship Id="rId4" Type="http://schemas.openxmlformats.org/officeDocument/2006/relationships/hyperlink" Target="mailto:mwebaza@un.org" TargetMode="Externa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microsoft.com/office/2017/10/relationships/threadedComment" Target="../threadedComments/threadedComment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hyperlink" Target="mailto:jessica.troni@un.org" TargetMode="External"/><Relationship Id="rId1" Type="http://schemas.openxmlformats.org/officeDocument/2006/relationships/hyperlink" Target="mailto:mwebaza@un.org" TargetMode="External"/></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7.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8.bin"/><Relationship Id="rId1" Type="http://schemas.openxmlformats.org/officeDocument/2006/relationships/hyperlink" Target="https://www.adaptation-fund.org/wp-content/uploads/2019/10/Results-Tracker-Guidance-Document-Updated_July-2019.docx" TargetMode="External"/><Relationship Id="rId6" Type="http://schemas.microsoft.com/office/2017/10/relationships/threadedComment" Target="../threadedComments/threadedComment2.xml"/><Relationship Id="rId5" Type="http://schemas.openxmlformats.org/officeDocument/2006/relationships/comments" Target="../comments2.xml"/><Relationship Id="rId4" Type="http://schemas.openxmlformats.org/officeDocument/2006/relationships/vmlDrawing" Target="../drawings/vmlDrawing5.v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sheetPr>
  <dimension ref="A1:AI189"/>
  <sheetViews>
    <sheetView zoomScaleNormal="100" workbookViewId="0">
      <selection activeCell="F5" sqref="F5:AI5"/>
    </sheetView>
  </sheetViews>
  <sheetFormatPr defaultColWidth="102.42578125" defaultRowHeight="15"/>
  <cols>
    <col min="1" max="1" width="2.42578125" style="1" customWidth="1"/>
    <col min="2" max="2" width="9.85546875" style="119" customWidth="1"/>
    <col min="3" max="3" width="15.140625" style="119" customWidth="1"/>
    <col min="4" max="4" width="87.140625" style="1" customWidth="1"/>
    <col min="5" max="5" width="4.85546875" style="1" customWidth="1"/>
    <col min="6" max="6" width="40.28515625" style="1" customWidth="1"/>
    <col min="7" max="7" width="12.42578125" style="2" customWidth="1"/>
    <col min="8" max="8" width="15.42578125" style="2" hidden="1" customWidth="1"/>
    <col min="9" max="13" width="0" style="2" hidden="1" customWidth="1"/>
    <col min="14" max="15" width="9.140625" style="2" hidden="1" customWidth="1"/>
    <col min="16" max="16" width="0" style="2" hidden="1" customWidth="1"/>
    <col min="17" max="251" width="9.140625" style="1" customWidth="1"/>
    <col min="252" max="252" width="2.42578125" style="1" customWidth="1"/>
    <col min="253" max="254" width="9.140625" style="1" customWidth="1"/>
    <col min="255" max="255" width="17.42578125" style="1" customWidth="1"/>
    <col min="256" max="16384" width="102.42578125" style="1"/>
  </cols>
  <sheetData>
    <row r="1" spans="2:35" ht="15.75" thickBot="1"/>
    <row r="2" spans="2:35" ht="15.75" thickBot="1">
      <c r="B2" s="120"/>
      <c r="C2" s="121"/>
      <c r="D2" s="56"/>
      <c r="E2" s="57"/>
    </row>
    <row r="3" spans="2:35" ht="19.5" thickBot="1">
      <c r="B3" s="122"/>
      <c r="C3" s="123"/>
      <c r="D3" s="68" t="s">
        <v>673</v>
      </c>
      <c r="E3" s="59"/>
    </row>
    <row r="4" spans="2:35" ht="15.75" thickBot="1">
      <c r="B4" s="122"/>
      <c r="C4" s="123"/>
      <c r="D4" s="58" t="s">
        <v>684</v>
      </c>
      <c r="E4" s="59"/>
    </row>
    <row r="5" spans="2:35" ht="41.1" customHeight="1" thickBot="1">
      <c r="B5" s="122"/>
      <c r="C5" s="126" t="s">
        <v>268</v>
      </c>
      <c r="D5" s="613" t="s">
        <v>1016</v>
      </c>
      <c r="E5" s="59"/>
      <c r="F5" s="638" t="s">
        <v>1015</v>
      </c>
      <c r="G5" s="639"/>
      <c r="H5" s="639"/>
      <c r="I5" s="639"/>
      <c r="J5" s="639"/>
      <c r="K5" s="639"/>
      <c r="L5" s="639"/>
      <c r="M5" s="639"/>
      <c r="N5" s="639"/>
      <c r="O5" s="639"/>
      <c r="P5" s="639"/>
      <c r="Q5" s="639"/>
      <c r="R5" s="639"/>
      <c r="S5" s="639"/>
      <c r="T5" s="639"/>
      <c r="U5" s="639"/>
      <c r="V5" s="639"/>
      <c r="W5" s="639"/>
      <c r="X5" s="639"/>
      <c r="Y5" s="639"/>
      <c r="Z5" s="639"/>
      <c r="AA5" s="639"/>
      <c r="AB5" s="639"/>
      <c r="AC5" s="639"/>
      <c r="AD5" s="639"/>
      <c r="AE5" s="639"/>
      <c r="AF5" s="639"/>
      <c r="AG5" s="639"/>
      <c r="AH5" s="639"/>
      <c r="AI5" s="639"/>
    </row>
    <row r="6" spans="2:35" s="3" customFormat="1" ht="15.75" thickBot="1">
      <c r="B6" s="124"/>
      <c r="C6" s="66"/>
      <c r="D6" s="35"/>
      <c r="E6" s="33"/>
      <c r="G6" s="2"/>
      <c r="H6" s="2"/>
      <c r="I6" s="2"/>
      <c r="J6" s="2"/>
      <c r="K6" s="2"/>
      <c r="L6" s="2"/>
      <c r="M6" s="2"/>
      <c r="N6" s="2"/>
      <c r="O6" s="2"/>
      <c r="P6" s="2"/>
    </row>
    <row r="7" spans="2:35" s="3" customFormat="1" ht="30.75" customHeight="1" thickBot="1">
      <c r="B7" s="124"/>
      <c r="C7" s="60" t="s">
        <v>210</v>
      </c>
      <c r="D7" s="12" t="s">
        <v>744</v>
      </c>
      <c r="E7" s="33"/>
      <c r="G7" s="2"/>
      <c r="H7" s="2"/>
      <c r="I7" s="2"/>
      <c r="J7" s="2"/>
      <c r="K7" s="2"/>
      <c r="L7" s="2"/>
      <c r="M7" s="2"/>
      <c r="N7" s="2"/>
      <c r="O7" s="2"/>
      <c r="P7" s="2"/>
    </row>
    <row r="8" spans="2:35" s="3" customFormat="1" hidden="1">
      <c r="B8" s="122"/>
      <c r="C8" s="123"/>
      <c r="D8" s="58"/>
      <c r="E8" s="33"/>
      <c r="G8" s="2"/>
      <c r="H8" s="2"/>
      <c r="I8" s="2"/>
      <c r="J8" s="2"/>
      <c r="K8" s="2"/>
      <c r="L8" s="2"/>
      <c r="M8" s="2"/>
      <c r="N8" s="2"/>
      <c r="O8" s="2"/>
      <c r="P8" s="2"/>
    </row>
    <row r="9" spans="2:35" s="3" customFormat="1" hidden="1">
      <c r="B9" s="122"/>
      <c r="C9" s="123"/>
      <c r="D9" s="58"/>
      <c r="E9" s="33"/>
      <c r="G9" s="2"/>
      <c r="H9" s="2"/>
      <c r="I9" s="2"/>
      <c r="J9" s="2"/>
      <c r="K9" s="2"/>
      <c r="L9" s="2"/>
      <c r="M9" s="2"/>
      <c r="N9" s="2"/>
      <c r="O9" s="2"/>
      <c r="P9" s="2"/>
    </row>
    <row r="10" spans="2:35" s="3" customFormat="1" hidden="1">
      <c r="B10" s="122"/>
      <c r="C10" s="123"/>
      <c r="D10" s="58"/>
      <c r="E10" s="33"/>
      <c r="G10" s="2"/>
      <c r="H10" s="2"/>
      <c r="I10" s="2"/>
      <c r="J10" s="2"/>
      <c r="K10" s="2"/>
      <c r="L10" s="2"/>
      <c r="M10" s="2"/>
      <c r="N10" s="2"/>
      <c r="O10" s="2"/>
      <c r="P10" s="2"/>
    </row>
    <row r="11" spans="2:35" s="3" customFormat="1" hidden="1">
      <c r="B11" s="122"/>
      <c r="C11" s="123"/>
      <c r="D11" s="58"/>
      <c r="E11" s="33"/>
      <c r="G11" s="2"/>
      <c r="H11" s="2"/>
      <c r="I11" s="2"/>
      <c r="J11" s="2"/>
      <c r="K11" s="2"/>
      <c r="L11" s="2"/>
      <c r="M11" s="2"/>
      <c r="N11" s="2"/>
      <c r="O11" s="2"/>
      <c r="P11" s="2"/>
    </row>
    <row r="12" spans="2:35" s="3" customFormat="1" ht="15.75" thickBot="1">
      <c r="B12" s="124"/>
      <c r="C12" s="66"/>
      <c r="D12" s="35"/>
      <c r="E12" s="33"/>
      <c r="G12" s="2"/>
      <c r="H12" s="2"/>
      <c r="I12" s="2"/>
      <c r="J12" s="2"/>
      <c r="K12" s="2"/>
      <c r="L12" s="2"/>
      <c r="M12" s="2"/>
      <c r="N12" s="2"/>
      <c r="O12" s="2"/>
      <c r="P12" s="2"/>
    </row>
    <row r="13" spans="2:35" s="3" customFormat="1" ht="201" customHeight="1" thickBot="1">
      <c r="B13" s="124"/>
      <c r="C13" s="61" t="s">
        <v>0</v>
      </c>
      <c r="D13" s="496" t="s">
        <v>976</v>
      </c>
      <c r="E13" s="33"/>
      <c r="G13" s="2"/>
      <c r="H13" s="2"/>
      <c r="I13" s="2"/>
      <c r="J13" s="2"/>
      <c r="K13" s="2"/>
      <c r="L13" s="2"/>
      <c r="M13" s="2"/>
      <c r="N13" s="2"/>
      <c r="O13" s="2"/>
      <c r="P13" s="2"/>
    </row>
    <row r="14" spans="2:35" s="3" customFormat="1" ht="15.75" thickBot="1">
      <c r="B14" s="124"/>
      <c r="C14" s="66"/>
      <c r="D14" s="35"/>
      <c r="E14" s="33"/>
      <c r="G14" s="2"/>
      <c r="H14" s="2" t="s">
        <v>1</v>
      </c>
      <c r="I14" s="2" t="s">
        <v>2</v>
      </c>
      <c r="J14" s="2"/>
      <c r="K14" s="2" t="s">
        <v>3</v>
      </c>
      <c r="L14" s="2" t="s">
        <v>4</v>
      </c>
      <c r="M14" s="2" t="s">
        <v>5</v>
      </c>
      <c r="N14" s="2" t="s">
        <v>6</v>
      </c>
      <c r="O14" s="2" t="s">
        <v>7</v>
      </c>
      <c r="P14" s="2" t="s">
        <v>8</v>
      </c>
    </row>
    <row r="15" spans="2:35" s="3" customFormat="1" ht="15.75" thickBot="1">
      <c r="B15" s="124"/>
      <c r="C15" s="62" t="s">
        <v>201</v>
      </c>
      <c r="D15" s="259" t="s">
        <v>789</v>
      </c>
      <c r="E15" s="33"/>
      <c r="G15" s="2"/>
      <c r="H15" s="4" t="s">
        <v>9</v>
      </c>
      <c r="I15" s="2" t="s">
        <v>10</v>
      </c>
      <c r="J15" s="2" t="s">
        <v>11</v>
      </c>
      <c r="K15" s="2" t="s">
        <v>12</v>
      </c>
      <c r="L15" s="2">
        <v>1</v>
      </c>
      <c r="M15" s="2">
        <v>1</v>
      </c>
      <c r="N15" s="2" t="s">
        <v>13</v>
      </c>
      <c r="O15" s="2" t="s">
        <v>14</v>
      </c>
      <c r="P15" s="2" t="s">
        <v>15</v>
      </c>
    </row>
    <row r="16" spans="2:35" s="3" customFormat="1" ht="29.25" customHeight="1" thickBot="1">
      <c r="B16" s="644" t="s">
        <v>258</v>
      </c>
      <c r="C16" s="645"/>
      <c r="D16" s="259" t="s">
        <v>837</v>
      </c>
      <c r="E16" s="33"/>
      <c r="G16" s="2"/>
      <c r="H16" s="4" t="s">
        <v>16</v>
      </c>
      <c r="I16" s="2" t="s">
        <v>17</v>
      </c>
      <c r="J16" s="2" t="s">
        <v>18</v>
      </c>
      <c r="K16" s="2" t="s">
        <v>19</v>
      </c>
      <c r="L16" s="2">
        <v>2</v>
      </c>
      <c r="M16" s="2">
        <v>2</v>
      </c>
      <c r="N16" s="2" t="s">
        <v>20</v>
      </c>
      <c r="O16" s="2" t="s">
        <v>21</v>
      </c>
      <c r="P16" s="2" t="s">
        <v>22</v>
      </c>
    </row>
    <row r="17" spans="2:16" s="3" customFormat="1" ht="15.75" thickBot="1">
      <c r="B17" s="124"/>
      <c r="C17" s="62" t="s">
        <v>206</v>
      </c>
      <c r="D17" s="12" t="s">
        <v>745</v>
      </c>
      <c r="E17" s="33"/>
      <c r="G17" s="2"/>
      <c r="H17" s="4" t="s">
        <v>23</v>
      </c>
      <c r="I17" s="2" t="s">
        <v>24</v>
      </c>
      <c r="J17" s="2"/>
      <c r="K17" s="2" t="s">
        <v>25</v>
      </c>
      <c r="L17" s="2">
        <v>3</v>
      </c>
      <c r="M17" s="2">
        <v>3</v>
      </c>
      <c r="N17" s="2" t="s">
        <v>26</v>
      </c>
      <c r="O17" s="2" t="s">
        <v>27</v>
      </c>
      <c r="P17" s="2" t="s">
        <v>28</v>
      </c>
    </row>
    <row r="18" spans="2:16" s="3" customFormat="1">
      <c r="B18" s="125"/>
      <c r="C18" s="61" t="s">
        <v>202</v>
      </c>
      <c r="D18" s="13" t="s">
        <v>746</v>
      </c>
      <c r="E18" s="33"/>
      <c r="G18" s="2"/>
      <c r="H18" s="4" t="s">
        <v>29</v>
      </c>
      <c r="I18" s="2"/>
      <c r="J18" s="2"/>
      <c r="K18" s="2" t="s">
        <v>30</v>
      </c>
      <c r="L18" s="2">
        <v>5</v>
      </c>
      <c r="M18" s="2">
        <v>5</v>
      </c>
      <c r="N18" s="2" t="s">
        <v>31</v>
      </c>
      <c r="O18" s="2" t="s">
        <v>32</v>
      </c>
      <c r="P18" s="2" t="s">
        <v>33</v>
      </c>
    </row>
    <row r="19" spans="2:16" s="3" customFormat="1" ht="44.25" customHeight="1" thickBot="1">
      <c r="B19" s="647" t="s">
        <v>203</v>
      </c>
      <c r="C19" s="648"/>
      <c r="D19" s="219" t="s">
        <v>743</v>
      </c>
      <c r="E19" s="33"/>
      <c r="G19" s="2"/>
      <c r="H19" s="4" t="s">
        <v>34</v>
      </c>
      <c r="I19" s="2"/>
      <c r="J19" s="2"/>
      <c r="K19" s="2" t="s">
        <v>35</v>
      </c>
      <c r="L19" s="2"/>
      <c r="M19" s="2"/>
      <c r="N19" s="2"/>
      <c r="O19" s="2" t="s">
        <v>36</v>
      </c>
      <c r="P19" s="2" t="s">
        <v>37</v>
      </c>
    </row>
    <row r="20" spans="2:16" s="3" customFormat="1">
      <c r="B20" s="124"/>
      <c r="C20" s="61"/>
      <c r="D20" s="35"/>
      <c r="E20" s="59"/>
      <c r="F20" s="4"/>
      <c r="G20" s="2"/>
      <c r="H20" s="2"/>
      <c r="J20" s="2"/>
      <c r="K20" s="2"/>
      <c r="L20" s="2"/>
      <c r="M20" s="2" t="s">
        <v>38</v>
      </c>
      <c r="N20" s="2" t="s">
        <v>39</v>
      </c>
    </row>
    <row r="21" spans="2:16" s="3" customFormat="1">
      <c r="B21" s="124"/>
      <c r="C21" s="126" t="s">
        <v>205</v>
      </c>
      <c r="D21" s="35"/>
      <c r="E21" s="59"/>
      <c r="F21" s="4"/>
      <c r="G21" s="2"/>
      <c r="H21" s="2"/>
      <c r="J21" s="2"/>
      <c r="K21" s="2"/>
      <c r="L21" s="2"/>
      <c r="M21" s="2" t="s">
        <v>40</v>
      </c>
      <c r="N21" s="2" t="s">
        <v>41</v>
      </c>
    </row>
    <row r="22" spans="2:16" s="3" customFormat="1" ht="15.75" thickBot="1">
      <c r="B22" s="124"/>
      <c r="C22" s="127" t="s">
        <v>208</v>
      </c>
      <c r="D22" s="35"/>
      <c r="E22" s="33"/>
      <c r="G22" s="2"/>
      <c r="H22" s="4" t="s">
        <v>42</v>
      </c>
      <c r="I22" s="2"/>
      <c r="J22" s="2"/>
      <c r="L22" s="2"/>
      <c r="M22" s="2"/>
      <c r="N22" s="2"/>
      <c r="O22" s="2" t="s">
        <v>43</v>
      </c>
      <c r="P22" s="2" t="s">
        <v>44</v>
      </c>
    </row>
    <row r="23" spans="2:16" s="3" customFormat="1">
      <c r="B23" s="644" t="s">
        <v>207</v>
      </c>
      <c r="C23" s="645"/>
      <c r="D23" s="642">
        <v>43749</v>
      </c>
      <c r="E23" s="33"/>
      <c r="G23" s="2"/>
      <c r="H23" s="4"/>
      <c r="I23" s="2"/>
      <c r="J23" s="2"/>
      <c r="L23" s="2"/>
      <c r="M23" s="2"/>
      <c r="N23" s="2"/>
      <c r="O23" s="2"/>
      <c r="P23" s="2"/>
    </row>
    <row r="24" spans="2:16" s="3" customFormat="1" ht="4.5" customHeight="1">
      <c r="B24" s="644"/>
      <c r="C24" s="645"/>
      <c r="D24" s="643"/>
      <c r="E24" s="33"/>
      <c r="G24" s="2"/>
      <c r="H24" s="4"/>
      <c r="I24" s="2"/>
      <c r="J24" s="2"/>
      <c r="L24" s="2"/>
      <c r="M24" s="2"/>
      <c r="N24" s="2"/>
      <c r="O24" s="2"/>
      <c r="P24" s="2"/>
    </row>
    <row r="25" spans="2:16" s="3" customFormat="1" ht="27.75" customHeight="1">
      <c r="B25" s="644" t="s">
        <v>262</v>
      </c>
      <c r="C25" s="645"/>
      <c r="D25" s="258">
        <v>43964</v>
      </c>
      <c r="E25" s="33"/>
      <c r="F25" s="2"/>
      <c r="G25" s="4"/>
      <c r="H25" s="2"/>
      <c r="I25" s="2"/>
      <c r="K25" s="2"/>
      <c r="L25" s="2"/>
      <c r="M25" s="2"/>
      <c r="N25" s="2" t="s">
        <v>45</v>
      </c>
      <c r="O25" s="2" t="s">
        <v>46</v>
      </c>
    </row>
    <row r="26" spans="2:16" s="3" customFormat="1" ht="32.25" customHeight="1">
      <c r="B26" s="644" t="s">
        <v>209</v>
      </c>
      <c r="C26" s="645"/>
      <c r="D26" s="258">
        <v>44132</v>
      </c>
      <c r="E26" s="33"/>
      <c r="F26" s="2"/>
      <c r="G26" s="4"/>
      <c r="H26" s="2"/>
      <c r="I26" s="2"/>
      <c r="K26" s="2"/>
      <c r="L26" s="2"/>
      <c r="M26" s="2"/>
      <c r="N26" s="2" t="s">
        <v>47</v>
      </c>
      <c r="O26" s="2" t="s">
        <v>48</v>
      </c>
    </row>
    <row r="27" spans="2:16" s="3" customFormat="1" ht="28.5" customHeight="1">
      <c r="B27" s="640" t="s">
        <v>667</v>
      </c>
      <c r="C27" s="646"/>
      <c r="D27" s="258">
        <v>45047</v>
      </c>
      <c r="E27" s="63"/>
      <c r="F27" s="2"/>
      <c r="G27" s="4"/>
      <c r="H27" s="2"/>
      <c r="I27" s="2"/>
      <c r="J27" s="2"/>
      <c r="K27" s="2"/>
      <c r="L27" s="2"/>
      <c r="M27" s="2"/>
      <c r="N27" s="2"/>
      <c r="O27" s="2"/>
    </row>
    <row r="28" spans="2:16" s="3" customFormat="1" ht="14.25" customHeight="1">
      <c r="B28" s="240"/>
      <c r="C28" s="241"/>
      <c r="D28" s="218"/>
      <c r="E28" s="63"/>
      <c r="F28" s="2"/>
      <c r="G28" s="4"/>
      <c r="H28" s="2"/>
      <c r="I28" s="2"/>
      <c r="J28" s="2"/>
      <c r="K28" s="2"/>
      <c r="L28" s="2"/>
      <c r="M28" s="2"/>
      <c r="N28" s="2"/>
      <c r="O28" s="2"/>
    </row>
    <row r="29" spans="2:16" s="3" customFormat="1">
      <c r="B29" s="242"/>
      <c r="C29" s="234" t="s">
        <v>666</v>
      </c>
      <c r="D29" s="260">
        <v>45957</v>
      </c>
      <c r="E29" s="33"/>
      <c r="F29" s="1"/>
      <c r="G29" s="4"/>
      <c r="H29" s="2"/>
      <c r="I29" s="2"/>
      <c r="J29" s="2"/>
      <c r="K29" s="2"/>
      <c r="L29" s="2"/>
      <c r="M29" s="2"/>
      <c r="N29" s="2"/>
      <c r="O29" s="2"/>
    </row>
    <row r="30" spans="2:16" s="3" customFormat="1" ht="38.25" customHeight="1">
      <c r="B30" s="640" t="s">
        <v>668</v>
      </c>
      <c r="C30" s="646"/>
      <c r="D30" s="649"/>
      <c r="E30" s="217"/>
      <c r="F30" s="2"/>
      <c r="G30" s="4"/>
      <c r="H30" s="2"/>
      <c r="I30" s="2"/>
      <c r="J30" s="2"/>
      <c r="K30" s="2"/>
      <c r="L30" s="2"/>
      <c r="M30" s="2"/>
      <c r="N30" s="2"/>
      <c r="O30" s="2"/>
    </row>
    <row r="31" spans="2:16" s="3" customFormat="1" ht="15.75" thickBot="1">
      <c r="B31" s="242"/>
      <c r="C31" s="243" t="s">
        <v>733</v>
      </c>
      <c r="D31" s="650"/>
      <c r="E31" s="217"/>
      <c r="F31" s="2"/>
      <c r="G31" s="4"/>
      <c r="H31" s="2"/>
      <c r="I31" s="2"/>
      <c r="J31" s="2"/>
      <c r="K31" s="2"/>
      <c r="L31" s="2"/>
      <c r="M31" s="2"/>
      <c r="N31" s="2"/>
      <c r="O31" s="2"/>
    </row>
    <row r="32" spans="2:16" s="3" customFormat="1">
      <c r="B32" s="215"/>
      <c r="C32" s="216"/>
      <c r="D32" s="64"/>
      <c r="E32" s="33"/>
      <c r="F32" s="2"/>
      <c r="G32" s="4"/>
      <c r="H32" s="2"/>
      <c r="I32" s="2"/>
      <c r="J32" s="2"/>
      <c r="K32" s="2"/>
      <c r="L32" s="2"/>
      <c r="M32" s="2"/>
      <c r="N32" s="2"/>
      <c r="O32" s="2"/>
    </row>
    <row r="33" spans="2:16" s="3" customFormat="1" ht="15.75" thickBot="1">
      <c r="B33" s="215"/>
      <c r="C33" s="216"/>
      <c r="D33" s="238" t="s">
        <v>721</v>
      </c>
      <c r="E33" s="33"/>
      <c r="F33" s="2"/>
      <c r="G33" s="4"/>
      <c r="H33" s="2"/>
      <c r="I33" s="2"/>
      <c r="J33" s="2"/>
      <c r="K33" s="2"/>
      <c r="L33" s="2"/>
      <c r="M33" s="2"/>
      <c r="N33" s="2"/>
      <c r="O33" s="2"/>
    </row>
    <row r="34" spans="2:16" s="3" customFormat="1" ht="24.95" customHeight="1" thickBot="1">
      <c r="B34" s="215"/>
      <c r="C34" s="244" t="s">
        <v>685</v>
      </c>
      <c r="D34" s="263"/>
      <c r="E34" s="33"/>
      <c r="F34" s="272"/>
      <c r="G34" s="4"/>
      <c r="H34" s="2"/>
      <c r="I34" s="2"/>
      <c r="J34" s="2"/>
      <c r="K34" s="2"/>
      <c r="L34" s="2"/>
      <c r="M34" s="2"/>
      <c r="N34" s="2"/>
      <c r="O34" s="2"/>
    </row>
    <row r="35" spans="2:16" s="3" customFormat="1" ht="27" thickBot="1">
      <c r="B35" s="215"/>
      <c r="C35" s="245" t="s">
        <v>674</v>
      </c>
      <c r="D35" s="264"/>
      <c r="E35" s="33"/>
      <c r="F35" s="2"/>
      <c r="G35" s="4"/>
      <c r="H35" s="2"/>
      <c r="I35" s="2"/>
      <c r="J35" s="2"/>
      <c r="K35" s="2"/>
      <c r="L35" s="2"/>
      <c r="M35" s="2"/>
      <c r="N35" s="2"/>
      <c r="O35" s="2"/>
    </row>
    <row r="36" spans="2:16" s="3" customFormat="1">
      <c r="B36" s="215"/>
      <c r="C36" s="246" t="s">
        <v>228</v>
      </c>
      <c r="D36" s="264"/>
      <c r="E36" s="33"/>
      <c r="F36" s="2"/>
      <c r="G36" s="4"/>
      <c r="H36" s="2"/>
      <c r="I36" s="2"/>
      <c r="J36" s="2"/>
      <c r="K36" s="2"/>
      <c r="L36" s="2"/>
      <c r="M36" s="2"/>
      <c r="N36" s="2"/>
      <c r="O36" s="2"/>
    </row>
    <row r="37" spans="2:16" s="3" customFormat="1" ht="57.75" customHeight="1" thickBot="1">
      <c r="B37" s="215"/>
      <c r="C37" s="247" t="s">
        <v>675</v>
      </c>
      <c r="D37" s="223"/>
      <c r="E37" s="33"/>
      <c r="F37" s="2"/>
      <c r="G37" s="4"/>
      <c r="H37" s="2"/>
      <c r="I37" s="2"/>
      <c r="J37" s="2"/>
      <c r="K37" s="2"/>
      <c r="L37" s="2"/>
      <c r="M37" s="2"/>
      <c r="N37" s="2"/>
      <c r="O37" s="2"/>
    </row>
    <row r="38" spans="2:16" s="3" customFormat="1">
      <c r="B38" s="215"/>
      <c r="C38" s="216"/>
      <c r="D38" s="64"/>
      <c r="E38" s="35"/>
      <c r="F38" s="224"/>
      <c r="G38" s="4"/>
      <c r="H38" s="2"/>
      <c r="I38" s="2"/>
      <c r="J38" s="2"/>
      <c r="K38" s="2"/>
      <c r="L38" s="2"/>
      <c r="M38" s="2"/>
      <c r="N38" s="2"/>
      <c r="O38" s="2"/>
    </row>
    <row r="39" spans="2:16" s="3" customFormat="1" ht="10.5" customHeight="1">
      <c r="B39" s="215"/>
      <c r="C39" s="216"/>
      <c r="D39" s="64"/>
      <c r="E39" s="35"/>
      <c r="F39" s="224"/>
      <c r="G39" s="4"/>
      <c r="H39" s="2"/>
      <c r="I39" s="2"/>
      <c r="J39" s="2"/>
      <c r="K39" s="2"/>
      <c r="L39" s="2"/>
      <c r="M39" s="2"/>
      <c r="N39" s="2"/>
      <c r="O39" s="2"/>
    </row>
    <row r="40" spans="2:16" s="3" customFormat="1" ht="30" customHeight="1" thickBot="1">
      <c r="B40" s="124"/>
      <c r="C40" s="66"/>
      <c r="D40" s="248" t="s">
        <v>722</v>
      </c>
      <c r="E40" s="35"/>
      <c r="F40" s="224"/>
      <c r="G40" s="2"/>
      <c r="H40" s="4" t="s">
        <v>49</v>
      </c>
      <c r="I40" s="2"/>
      <c r="J40" s="2"/>
      <c r="K40" s="2"/>
      <c r="L40" s="2"/>
      <c r="M40" s="2"/>
      <c r="N40" s="2"/>
      <c r="O40" s="2"/>
      <c r="P40" s="2"/>
    </row>
    <row r="41" spans="2:16" s="3" customFormat="1" ht="80.25" customHeight="1" thickBot="1">
      <c r="B41" s="124"/>
      <c r="C41" s="66"/>
      <c r="D41" s="273" t="s">
        <v>790</v>
      </c>
      <c r="E41" s="33"/>
      <c r="F41" s="5"/>
      <c r="G41" s="2"/>
      <c r="H41" s="4" t="s">
        <v>50</v>
      </c>
      <c r="I41" s="2"/>
      <c r="J41" s="2"/>
      <c r="K41" s="2"/>
      <c r="L41" s="2"/>
      <c r="M41" s="2"/>
      <c r="N41" s="2"/>
      <c r="O41" s="2"/>
      <c r="P41" s="2"/>
    </row>
    <row r="42" spans="2:16" s="3" customFormat="1" ht="32.25" customHeight="1" thickBot="1">
      <c r="B42" s="644" t="s">
        <v>723</v>
      </c>
      <c r="C42" s="651"/>
      <c r="D42" s="35"/>
      <c r="E42" s="33"/>
      <c r="G42" s="2"/>
      <c r="H42" s="4" t="s">
        <v>51</v>
      </c>
      <c r="I42" s="2"/>
      <c r="J42" s="2"/>
      <c r="K42" s="2"/>
      <c r="L42" s="2"/>
      <c r="M42" s="2"/>
      <c r="N42" s="2"/>
      <c r="O42" s="2"/>
      <c r="P42" s="2"/>
    </row>
    <row r="43" spans="2:16" s="3" customFormat="1" ht="17.25" customHeight="1" thickBot="1">
      <c r="B43" s="644"/>
      <c r="C43" s="651"/>
      <c r="D43" s="261" t="s">
        <v>747</v>
      </c>
      <c r="E43" s="33"/>
      <c r="G43" s="2"/>
      <c r="H43" s="4" t="s">
        <v>52</v>
      </c>
      <c r="I43" s="2"/>
      <c r="J43" s="2"/>
      <c r="K43" s="2"/>
      <c r="L43" s="2"/>
      <c r="M43" s="2"/>
      <c r="N43" s="2"/>
      <c r="O43" s="2"/>
      <c r="P43" s="2"/>
    </row>
    <row r="44" spans="2:16" s="3" customFormat="1">
      <c r="B44" s="124"/>
      <c r="C44" s="66"/>
      <c r="D44" s="35"/>
      <c r="E44" s="33"/>
      <c r="F44" s="5"/>
      <c r="G44" s="2"/>
      <c r="H44" s="4" t="s">
        <v>53</v>
      </c>
      <c r="I44" s="2"/>
      <c r="J44" s="2"/>
      <c r="K44" s="2"/>
      <c r="L44" s="2"/>
      <c r="M44" s="2"/>
      <c r="N44" s="2"/>
      <c r="O44" s="2"/>
      <c r="P44" s="2"/>
    </row>
    <row r="45" spans="2:16" s="3" customFormat="1">
      <c r="B45" s="124"/>
      <c r="C45" s="234" t="s">
        <v>54</v>
      </c>
      <c r="D45" s="35"/>
      <c r="E45" s="33"/>
      <c r="G45" s="2"/>
      <c r="H45" s="4" t="s">
        <v>55</v>
      </c>
      <c r="I45" s="2"/>
      <c r="J45" s="2"/>
      <c r="K45" s="2"/>
      <c r="L45" s="2"/>
      <c r="M45" s="2"/>
      <c r="N45" s="2"/>
      <c r="O45" s="2"/>
      <c r="P45" s="2"/>
    </row>
    <row r="46" spans="2:16" s="3" customFormat="1" ht="31.5" customHeight="1" thickBot="1">
      <c r="B46" s="640" t="s">
        <v>734</v>
      </c>
      <c r="C46" s="641"/>
      <c r="D46" s="35"/>
      <c r="E46" s="33"/>
      <c r="G46" s="2"/>
      <c r="H46" s="4" t="s">
        <v>56</v>
      </c>
      <c r="I46" s="2"/>
      <c r="J46" s="2"/>
      <c r="K46" s="2"/>
      <c r="L46" s="2"/>
      <c r="M46" s="2"/>
      <c r="N46" s="2"/>
      <c r="O46" s="2"/>
      <c r="P46" s="2"/>
    </row>
    <row r="47" spans="2:16" s="3" customFormat="1">
      <c r="B47" s="124"/>
      <c r="C47" s="66" t="s">
        <v>57</v>
      </c>
      <c r="D47" s="498" t="s">
        <v>749</v>
      </c>
      <c r="E47" s="33"/>
      <c r="G47" s="2"/>
      <c r="H47" s="4" t="s">
        <v>58</v>
      </c>
      <c r="I47" s="2"/>
      <c r="J47" s="2"/>
      <c r="K47" s="2"/>
      <c r="L47" s="2"/>
      <c r="M47" s="2"/>
      <c r="N47" s="2"/>
      <c r="O47" s="2"/>
      <c r="P47" s="2"/>
    </row>
    <row r="48" spans="2:16" s="3" customFormat="1">
      <c r="B48" s="124"/>
      <c r="C48" s="66" t="s">
        <v>59</v>
      </c>
      <c r="D48" s="497" t="s">
        <v>750</v>
      </c>
      <c r="E48" s="33"/>
      <c r="G48" s="2"/>
      <c r="H48" s="4" t="s">
        <v>60</v>
      </c>
      <c r="I48" s="2"/>
      <c r="J48" s="2"/>
      <c r="K48" s="2"/>
      <c r="L48" s="2"/>
      <c r="M48" s="2"/>
      <c r="N48" s="2"/>
      <c r="O48" s="2"/>
      <c r="P48" s="2"/>
    </row>
    <row r="49" spans="1:16" s="3" customFormat="1" ht="15.75" thickBot="1">
      <c r="B49" s="124"/>
      <c r="C49" s="66" t="s">
        <v>61</v>
      </c>
      <c r="D49" s="16"/>
      <c r="E49" s="33"/>
      <c r="G49" s="2"/>
      <c r="H49" s="4" t="s">
        <v>62</v>
      </c>
      <c r="I49" s="2"/>
      <c r="J49" s="2"/>
      <c r="K49" s="2"/>
      <c r="L49" s="2"/>
      <c r="M49" s="2"/>
      <c r="N49" s="2"/>
      <c r="O49" s="2"/>
      <c r="P49" s="2"/>
    </row>
    <row r="50" spans="1:16" s="3" customFormat="1" ht="3.75" customHeight="1">
      <c r="B50" s="124"/>
      <c r="C50" s="66"/>
      <c r="D50" s="222"/>
      <c r="E50" s="33"/>
      <c r="G50" s="2"/>
      <c r="H50" s="4"/>
      <c r="I50" s="2"/>
      <c r="J50" s="2"/>
      <c r="K50" s="2"/>
      <c r="L50" s="2"/>
      <c r="M50" s="2"/>
      <c r="N50" s="2"/>
      <c r="O50" s="2"/>
      <c r="P50" s="2"/>
    </row>
    <row r="51" spans="1:16" s="3" customFormat="1" ht="27.75" customHeight="1">
      <c r="B51" s="640" t="s">
        <v>735</v>
      </c>
      <c r="C51" s="641"/>
      <c r="D51" s="222"/>
      <c r="E51" s="33"/>
      <c r="G51" s="2"/>
      <c r="H51" s="4"/>
      <c r="I51" s="2"/>
      <c r="J51" s="2"/>
      <c r="K51" s="2"/>
      <c r="L51" s="2"/>
      <c r="M51" s="2"/>
      <c r="N51" s="2"/>
      <c r="O51" s="2"/>
      <c r="P51" s="2"/>
    </row>
    <row r="52" spans="1:16" s="3" customFormat="1" ht="15" customHeight="1" thickBot="1">
      <c r="B52" s="640"/>
      <c r="C52" s="641"/>
      <c r="D52" s="35"/>
      <c r="E52" s="33"/>
      <c r="G52" s="2"/>
      <c r="H52" s="4" t="s">
        <v>63</v>
      </c>
      <c r="I52" s="2"/>
      <c r="J52" s="2"/>
      <c r="K52" s="2"/>
      <c r="L52" s="2"/>
      <c r="M52" s="2"/>
      <c r="N52" s="2"/>
      <c r="O52" s="2"/>
      <c r="P52" s="2"/>
    </row>
    <row r="53" spans="1:16" s="3" customFormat="1">
      <c r="B53" s="124"/>
      <c r="C53" s="66" t="s">
        <v>57</v>
      </c>
      <c r="D53" s="15" t="s">
        <v>743</v>
      </c>
      <c r="E53" s="33"/>
      <c r="G53" s="2"/>
      <c r="H53" s="4" t="s">
        <v>64</v>
      </c>
      <c r="I53" s="2"/>
      <c r="J53" s="2"/>
      <c r="K53" s="2"/>
      <c r="L53" s="2"/>
      <c r="M53" s="2"/>
      <c r="N53" s="2"/>
      <c r="O53" s="2"/>
      <c r="P53" s="2"/>
    </row>
    <row r="54" spans="1:16" s="3" customFormat="1">
      <c r="B54" s="124"/>
      <c r="C54" s="66" t="s">
        <v>59</v>
      </c>
      <c r="D54" s="14"/>
      <c r="E54" s="33"/>
      <c r="G54" s="2"/>
      <c r="H54" s="4" t="s">
        <v>65</v>
      </c>
      <c r="I54" s="2"/>
      <c r="J54" s="2"/>
      <c r="K54" s="2"/>
      <c r="L54" s="2"/>
      <c r="M54" s="2"/>
      <c r="N54" s="2"/>
      <c r="O54" s="2"/>
      <c r="P54" s="2"/>
    </row>
    <row r="55" spans="1:16" s="3" customFormat="1" ht="15.75" thickBot="1">
      <c r="B55" s="124"/>
      <c r="C55" s="66" t="s">
        <v>61</v>
      </c>
      <c r="D55" s="16"/>
      <c r="E55" s="33"/>
      <c r="G55" s="2"/>
      <c r="H55" s="4" t="s">
        <v>66</v>
      </c>
      <c r="I55" s="2"/>
      <c r="J55" s="2"/>
      <c r="K55" s="2"/>
      <c r="L55" s="2"/>
      <c r="M55" s="2"/>
      <c r="N55" s="2"/>
      <c r="O55" s="2"/>
      <c r="P55" s="2"/>
    </row>
    <row r="56" spans="1:16" s="3" customFormat="1" ht="15.75" thickBot="1">
      <c r="B56" s="124"/>
      <c r="C56" s="62" t="s">
        <v>263</v>
      </c>
      <c r="D56" s="35"/>
      <c r="E56" s="33"/>
      <c r="G56" s="2"/>
      <c r="H56" s="4" t="s">
        <v>67</v>
      </c>
      <c r="I56" s="2"/>
      <c r="J56" s="2"/>
      <c r="K56" s="2"/>
      <c r="L56" s="2"/>
      <c r="M56" s="2"/>
      <c r="N56" s="2"/>
      <c r="O56" s="2"/>
      <c r="P56" s="2"/>
    </row>
    <row r="57" spans="1:16" s="3" customFormat="1">
      <c r="B57" s="124"/>
      <c r="C57" s="66" t="s">
        <v>57</v>
      </c>
      <c r="D57" s="15" t="s">
        <v>748</v>
      </c>
      <c r="E57" s="33"/>
      <c r="G57" s="2"/>
      <c r="H57" s="4" t="s">
        <v>68</v>
      </c>
      <c r="I57" s="2"/>
      <c r="J57" s="2"/>
      <c r="K57" s="2"/>
      <c r="L57" s="2"/>
      <c r="M57" s="2"/>
      <c r="N57" s="2"/>
      <c r="O57" s="2"/>
      <c r="P57" s="2"/>
    </row>
    <row r="58" spans="1:16" s="3" customFormat="1">
      <c r="B58" s="124"/>
      <c r="C58" s="66" t="s">
        <v>59</v>
      </c>
      <c r="D58" s="497" t="s">
        <v>751</v>
      </c>
      <c r="E58" s="33"/>
      <c r="G58" s="2"/>
      <c r="H58" s="4" t="s">
        <v>69</v>
      </c>
      <c r="I58" s="2"/>
      <c r="J58" s="2"/>
      <c r="K58" s="2"/>
      <c r="L58" s="2"/>
      <c r="M58" s="2"/>
      <c r="N58" s="2"/>
      <c r="O58" s="2"/>
      <c r="P58" s="2"/>
    </row>
    <row r="59" spans="1:16" ht="15.75" thickBot="1">
      <c r="A59" s="3"/>
      <c r="B59" s="124"/>
      <c r="C59" s="66" t="s">
        <v>61</v>
      </c>
      <c r="D59" s="16"/>
      <c r="E59" s="33"/>
      <c r="H59" s="4" t="s">
        <v>70</v>
      </c>
    </row>
    <row r="60" spans="1:16" ht="15.75" thickBot="1">
      <c r="B60" s="124"/>
      <c r="C60" s="62" t="s">
        <v>204</v>
      </c>
      <c r="D60" s="35"/>
      <c r="E60" s="33"/>
      <c r="H60" s="4" t="s">
        <v>71</v>
      </c>
    </row>
    <row r="61" spans="1:16">
      <c r="B61" s="124"/>
      <c r="C61" s="66" t="s">
        <v>57</v>
      </c>
      <c r="D61" s="15" t="s">
        <v>794</v>
      </c>
      <c r="E61" s="33"/>
      <c r="H61" s="4" t="s">
        <v>72</v>
      </c>
    </row>
    <row r="62" spans="1:16">
      <c r="B62" s="124"/>
      <c r="C62" s="66" t="s">
        <v>59</v>
      </c>
      <c r="D62" s="262" t="s">
        <v>795</v>
      </c>
      <c r="E62" s="33"/>
      <c r="H62" s="4" t="s">
        <v>73</v>
      </c>
    </row>
    <row r="63" spans="1:16" ht="15.75" thickBot="1">
      <c r="B63" s="124"/>
      <c r="C63" s="66" t="s">
        <v>61</v>
      </c>
      <c r="D63" s="614">
        <v>44706</v>
      </c>
      <c r="E63" s="33"/>
      <c r="H63" s="4" t="s">
        <v>74</v>
      </c>
    </row>
    <row r="64" spans="1:16" ht="15.75" thickBot="1">
      <c r="B64" s="124"/>
      <c r="C64" s="62" t="s">
        <v>204</v>
      </c>
      <c r="D64" s="35"/>
      <c r="E64" s="33"/>
      <c r="H64" s="4" t="s">
        <v>75</v>
      </c>
    </row>
    <row r="65" spans="2:8">
      <c r="B65" s="124"/>
      <c r="C65" s="66" t="s">
        <v>57</v>
      </c>
      <c r="D65" s="15"/>
      <c r="E65" s="33"/>
      <c r="H65" s="4" t="s">
        <v>76</v>
      </c>
    </row>
    <row r="66" spans="2:8">
      <c r="B66" s="124"/>
      <c r="C66" s="66" t="s">
        <v>59</v>
      </c>
      <c r="D66" s="14"/>
      <c r="E66" s="33"/>
      <c r="H66" s="4" t="s">
        <v>77</v>
      </c>
    </row>
    <row r="67" spans="2:8" ht="15.75" thickBot="1">
      <c r="B67" s="124"/>
      <c r="C67" s="66" t="s">
        <v>61</v>
      </c>
      <c r="D67" s="16"/>
      <c r="E67" s="33"/>
      <c r="H67" s="4" t="s">
        <v>78</v>
      </c>
    </row>
    <row r="68" spans="2:8" ht="15.75" thickBot="1">
      <c r="B68" s="124"/>
      <c r="C68" s="62" t="s">
        <v>204</v>
      </c>
      <c r="D68" s="35"/>
      <c r="E68" s="33"/>
      <c r="H68" s="4" t="s">
        <v>79</v>
      </c>
    </row>
    <row r="69" spans="2:8">
      <c r="B69" s="124"/>
      <c r="C69" s="66" t="s">
        <v>57</v>
      </c>
      <c r="D69" s="15"/>
      <c r="E69" s="33"/>
      <c r="H69" s="4" t="s">
        <v>80</v>
      </c>
    </row>
    <row r="70" spans="2:8">
      <c r="B70" s="124"/>
      <c r="C70" s="66" t="s">
        <v>59</v>
      </c>
      <c r="D70" s="14"/>
      <c r="E70" s="33"/>
      <c r="H70" s="4" t="s">
        <v>81</v>
      </c>
    </row>
    <row r="71" spans="2:8" ht="15.75" thickBot="1">
      <c r="B71" s="124"/>
      <c r="C71" s="66" t="s">
        <v>61</v>
      </c>
      <c r="D71" s="16"/>
      <c r="E71" s="33"/>
      <c r="H71" s="4" t="s">
        <v>82</v>
      </c>
    </row>
    <row r="72" spans="2:8" ht="15.75" thickBot="1">
      <c r="B72" s="128"/>
      <c r="C72" s="129"/>
      <c r="D72" s="67"/>
      <c r="E72" s="44"/>
      <c r="H72" s="4" t="s">
        <v>83</v>
      </c>
    </row>
    <row r="73" spans="2:8">
      <c r="H73" s="4" t="s">
        <v>84</v>
      </c>
    </row>
    <row r="74" spans="2:8" ht="14.45" customHeight="1">
      <c r="H74" s="4" t="s">
        <v>85</v>
      </c>
    </row>
    <row r="75" spans="2:8">
      <c r="H75" s="4" t="s">
        <v>86</v>
      </c>
    </row>
    <row r="76" spans="2:8" ht="14.25" customHeight="1">
      <c r="H76" s="4" t="s">
        <v>87</v>
      </c>
    </row>
    <row r="77" spans="2:8">
      <c r="H77" s="4" t="s">
        <v>88</v>
      </c>
    </row>
    <row r="78" spans="2:8">
      <c r="H78" s="4" t="s">
        <v>89</v>
      </c>
    </row>
    <row r="79" spans="2:8" ht="14.25" customHeight="1">
      <c r="H79" s="4" t="s">
        <v>90</v>
      </c>
    </row>
    <row r="80" spans="2:8">
      <c r="H80" s="4" t="s">
        <v>91</v>
      </c>
    </row>
    <row r="81" spans="8:8">
      <c r="H81" s="4" t="s">
        <v>92</v>
      </c>
    </row>
    <row r="82" spans="8:8">
      <c r="H82" s="4" t="s">
        <v>93</v>
      </c>
    </row>
    <row r="83" spans="8:8">
      <c r="H83" s="4" t="s">
        <v>94</v>
      </c>
    </row>
    <row r="84" spans="8:8">
      <c r="H84" s="4" t="s">
        <v>95</v>
      </c>
    </row>
    <row r="85" spans="8:8">
      <c r="H85" s="4" t="s">
        <v>96</v>
      </c>
    </row>
    <row r="86" spans="8:8">
      <c r="H86" s="4" t="s">
        <v>97</v>
      </c>
    </row>
    <row r="87" spans="8:8">
      <c r="H87" s="4" t="s">
        <v>98</v>
      </c>
    </row>
    <row r="88" spans="8:8">
      <c r="H88" s="4" t="s">
        <v>99</v>
      </c>
    </row>
    <row r="89" spans="8:8">
      <c r="H89" s="4" t="s">
        <v>100</v>
      </c>
    </row>
    <row r="90" spans="8:8">
      <c r="H90" s="4" t="s">
        <v>101</v>
      </c>
    </row>
    <row r="91" spans="8:8">
      <c r="H91" s="4" t="s">
        <v>102</v>
      </c>
    </row>
    <row r="92" spans="8:8">
      <c r="H92" s="4" t="s">
        <v>103</v>
      </c>
    </row>
    <row r="93" spans="8:8">
      <c r="H93" s="4" t="s">
        <v>104</v>
      </c>
    </row>
    <row r="94" spans="8:8">
      <c r="H94" s="4" t="s">
        <v>105</v>
      </c>
    </row>
    <row r="95" spans="8:8">
      <c r="H95" s="4" t="s">
        <v>106</v>
      </c>
    </row>
    <row r="96" spans="8:8">
      <c r="H96" s="4" t="s">
        <v>107</v>
      </c>
    </row>
    <row r="97" spans="8:8">
      <c r="H97" s="4" t="s">
        <v>108</v>
      </c>
    </row>
    <row r="98" spans="8:8">
      <c r="H98" s="4" t="s">
        <v>109</v>
      </c>
    </row>
    <row r="99" spans="8:8">
      <c r="H99" s="4" t="s">
        <v>110</v>
      </c>
    </row>
    <row r="100" spans="8:8">
      <c r="H100" s="4" t="s">
        <v>111</v>
      </c>
    </row>
    <row r="101" spans="8:8">
      <c r="H101" s="4" t="s">
        <v>112</v>
      </c>
    </row>
    <row r="102" spans="8:8">
      <c r="H102" s="4" t="s">
        <v>113</v>
      </c>
    </row>
    <row r="103" spans="8:8">
      <c r="H103" s="4" t="s">
        <v>114</v>
      </c>
    </row>
    <row r="104" spans="8:8">
      <c r="H104" s="4" t="s">
        <v>115</v>
      </c>
    </row>
    <row r="105" spans="8:8">
      <c r="H105" s="4" t="s">
        <v>116</v>
      </c>
    </row>
    <row r="106" spans="8:8">
      <c r="H106" s="4" t="s">
        <v>117</v>
      </c>
    </row>
    <row r="107" spans="8:8">
      <c r="H107" s="4" t="s">
        <v>118</v>
      </c>
    </row>
    <row r="108" spans="8:8">
      <c r="H108" s="4" t="s">
        <v>119</v>
      </c>
    </row>
    <row r="109" spans="8:8">
      <c r="H109" s="4" t="s">
        <v>120</v>
      </c>
    </row>
    <row r="110" spans="8:8">
      <c r="H110" s="4" t="s">
        <v>121</v>
      </c>
    </row>
    <row r="111" spans="8:8">
      <c r="H111" s="4" t="s">
        <v>122</v>
      </c>
    </row>
    <row r="112" spans="8:8">
      <c r="H112" s="4" t="s">
        <v>123</v>
      </c>
    </row>
    <row r="113" spans="8:8">
      <c r="H113" s="4" t="s">
        <v>124</v>
      </c>
    </row>
    <row r="114" spans="8:8">
      <c r="H114" s="4" t="s">
        <v>125</v>
      </c>
    </row>
    <row r="115" spans="8:8">
      <c r="H115" s="4" t="s">
        <v>126</v>
      </c>
    </row>
    <row r="116" spans="8:8">
      <c r="H116" s="4" t="s">
        <v>127</v>
      </c>
    </row>
    <row r="117" spans="8:8">
      <c r="H117" s="4" t="s">
        <v>128</v>
      </c>
    </row>
    <row r="118" spans="8:8">
      <c r="H118" s="4" t="s">
        <v>129</v>
      </c>
    </row>
    <row r="119" spans="8:8">
      <c r="H119" s="4" t="s">
        <v>130</v>
      </c>
    </row>
    <row r="120" spans="8:8">
      <c r="H120" s="4" t="s">
        <v>131</v>
      </c>
    </row>
    <row r="121" spans="8:8">
      <c r="H121" s="4" t="s">
        <v>132</v>
      </c>
    </row>
    <row r="122" spans="8:8">
      <c r="H122" s="4" t="s">
        <v>133</v>
      </c>
    </row>
    <row r="123" spans="8:8">
      <c r="H123" s="4" t="s">
        <v>134</v>
      </c>
    </row>
    <row r="124" spans="8:8">
      <c r="H124" s="4" t="s">
        <v>135</v>
      </c>
    </row>
    <row r="125" spans="8:8">
      <c r="H125" s="4" t="s">
        <v>136</v>
      </c>
    </row>
    <row r="126" spans="8:8">
      <c r="H126" s="4" t="s">
        <v>137</v>
      </c>
    </row>
    <row r="127" spans="8:8">
      <c r="H127" s="4" t="s">
        <v>138</v>
      </c>
    </row>
    <row r="128" spans="8:8">
      <c r="H128" s="4" t="s">
        <v>139</v>
      </c>
    </row>
    <row r="129" spans="8:8">
      <c r="H129" s="4" t="s">
        <v>140</v>
      </c>
    </row>
    <row r="130" spans="8:8">
      <c r="H130" s="4" t="s">
        <v>141</v>
      </c>
    </row>
    <row r="131" spans="8:8">
      <c r="H131" s="4" t="s">
        <v>142</v>
      </c>
    </row>
    <row r="132" spans="8:8">
      <c r="H132" s="4" t="s">
        <v>143</v>
      </c>
    </row>
    <row r="133" spans="8:8">
      <c r="H133" s="4" t="s">
        <v>144</v>
      </c>
    </row>
    <row r="134" spans="8:8">
      <c r="H134" s="4" t="s">
        <v>145</v>
      </c>
    </row>
    <row r="135" spans="8:8">
      <c r="H135" s="4" t="s">
        <v>146</v>
      </c>
    </row>
    <row r="136" spans="8:8">
      <c r="H136" s="4" t="s">
        <v>147</v>
      </c>
    </row>
    <row r="137" spans="8:8">
      <c r="H137" s="4" t="s">
        <v>148</v>
      </c>
    </row>
    <row r="138" spans="8:8">
      <c r="H138" s="4" t="s">
        <v>149</v>
      </c>
    </row>
    <row r="139" spans="8:8">
      <c r="H139" s="4" t="s">
        <v>150</v>
      </c>
    </row>
    <row r="140" spans="8:8">
      <c r="H140" s="4" t="s">
        <v>151</v>
      </c>
    </row>
    <row r="141" spans="8:8">
      <c r="H141" s="4" t="s">
        <v>152</v>
      </c>
    </row>
    <row r="142" spans="8:8">
      <c r="H142" s="4" t="s">
        <v>153</v>
      </c>
    </row>
    <row r="143" spans="8:8">
      <c r="H143" s="4" t="s">
        <v>154</v>
      </c>
    </row>
    <row r="144" spans="8:8">
      <c r="H144" s="4" t="s">
        <v>155</v>
      </c>
    </row>
    <row r="145" spans="8:8">
      <c r="H145" s="4" t="s">
        <v>156</v>
      </c>
    </row>
    <row r="146" spans="8:8">
      <c r="H146" s="4" t="s">
        <v>157</v>
      </c>
    </row>
    <row r="147" spans="8:8">
      <c r="H147" s="4" t="s">
        <v>158</v>
      </c>
    </row>
    <row r="148" spans="8:8">
      <c r="H148" s="4" t="s">
        <v>159</v>
      </c>
    </row>
    <row r="149" spans="8:8">
      <c r="H149" s="4" t="s">
        <v>160</v>
      </c>
    </row>
    <row r="150" spans="8:8">
      <c r="H150" s="4" t="s">
        <v>161</v>
      </c>
    </row>
    <row r="151" spans="8:8">
      <c r="H151" s="4" t="s">
        <v>162</v>
      </c>
    </row>
    <row r="152" spans="8:8">
      <c r="H152" s="4" t="s">
        <v>163</v>
      </c>
    </row>
    <row r="153" spans="8:8">
      <c r="H153" s="4" t="s">
        <v>164</v>
      </c>
    </row>
    <row r="154" spans="8:8">
      <c r="H154" s="4" t="s">
        <v>165</v>
      </c>
    </row>
    <row r="155" spans="8:8">
      <c r="H155" s="4" t="s">
        <v>166</v>
      </c>
    </row>
    <row r="156" spans="8:8">
      <c r="H156" s="4" t="s">
        <v>167</v>
      </c>
    </row>
    <row r="157" spans="8:8">
      <c r="H157" s="4" t="s">
        <v>168</v>
      </c>
    </row>
    <row r="158" spans="8:8">
      <c r="H158" s="4" t="s">
        <v>169</v>
      </c>
    </row>
    <row r="159" spans="8:8">
      <c r="H159" s="4" t="s">
        <v>170</v>
      </c>
    </row>
    <row r="160" spans="8:8">
      <c r="H160" s="4" t="s">
        <v>171</v>
      </c>
    </row>
    <row r="161" spans="8:8">
      <c r="H161" s="4" t="s">
        <v>172</v>
      </c>
    </row>
    <row r="162" spans="8:8">
      <c r="H162" s="4" t="s">
        <v>173</v>
      </c>
    </row>
    <row r="163" spans="8:8">
      <c r="H163" s="4" t="s">
        <v>174</v>
      </c>
    </row>
    <row r="164" spans="8:8">
      <c r="H164" s="4" t="s">
        <v>175</v>
      </c>
    </row>
    <row r="165" spans="8:8">
      <c r="H165" s="4" t="s">
        <v>176</v>
      </c>
    </row>
    <row r="166" spans="8:8">
      <c r="H166" s="4" t="s">
        <v>177</v>
      </c>
    </row>
    <row r="167" spans="8:8">
      <c r="H167" s="4" t="s">
        <v>178</v>
      </c>
    </row>
    <row r="168" spans="8:8">
      <c r="H168" s="4" t="s">
        <v>179</v>
      </c>
    </row>
    <row r="169" spans="8:8">
      <c r="H169" s="4" t="s">
        <v>180</v>
      </c>
    </row>
    <row r="170" spans="8:8">
      <c r="H170" s="4" t="s">
        <v>181</v>
      </c>
    </row>
    <row r="171" spans="8:8">
      <c r="H171" s="4" t="s">
        <v>182</v>
      </c>
    </row>
    <row r="172" spans="8:8">
      <c r="H172" s="4" t="s">
        <v>183</v>
      </c>
    </row>
    <row r="173" spans="8:8">
      <c r="H173" s="4" t="s">
        <v>184</v>
      </c>
    </row>
    <row r="174" spans="8:8">
      <c r="H174" s="4" t="s">
        <v>185</v>
      </c>
    </row>
    <row r="175" spans="8:8">
      <c r="H175" s="4" t="s">
        <v>186</v>
      </c>
    </row>
    <row r="176" spans="8:8">
      <c r="H176" s="4" t="s">
        <v>187</v>
      </c>
    </row>
    <row r="177" spans="8:8">
      <c r="H177" s="4" t="s">
        <v>188</v>
      </c>
    </row>
    <row r="178" spans="8:8">
      <c r="H178" s="4" t="s">
        <v>189</v>
      </c>
    </row>
    <row r="179" spans="8:8">
      <c r="H179" s="4" t="s">
        <v>190</v>
      </c>
    </row>
    <row r="180" spans="8:8">
      <c r="H180" s="4" t="s">
        <v>191</v>
      </c>
    </row>
    <row r="181" spans="8:8">
      <c r="H181" s="4" t="s">
        <v>192</v>
      </c>
    </row>
    <row r="182" spans="8:8">
      <c r="H182" s="4" t="s">
        <v>193</v>
      </c>
    </row>
    <row r="183" spans="8:8">
      <c r="H183" s="4" t="s">
        <v>194</v>
      </c>
    </row>
    <row r="184" spans="8:8">
      <c r="H184" s="4" t="s">
        <v>195</v>
      </c>
    </row>
    <row r="185" spans="8:8">
      <c r="H185" s="4" t="s">
        <v>196</v>
      </c>
    </row>
    <row r="186" spans="8:8">
      <c r="H186" s="4" t="s">
        <v>197</v>
      </c>
    </row>
    <row r="187" spans="8:8">
      <c r="H187" s="4" t="s">
        <v>198</v>
      </c>
    </row>
    <row r="188" spans="8:8">
      <c r="H188" s="4" t="s">
        <v>199</v>
      </c>
    </row>
    <row r="189" spans="8:8">
      <c r="H189" s="4" t="s">
        <v>200</v>
      </c>
    </row>
  </sheetData>
  <mergeCells count="13">
    <mergeCell ref="F5:AI5"/>
    <mergeCell ref="B51:C52"/>
    <mergeCell ref="D23:D24"/>
    <mergeCell ref="B16:C16"/>
    <mergeCell ref="B27:C27"/>
    <mergeCell ref="B46:C46"/>
    <mergeCell ref="B26:C26"/>
    <mergeCell ref="B19:C19"/>
    <mergeCell ref="B23:C24"/>
    <mergeCell ref="B25:C25"/>
    <mergeCell ref="D30:D31"/>
    <mergeCell ref="B30:C30"/>
    <mergeCell ref="B42:C43"/>
  </mergeCells>
  <dataValidations count="8">
    <dataValidation type="list" allowBlank="1" showInputMessage="1" showErrorMessage="1" sqref="D65546" xr:uid="{00000000-0002-0000-0000-000000000000}">
      <formula1>$P$15:$P$26</formula1>
    </dataValidation>
    <dataValidation type="list" allowBlank="1" showInputMessage="1" showErrorMessage="1" sqref="IV65544" xr:uid="{00000000-0002-0000-0000-000001000000}">
      <formula1>$K$15:$K$19</formula1>
    </dataValidation>
    <dataValidation type="list" allowBlank="1" showInputMessage="1" showErrorMessage="1" sqref="D65545" xr:uid="{00000000-0002-0000-0000-000002000000}">
      <formula1>$O$15:$O$26</formula1>
    </dataValidation>
    <dataValidation type="list" allowBlank="1" showInputMessage="1" showErrorMessage="1" sqref="IV65537 D65537" xr:uid="{00000000-0002-0000-0000-000003000000}">
      <formula1>$I$15:$I$17</formula1>
    </dataValidation>
    <dataValidation type="list" allowBlank="1" showInputMessage="1" showErrorMessage="1" sqref="IV65538:IV65542 D65538:D65542" xr:uid="{00000000-0002-0000-0000-000004000000}">
      <formula1>$H$15:$H$189</formula1>
    </dataValidation>
    <dataValidation type="list" allowBlank="1" showInputMessage="1" showErrorMessage="1" prompt="Please use drop down menu on the right side of the cell " sqref="D34" xr:uid="{4AE55585-FC53-41F6-A5A7-B28372C950EB}">
      <formula1>"Environmental and Social Safeguards, Gender, Monitoring &amp; Evaluation, Budget, Other"</formula1>
    </dataValidation>
    <dataValidation allowBlank="1" showInputMessage="1" showErrorMessage="1" prompt="Please provide a description, world limit = 100" sqref="D35" xr:uid="{F87CD379-0BD0-49F4-8570-8E8C3C0D7129}"/>
    <dataValidation type="list" allowBlank="1" showInputMessage="1" showErrorMessage="1" prompt="Please use drop down menu on the right side of the cell " sqref="D36" xr:uid="{6E526D81-BC26-462B-AAE2-1169F9BAB7A3}">
      <formula1>"Condition met and cleared by the AFB Sec, Condition met but clearance pending by AFB Sec, Condition not met"</formula1>
    </dataValidation>
  </dataValidations>
  <hyperlinks>
    <hyperlink ref="D43" r:id="rId1" xr:uid="{20F2FD8A-002D-4ECD-ABD9-CA2EB19294D1}"/>
    <hyperlink ref="D48" r:id="rId2" display="mailto:sdobardzic@adaptation-fund.org" xr:uid="{97825435-1F6D-4F10-ACC4-26F24E92058F}"/>
    <hyperlink ref="D58" r:id="rId3" xr:uid="{19BB0378-DBE0-4122-9370-E9E94B5EF4C3}"/>
    <hyperlink ref="D62" r:id="rId4" xr:uid="{6CDAAD3F-181F-47BC-AB5D-BA3B4F23B0BF}"/>
  </hyperlinks>
  <pageMargins left="0.7" right="0.7" top="0.75" bottom="0.75" header="0.3" footer="0.3"/>
  <pageSetup orientation="landscape" r:id="rId5"/>
  <drawing r:id="rId6"/>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DE2DB-98D2-BA4A-9709-EE5A47C28E68}">
  <sheetPr>
    <tabColor theme="0"/>
  </sheetPr>
  <dimension ref="B1:AN109"/>
  <sheetViews>
    <sheetView zoomScaleNormal="100" workbookViewId="0">
      <selection activeCell="E10" sqref="E10:F10"/>
    </sheetView>
  </sheetViews>
  <sheetFormatPr defaultColWidth="8.42578125" defaultRowHeight="15"/>
  <cols>
    <col min="1" max="1" width="1.42578125" style="18" customWidth="1"/>
    <col min="2" max="2" width="1.42578125" style="17" customWidth="1"/>
    <col min="3" max="3" width="10.42578125" style="17" customWidth="1"/>
    <col min="4" max="4" width="21" style="17" customWidth="1"/>
    <col min="5" max="5" width="33.7109375" style="18" customWidth="1"/>
    <col min="6" max="6" width="22.42578125" style="18" customWidth="1"/>
    <col min="7" max="7" width="21.85546875" style="18" customWidth="1"/>
    <col min="8" max="8" width="2.28515625" style="18" customWidth="1"/>
    <col min="9" max="9" width="11.140625" bestFit="1" customWidth="1"/>
    <col min="10" max="10" width="6.140625" style="18" customWidth="1"/>
    <col min="11" max="12" width="18.140625" style="18" customWidth="1"/>
    <col min="13" max="13" width="27.42578125" style="18" customWidth="1"/>
    <col min="14" max="14" width="18.42578125" style="18" customWidth="1"/>
    <col min="15" max="15" width="14.140625" style="18" customWidth="1"/>
    <col min="16" max="16" width="1.85546875" style="18" customWidth="1"/>
    <col min="17" max="17" width="10.140625" style="18" customWidth="1"/>
    <col min="18" max="19" width="8.42578125" style="18"/>
    <col min="20" max="20" width="23" style="18" customWidth="1"/>
    <col min="21" max="21" width="28.140625" style="18" customWidth="1"/>
    <col min="22" max="22" width="23.85546875" style="18" customWidth="1"/>
    <col min="23" max="23" width="12.140625" style="18" customWidth="1"/>
    <col min="24" max="24" width="2.140625" style="18" customWidth="1"/>
    <col min="25" max="25" width="10.85546875" style="18" customWidth="1"/>
    <col min="26" max="26" width="5.85546875" style="18" customWidth="1"/>
    <col min="27" max="27" width="4.42578125" style="18" customWidth="1"/>
    <col min="28" max="28" width="24.85546875" style="18" customWidth="1"/>
    <col min="29" max="29" width="22.42578125" style="18" customWidth="1"/>
    <col min="30" max="30" width="30.42578125" style="18" customWidth="1"/>
    <col min="31" max="31" width="13.42578125" style="18" customWidth="1"/>
    <col min="32" max="32" width="2.42578125" style="18" customWidth="1"/>
    <col min="33" max="33" width="10.85546875" style="18" customWidth="1"/>
    <col min="34" max="34" width="4.85546875" style="18" customWidth="1"/>
    <col min="35" max="35" width="5" style="18" customWidth="1"/>
    <col min="36" max="36" width="23.140625" style="18" customWidth="1"/>
    <col min="37" max="37" width="21" style="18" customWidth="1"/>
    <col min="38" max="38" width="32.140625" style="18" customWidth="1"/>
    <col min="39" max="39" width="14.140625" style="18" customWidth="1"/>
    <col min="40" max="40" width="2.85546875" style="18" customWidth="1"/>
    <col min="41" max="16384" width="8.42578125" style="18"/>
  </cols>
  <sheetData>
    <row r="1" spans="2:40" ht="15.75" thickBot="1"/>
    <row r="2" spans="2:40" ht="15.75" thickBot="1">
      <c r="B2" s="51"/>
      <c r="C2" s="52"/>
      <c r="D2" s="52"/>
      <c r="E2" s="53"/>
      <c r="F2" s="53"/>
      <c r="G2" s="53"/>
      <c r="H2" s="206"/>
      <c r="J2" s="51"/>
      <c r="K2" s="52"/>
      <c r="L2" s="52"/>
      <c r="M2" s="53"/>
      <c r="N2" s="53"/>
      <c r="O2" s="53"/>
      <c r="P2" s="54"/>
      <c r="R2" s="51"/>
      <c r="S2" s="52"/>
      <c r="T2" s="52"/>
      <c r="U2" s="53"/>
      <c r="V2" s="53"/>
      <c r="W2" s="53"/>
      <c r="X2" s="54"/>
      <c r="Z2" s="51"/>
      <c r="AA2" s="52"/>
      <c r="AB2" s="52"/>
      <c r="AC2" s="53"/>
      <c r="AD2" s="53"/>
      <c r="AE2" s="53"/>
      <c r="AF2" s="54"/>
      <c r="AH2" s="51"/>
      <c r="AI2" s="52"/>
      <c r="AJ2" s="52"/>
      <c r="AK2" s="53"/>
      <c r="AL2" s="53"/>
      <c r="AM2" s="53"/>
      <c r="AN2" s="54"/>
    </row>
    <row r="3" spans="2:40" ht="20.45" customHeight="1" thickBot="1">
      <c r="B3" s="55"/>
      <c r="C3" s="652" t="s">
        <v>1014</v>
      </c>
      <c r="D3" s="653"/>
      <c r="E3" s="653"/>
      <c r="F3" s="653"/>
      <c r="G3" s="654"/>
      <c r="H3" s="206"/>
      <c r="J3" s="55"/>
      <c r="K3" s="655" t="s">
        <v>676</v>
      </c>
      <c r="L3" s="656"/>
      <c r="M3" s="656"/>
      <c r="N3" s="656"/>
      <c r="O3" s="657"/>
      <c r="P3" s="301"/>
      <c r="R3" s="55"/>
      <c r="S3" s="655" t="s">
        <v>677</v>
      </c>
      <c r="T3" s="656"/>
      <c r="U3" s="656"/>
      <c r="V3" s="656"/>
      <c r="W3" s="657"/>
      <c r="X3" s="301"/>
      <c r="Z3" s="55"/>
      <c r="AA3" s="655" t="s">
        <v>678</v>
      </c>
      <c r="AB3" s="656"/>
      <c r="AC3" s="656"/>
      <c r="AD3" s="656"/>
      <c r="AE3" s="657"/>
      <c r="AF3" s="301"/>
      <c r="AH3" s="55"/>
      <c r="AI3" s="655" t="s">
        <v>679</v>
      </c>
      <c r="AJ3" s="656"/>
      <c r="AK3" s="656"/>
      <c r="AL3" s="656"/>
      <c r="AM3" s="657"/>
      <c r="AN3" s="301"/>
    </row>
    <row r="4" spans="2:40" ht="14.45" customHeight="1">
      <c r="B4" s="658"/>
      <c r="C4" s="659"/>
      <c r="D4" s="659"/>
      <c r="E4" s="659"/>
      <c r="F4" s="659"/>
      <c r="G4" s="302"/>
      <c r="H4" s="206"/>
      <c r="J4" s="660"/>
      <c r="K4" s="659"/>
      <c r="L4" s="659"/>
      <c r="M4" s="659"/>
      <c r="N4" s="659"/>
      <c r="O4" s="302"/>
      <c r="P4" s="301"/>
      <c r="R4" s="660"/>
      <c r="S4" s="659"/>
      <c r="T4" s="659"/>
      <c r="U4" s="659"/>
      <c r="V4" s="659"/>
      <c r="W4" s="302"/>
      <c r="X4" s="301"/>
      <c r="Z4" s="660"/>
      <c r="AA4" s="659"/>
      <c r="AB4" s="659"/>
      <c r="AC4" s="659"/>
      <c r="AD4" s="659"/>
      <c r="AE4" s="302"/>
      <c r="AF4" s="301"/>
      <c r="AH4" s="660"/>
      <c r="AI4" s="659"/>
      <c r="AJ4" s="659"/>
      <c r="AK4" s="659"/>
      <c r="AL4" s="659"/>
      <c r="AM4" s="302"/>
      <c r="AN4" s="301"/>
    </row>
    <row r="5" spans="2:40">
      <c r="B5" s="303"/>
      <c r="C5" s="661"/>
      <c r="D5" s="661"/>
      <c r="E5" s="661"/>
      <c r="F5" s="661"/>
      <c r="G5" s="302"/>
      <c r="H5" s="206"/>
      <c r="J5" s="303"/>
      <c r="K5" s="661"/>
      <c r="L5" s="661"/>
      <c r="M5" s="661"/>
      <c r="N5" s="661"/>
      <c r="O5" s="302"/>
      <c r="P5" s="301"/>
      <c r="R5" s="303"/>
      <c r="S5" s="661"/>
      <c r="T5" s="661"/>
      <c r="U5" s="661"/>
      <c r="V5" s="661"/>
      <c r="W5" s="302"/>
      <c r="X5" s="301"/>
      <c r="Z5" s="303"/>
      <c r="AA5" s="661"/>
      <c r="AB5" s="661"/>
      <c r="AC5" s="661"/>
      <c r="AD5" s="661"/>
      <c r="AE5" s="302"/>
      <c r="AF5" s="301"/>
      <c r="AH5" s="303"/>
      <c r="AI5" s="661"/>
      <c r="AJ5" s="661"/>
      <c r="AK5" s="661"/>
      <c r="AL5" s="661"/>
      <c r="AM5" s="302"/>
      <c r="AN5" s="301"/>
    </row>
    <row r="6" spans="2:40">
      <c r="B6" s="303"/>
      <c r="C6" s="304"/>
      <c r="D6" s="305"/>
      <c r="E6" s="306"/>
      <c r="F6" s="302"/>
      <c r="G6" s="302"/>
      <c r="H6" s="206"/>
      <c r="J6" s="303"/>
      <c r="K6" s="304"/>
      <c r="L6" s="305"/>
      <c r="M6" s="306"/>
      <c r="N6" s="302"/>
      <c r="O6" s="302"/>
      <c r="P6" s="301"/>
      <c r="R6" s="303"/>
      <c r="S6" s="304"/>
      <c r="T6" s="305"/>
      <c r="U6" s="306"/>
      <c r="V6" s="302"/>
      <c r="W6" s="302"/>
      <c r="X6" s="301"/>
      <c r="Z6" s="303"/>
      <c r="AA6" s="304"/>
      <c r="AB6" s="305"/>
      <c r="AC6" s="306"/>
      <c r="AD6" s="302"/>
      <c r="AE6" s="302"/>
      <c r="AF6" s="301"/>
      <c r="AH6" s="303"/>
      <c r="AI6" s="304"/>
      <c r="AJ6" s="305"/>
      <c r="AK6" s="306"/>
      <c r="AL6" s="302"/>
      <c r="AM6" s="302"/>
      <c r="AN6" s="301"/>
    </row>
    <row r="7" spans="2:40" ht="14.1" customHeight="1" thickBot="1">
      <c r="B7" s="303"/>
      <c r="C7" s="662" t="s">
        <v>230</v>
      </c>
      <c r="D7" s="662"/>
      <c r="E7" s="307"/>
      <c r="F7" s="302"/>
      <c r="G7" s="596"/>
      <c r="H7" s="206"/>
      <c r="J7" s="303"/>
      <c r="K7" s="662" t="s">
        <v>230</v>
      </c>
      <c r="L7" s="662"/>
      <c r="M7" s="307"/>
      <c r="N7" s="302"/>
      <c r="O7" s="302"/>
      <c r="P7" s="301"/>
      <c r="R7" s="303"/>
      <c r="S7" s="662" t="s">
        <v>230</v>
      </c>
      <c r="T7" s="662"/>
      <c r="U7" s="307"/>
      <c r="V7" s="302"/>
      <c r="W7" s="302"/>
      <c r="X7" s="301"/>
      <c r="Z7" s="303"/>
      <c r="AA7" s="662" t="s">
        <v>230</v>
      </c>
      <c r="AB7" s="662"/>
      <c r="AC7" s="307"/>
      <c r="AD7" s="302"/>
      <c r="AE7" s="302"/>
      <c r="AF7" s="301"/>
      <c r="AH7" s="303"/>
      <c r="AI7" s="662" t="s">
        <v>230</v>
      </c>
      <c r="AJ7" s="662"/>
      <c r="AK7" s="307"/>
      <c r="AL7" s="302"/>
      <c r="AM7" s="302"/>
      <c r="AN7" s="301"/>
    </row>
    <row r="8" spans="2:40" ht="33" customHeight="1" thickBot="1">
      <c r="B8" s="303"/>
      <c r="C8" s="663" t="s">
        <v>238</v>
      </c>
      <c r="D8" s="663"/>
      <c r="E8" s="663"/>
      <c r="F8" s="663"/>
      <c r="G8" s="302"/>
      <c r="H8" s="206"/>
      <c r="J8" s="303"/>
      <c r="K8" s="663" t="s">
        <v>238</v>
      </c>
      <c r="L8" s="663"/>
      <c r="M8" s="663"/>
      <c r="N8" s="663"/>
      <c r="O8" s="302"/>
      <c r="P8" s="301"/>
      <c r="Q8" s="220"/>
      <c r="R8" s="303"/>
      <c r="S8" s="663" t="s">
        <v>238</v>
      </c>
      <c r="T8" s="663"/>
      <c r="U8" s="663"/>
      <c r="V8" s="663"/>
      <c r="W8" s="302"/>
      <c r="X8" s="301"/>
      <c r="Y8" s="220"/>
      <c r="Z8" s="303"/>
      <c r="AA8" s="663" t="s">
        <v>238</v>
      </c>
      <c r="AB8" s="663"/>
      <c r="AC8" s="663"/>
      <c r="AD8" s="663"/>
      <c r="AE8" s="302"/>
      <c r="AF8" s="301"/>
      <c r="AG8" s="225"/>
      <c r="AH8" s="303"/>
      <c r="AI8" s="663" t="s">
        <v>238</v>
      </c>
      <c r="AJ8" s="663"/>
      <c r="AK8" s="663"/>
      <c r="AL8" s="663"/>
      <c r="AM8" s="302"/>
      <c r="AN8" s="301"/>
    </row>
    <row r="9" spans="2:40" ht="42" customHeight="1" thickBot="1">
      <c r="B9" s="303"/>
      <c r="C9" s="664" t="s">
        <v>1018</v>
      </c>
      <c r="D9" s="664"/>
      <c r="E9" s="665">
        <v>713900</v>
      </c>
      <c r="F9" s="666"/>
      <c r="G9" s="596"/>
      <c r="H9" s="206"/>
      <c r="J9" s="303"/>
      <c r="K9" s="664" t="s">
        <v>570</v>
      </c>
      <c r="L9" s="664"/>
      <c r="M9" s="667"/>
      <c r="N9" s="668"/>
      <c r="O9" s="302"/>
      <c r="P9" s="301"/>
      <c r="R9" s="303"/>
      <c r="S9" s="664" t="s">
        <v>570</v>
      </c>
      <c r="T9" s="664"/>
      <c r="U9" s="667"/>
      <c r="V9" s="668"/>
      <c r="W9" s="302"/>
      <c r="X9" s="301"/>
      <c r="Z9" s="303"/>
      <c r="AA9" s="664" t="s">
        <v>570</v>
      </c>
      <c r="AB9" s="664"/>
      <c r="AC9" s="667"/>
      <c r="AD9" s="668"/>
      <c r="AE9" s="302"/>
      <c r="AF9" s="301"/>
      <c r="AH9" s="303"/>
      <c r="AI9" s="664" t="s">
        <v>570</v>
      </c>
      <c r="AJ9" s="664"/>
      <c r="AK9" s="667"/>
      <c r="AL9" s="668"/>
      <c r="AM9" s="302"/>
      <c r="AN9" s="301"/>
    </row>
    <row r="10" spans="2:40" ht="408.95" customHeight="1" thickBot="1">
      <c r="B10" s="303"/>
      <c r="C10" s="662" t="s">
        <v>231</v>
      </c>
      <c r="D10" s="662"/>
      <c r="E10" s="673" t="s">
        <v>1017</v>
      </c>
      <c r="F10" s="674"/>
      <c r="G10" s="302"/>
      <c r="H10" s="302"/>
      <c r="J10" s="303"/>
      <c r="K10" s="662" t="s">
        <v>231</v>
      </c>
      <c r="L10" s="662"/>
      <c r="M10" s="669"/>
      <c r="N10" s="670"/>
      <c r="O10" s="302"/>
      <c r="P10" s="301"/>
      <c r="R10" s="303"/>
      <c r="S10" s="662" t="s">
        <v>231</v>
      </c>
      <c r="T10" s="662"/>
      <c r="U10" s="669"/>
      <c r="V10" s="670"/>
      <c r="W10" s="302"/>
      <c r="X10" s="301"/>
      <c r="Z10" s="303"/>
      <c r="AA10" s="662" t="s">
        <v>231</v>
      </c>
      <c r="AB10" s="662"/>
      <c r="AC10" s="669"/>
      <c r="AD10" s="670"/>
      <c r="AE10" s="302"/>
      <c r="AF10" s="301"/>
      <c r="AH10" s="303"/>
      <c r="AI10" s="662" t="s">
        <v>231</v>
      </c>
      <c r="AJ10" s="662"/>
      <c r="AK10" s="669"/>
      <c r="AL10" s="670"/>
      <c r="AM10" s="302"/>
      <c r="AN10" s="301"/>
    </row>
    <row r="11" spans="2:40" ht="15.75" thickBot="1">
      <c r="B11" s="303"/>
      <c r="C11" s="305"/>
      <c r="D11" s="305"/>
      <c r="E11" s="302"/>
      <c r="F11" s="302"/>
      <c r="G11" s="302"/>
      <c r="H11" s="302"/>
      <c r="J11" s="303"/>
      <c r="K11" s="305"/>
      <c r="L11" s="305"/>
      <c r="M11" s="302"/>
      <c r="N11" s="302"/>
      <c r="O11" s="302"/>
      <c r="P11" s="301"/>
      <c r="R11" s="303"/>
      <c r="S11" s="305"/>
      <c r="T11" s="305"/>
      <c r="U11" s="302"/>
      <c r="V11" s="302"/>
      <c r="W11" s="302"/>
      <c r="X11" s="301"/>
      <c r="Z11" s="303"/>
      <c r="AA11" s="305"/>
      <c r="AB11" s="305"/>
      <c r="AC11" s="302"/>
      <c r="AD11" s="302"/>
      <c r="AE11" s="302"/>
      <c r="AF11" s="301"/>
      <c r="AH11" s="303"/>
      <c r="AI11" s="305"/>
      <c r="AJ11" s="305"/>
      <c r="AK11" s="302"/>
      <c r="AL11" s="302"/>
      <c r="AM11" s="302"/>
      <c r="AN11" s="301"/>
    </row>
    <row r="12" spans="2:40" ht="18.75" customHeight="1" thickBot="1">
      <c r="B12" s="303"/>
      <c r="C12" s="662" t="s">
        <v>295</v>
      </c>
      <c r="D12" s="662"/>
      <c r="E12" s="671"/>
      <c r="F12" s="672"/>
      <c r="G12" s="302"/>
      <c r="H12" s="302"/>
      <c r="J12" s="303"/>
      <c r="K12" s="662" t="s">
        <v>295</v>
      </c>
      <c r="L12" s="662"/>
      <c r="M12" s="667"/>
      <c r="N12" s="668"/>
      <c r="O12" s="302"/>
      <c r="P12" s="301"/>
      <c r="R12" s="303"/>
      <c r="S12" s="662" t="s">
        <v>295</v>
      </c>
      <c r="T12" s="662"/>
      <c r="U12" s="667"/>
      <c r="V12" s="668"/>
      <c r="W12" s="302"/>
      <c r="X12" s="301"/>
      <c r="Z12" s="303"/>
      <c r="AA12" s="662" t="s">
        <v>295</v>
      </c>
      <c r="AB12" s="662"/>
      <c r="AC12" s="667"/>
      <c r="AD12" s="668"/>
      <c r="AE12" s="302"/>
      <c r="AF12" s="301"/>
      <c r="AH12" s="303"/>
      <c r="AI12" s="662" t="s">
        <v>295</v>
      </c>
      <c r="AJ12" s="662"/>
      <c r="AK12" s="667"/>
      <c r="AL12" s="668"/>
      <c r="AM12" s="302"/>
      <c r="AN12" s="301"/>
    </row>
    <row r="13" spans="2:40" ht="15" customHeight="1">
      <c r="B13" s="303"/>
      <c r="C13" s="675" t="s">
        <v>294</v>
      </c>
      <c r="D13" s="675"/>
      <c r="E13" s="675"/>
      <c r="F13" s="675"/>
      <c r="G13" s="302"/>
      <c r="H13" s="302"/>
      <c r="J13" s="303"/>
      <c r="K13" s="675" t="s">
        <v>294</v>
      </c>
      <c r="L13" s="675"/>
      <c r="M13" s="675"/>
      <c r="N13" s="675"/>
      <c r="O13" s="302"/>
      <c r="P13" s="301"/>
      <c r="R13" s="303"/>
      <c r="S13" s="675" t="s">
        <v>294</v>
      </c>
      <c r="T13" s="675"/>
      <c r="U13" s="675"/>
      <c r="V13" s="675"/>
      <c r="W13" s="302"/>
      <c r="X13" s="301"/>
      <c r="Z13" s="303"/>
      <c r="AA13" s="675" t="s">
        <v>294</v>
      </c>
      <c r="AB13" s="675"/>
      <c r="AC13" s="675"/>
      <c r="AD13" s="675"/>
      <c r="AE13" s="302"/>
      <c r="AF13" s="301"/>
      <c r="AH13" s="303"/>
      <c r="AI13" s="675" t="s">
        <v>294</v>
      </c>
      <c r="AJ13" s="675"/>
      <c r="AK13" s="675"/>
      <c r="AL13" s="675"/>
      <c r="AM13" s="302"/>
      <c r="AN13" s="301"/>
    </row>
    <row r="14" spans="2:40" ht="15" customHeight="1">
      <c r="B14" s="303"/>
      <c r="C14" s="308"/>
      <c r="D14" s="308"/>
      <c r="E14" s="308"/>
      <c r="F14" s="308"/>
      <c r="G14" s="302"/>
      <c r="H14" s="302"/>
      <c r="J14" s="303"/>
      <c r="K14" s="308"/>
      <c r="L14" s="308"/>
      <c r="M14" s="308"/>
      <c r="N14" s="308"/>
      <c r="O14" s="302"/>
      <c r="P14" s="301"/>
      <c r="R14" s="303"/>
      <c r="S14" s="308"/>
      <c r="T14" s="308"/>
      <c r="U14" s="308"/>
      <c r="V14" s="308"/>
      <c r="W14" s="302"/>
      <c r="X14" s="301"/>
      <c r="Z14" s="303"/>
      <c r="AA14" s="308"/>
      <c r="AB14" s="308"/>
      <c r="AC14" s="308"/>
      <c r="AD14" s="308"/>
      <c r="AE14" s="302"/>
      <c r="AF14" s="301"/>
      <c r="AH14" s="303"/>
      <c r="AI14" s="308"/>
      <c r="AJ14" s="308"/>
      <c r="AK14" s="308"/>
      <c r="AL14" s="308"/>
      <c r="AM14" s="302"/>
      <c r="AN14" s="301"/>
    </row>
    <row r="15" spans="2:40" ht="14.45" customHeight="1" thickBot="1">
      <c r="B15" s="303"/>
      <c r="C15" s="662" t="s">
        <v>214</v>
      </c>
      <c r="D15" s="662"/>
      <c r="E15" s="302"/>
      <c r="F15" s="302"/>
      <c r="G15" s="302"/>
      <c r="H15" s="302"/>
      <c r="J15" s="303"/>
      <c r="K15" s="662" t="s">
        <v>214</v>
      </c>
      <c r="L15" s="662"/>
      <c r="M15" s="302"/>
      <c r="N15" s="302"/>
      <c r="O15" s="302"/>
      <c r="P15" s="301"/>
      <c r="R15" s="303"/>
      <c r="S15" s="662" t="s">
        <v>214</v>
      </c>
      <c r="T15" s="662"/>
      <c r="U15" s="302"/>
      <c r="V15" s="302"/>
      <c r="W15" s="302"/>
      <c r="X15" s="301"/>
      <c r="Z15" s="303"/>
      <c r="AA15" s="662" t="s">
        <v>214</v>
      </c>
      <c r="AB15" s="662"/>
      <c r="AC15" s="302"/>
      <c r="AD15" s="302"/>
      <c r="AE15" s="302"/>
      <c r="AF15" s="301"/>
      <c r="AH15" s="303"/>
      <c r="AI15" s="662" t="s">
        <v>214</v>
      </c>
      <c r="AJ15" s="662"/>
      <c r="AK15" s="302"/>
      <c r="AL15" s="302"/>
      <c r="AM15" s="302"/>
      <c r="AN15" s="301"/>
    </row>
    <row r="16" spans="2:40" ht="50.1" customHeight="1" thickBot="1">
      <c r="B16" s="303"/>
      <c r="C16" s="662" t="s">
        <v>271</v>
      </c>
      <c r="D16" s="662"/>
      <c r="E16" s="309" t="s">
        <v>215</v>
      </c>
      <c r="F16" s="310" t="s">
        <v>216</v>
      </c>
      <c r="G16" s="624"/>
      <c r="H16" s="302"/>
      <c r="J16" s="303"/>
      <c r="K16" s="662" t="s">
        <v>271</v>
      </c>
      <c r="L16" s="662"/>
      <c r="M16" s="309" t="s">
        <v>215</v>
      </c>
      <c r="N16" s="310" t="s">
        <v>216</v>
      </c>
      <c r="O16" s="302"/>
      <c r="P16" s="301"/>
      <c r="R16" s="303"/>
      <c r="S16" s="662" t="s">
        <v>271</v>
      </c>
      <c r="T16" s="662"/>
      <c r="U16" s="309" t="s">
        <v>215</v>
      </c>
      <c r="V16" s="310" t="s">
        <v>216</v>
      </c>
      <c r="W16" s="302"/>
      <c r="X16" s="301"/>
      <c r="Z16" s="303"/>
      <c r="AA16" s="662" t="s">
        <v>271</v>
      </c>
      <c r="AB16" s="662"/>
      <c r="AC16" s="309" t="s">
        <v>215</v>
      </c>
      <c r="AD16" s="310" t="s">
        <v>216</v>
      </c>
      <c r="AE16" s="302"/>
      <c r="AF16" s="301"/>
      <c r="AH16" s="303"/>
      <c r="AI16" s="662" t="s">
        <v>271</v>
      </c>
      <c r="AJ16" s="662"/>
      <c r="AK16" s="309" t="s">
        <v>215</v>
      </c>
      <c r="AL16" s="310" t="s">
        <v>216</v>
      </c>
      <c r="AM16" s="302"/>
      <c r="AN16" s="301"/>
    </row>
    <row r="17" spans="2:40">
      <c r="B17" s="303"/>
      <c r="C17" s="305"/>
      <c r="D17" s="305"/>
      <c r="E17" s="282" t="s">
        <v>737</v>
      </c>
      <c r="F17" s="615">
        <v>12000</v>
      </c>
      <c r="G17" s="625"/>
      <c r="H17" s="302"/>
      <c r="J17" s="303"/>
      <c r="K17" s="305"/>
      <c r="L17" s="305"/>
      <c r="M17" s="282"/>
      <c r="N17" s="311"/>
      <c r="O17" s="302"/>
      <c r="P17" s="301"/>
      <c r="R17" s="303"/>
      <c r="S17" s="305"/>
      <c r="T17" s="305"/>
      <c r="U17" s="282"/>
      <c r="V17" s="311"/>
      <c r="W17" s="302"/>
      <c r="X17" s="301"/>
      <c r="Z17" s="303"/>
      <c r="AA17" s="305"/>
      <c r="AB17" s="305"/>
      <c r="AC17" s="282"/>
      <c r="AD17" s="311"/>
      <c r="AE17" s="302"/>
      <c r="AF17" s="301"/>
      <c r="AH17" s="303"/>
      <c r="AI17" s="305"/>
      <c r="AJ17" s="305"/>
      <c r="AK17" s="282"/>
      <c r="AL17" s="311"/>
      <c r="AM17" s="302"/>
      <c r="AN17" s="301"/>
    </row>
    <row r="18" spans="2:40">
      <c r="B18" s="303"/>
      <c r="C18" s="305"/>
      <c r="D18" s="305"/>
      <c r="E18" s="283" t="s">
        <v>812</v>
      </c>
      <c r="F18" s="616">
        <v>0</v>
      </c>
      <c r="G18" s="626"/>
      <c r="H18" s="302"/>
      <c r="J18" s="303"/>
      <c r="K18" s="305"/>
      <c r="L18" s="305"/>
      <c r="M18" s="284"/>
      <c r="N18" s="312"/>
      <c r="O18" s="302"/>
      <c r="P18" s="301"/>
      <c r="R18" s="303"/>
      <c r="S18" s="305"/>
      <c r="T18" s="305"/>
      <c r="U18" s="284"/>
      <c r="V18" s="312"/>
      <c r="W18" s="302"/>
      <c r="X18" s="301"/>
      <c r="Z18" s="303"/>
      <c r="AA18" s="305"/>
      <c r="AB18" s="305"/>
      <c r="AC18" s="284"/>
      <c r="AD18" s="312"/>
      <c r="AE18" s="302"/>
      <c r="AF18" s="301"/>
      <c r="AH18" s="303"/>
      <c r="AI18" s="305"/>
      <c r="AJ18" s="305"/>
      <c r="AK18" s="284"/>
      <c r="AL18" s="312"/>
      <c r="AM18" s="302"/>
      <c r="AN18" s="301"/>
    </row>
    <row r="19" spans="2:40">
      <c r="B19" s="303"/>
      <c r="C19" s="305"/>
      <c r="D19" s="305"/>
      <c r="E19" s="284" t="s">
        <v>739</v>
      </c>
      <c r="F19" s="617">
        <v>3134</v>
      </c>
      <c r="G19" s="627"/>
      <c r="H19" s="302"/>
      <c r="J19" s="303"/>
      <c r="K19" s="305"/>
      <c r="L19" s="305"/>
      <c r="M19" s="284"/>
      <c r="N19" s="312"/>
      <c r="O19" s="302"/>
      <c r="P19" s="301"/>
      <c r="R19" s="303"/>
      <c r="S19" s="305"/>
      <c r="T19" s="305"/>
      <c r="U19" s="284"/>
      <c r="V19" s="312"/>
      <c r="W19" s="302"/>
      <c r="X19" s="301"/>
      <c r="Z19" s="303"/>
      <c r="AA19" s="305"/>
      <c r="AB19" s="305"/>
      <c r="AC19" s="284"/>
      <c r="AD19" s="312"/>
      <c r="AE19" s="302"/>
      <c r="AF19" s="301"/>
      <c r="AH19" s="303"/>
      <c r="AI19" s="305"/>
      <c r="AJ19" s="305"/>
      <c r="AK19" s="284"/>
      <c r="AL19" s="312"/>
      <c r="AM19" s="302"/>
      <c r="AN19" s="301"/>
    </row>
    <row r="20" spans="2:40">
      <c r="B20" s="303"/>
      <c r="C20" s="305"/>
      <c r="D20" s="305"/>
      <c r="E20" s="284" t="s">
        <v>738</v>
      </c>
      <c r="F20" s="617">
        <v>8040</v>
      </c>
      <c r="G20" s="627"/>
      <c r="H20" s="302"/>
      <c r="J20" s="303"/>
      <c r="K20" s="305"/>
      <c r="L20" s="305"/>
      <c r="M20" s="284"/>
      <c r="N20" s="312"/>
      <c r="O20" s="302"/>
      <c r="P20" s="301"/>
      <c r="R20" s="303"/>
      <c r="S20" s="305"/>
      <c r="T20" s="305"/>
      <c r="U20" s="284"/>
      <c r="V20" s="312"/>
      <c r="W20" s="302"/>
      <c r="X20" s="301"/>
      <c r="Z20" s="303"/>
      <c r="AA20" s="305"/>
      <c r="AB20" s="305"/>
      <c r="AC20" s="284"/>
      <c r="AD20" s="312"/>
      <c r="AE20" s="302"/>
      <c r="AF20" s="301"/>
      <c r="AH20" s="303"/>
      <c r="AI20" s="305"/>
      <c r="AJ20" s="305"/>
      <c r="AK20" s="284"/>
      <c r="AL20" s="312"/>
      <c r="AM20" s="302"/>
      <c r="AN20" s="301"/>
    </row>
    <row r="21" spans="2:40" ht="30">
      <c r="B21" s="303"/>
      <c r="C21" s="305"/>
      <c r="D21" s="305"/>
      <c r="E21" s="285" t="s">
        <v>1006</v>
      </c>
      <c r="F21" s="617">
        <v>0</v>
      </c>
      <c r="G21" s="626"/>
      <c r="H21" s="302"/>
      <c r="J21" s="303"/>
      <c r="K21" s="305"/>
      <c r="L21" s="305"/>
      <c r="M21" s="284"/>
      <c r="N21" s="312"/>
      <c r="O21" s="302"/>
      <c r="P21" s="301"/>
      <c r="R21" s="303"/>
      <c r="S21" s="305"/>
      <c r="T21" s="305"/>
      <c r="U21" s="284"/>
      <c r="V21" s="312"/>
      <c r="W21" s="302"/>
      <c r="X21" s="301"/>
      <c r="Z21" s="303"/>
      <c r="AA21" s="305"/>
      <c r="AB21" s="305"/>
      <c r="AC21" s="284"/>
      <c r="AD21" s="312"/>
      <c r="AE21" s="302"/>
      <c r="AF21" s="301"/>
      <c r="AH21" s="303"/>
      <c r="AI21" s="305"/>
      <c r="AJ21" s="305"/>
      <c r="AK21" s="284"/>
      <c r="AL21" s="312"/>
      <c r="AM21" s="302"/>
      <c r="AN21" s="301"/>
    </row>
    <row r="22" spans="2:40" ht="30">
      <c r="B22" s="303"/>
      <c r="C22" s="305"/>
      <c r="D22" s="305"/>
      <c r="E22" s="284" t="s">
        <v>814</v>
      </c>
      <c r="F22" s="617">
        <v>0</v>
      </c>
      <c r="G22" s="626"/>
      <c r="H22" s="302"/>
      <c r="J22" s="303"/>
      <c r="K22" s="305"/>
      <c r="L22" s="305"/>
      <c r="M22" s="284"/>
      <c r="N22" s="312"/>
      <c r="O22" s="302"/>
      <c r="P22" s="301"/>
      <c r="R22" s="303"/>
      <c r="S22" s="305"/>
      <c r="T22" s="305"/>
      <c r="U22" s="284"/>
      <c r="V22" s="312"/>
      <c r="W22" s="302"/>
      <c r="X22" s="301"/>
      <c r="Z22" s="303"/>
      <c r="AA22" s="305"/>
      <c r="AB22" s="305"/>
      <c r="AC22" s="284"/>
      <c r="AD22" s="312"/>
      <c r="AE22" s="302"/>
      <c r="AF22" s="301"/>
      <c r="AH22" s="303"/>
      <c r="AI22" s="305"/>
      <c r="AJ22" s="305"/>
      <c r="AK22" s="284"/>
      <c r="AL22" s="312"/>
      <c r="AM22" s="302"/>
      <c r="AN22" s="301"/>
    </row>
    <row r="23" spans="2:40" ht="45">
      <c r="B23" s="303"/>
      <c r="C23" s="305"/>
      <c r="D23" s="305"/>
      <c r="E23" s="284" t="s">
        <v>815</v>
      </c>
      <c r="F23" s="617">
        <v>0</v>
      </c>
      <c r="G23" s="628"/>
      <c r="H23" s="302"/>
      <c r="I23" s="595"/>
      <c r="J23" s="303"/>
      <c r="K23" s="305"/>
      <c r="L23" s="305"/>
      <c r="M23" s="284"/>
      <c r="N23" s="312"/>
      <c r="O23" s="302"/>
      <c r="P23" s="301"/>
      <c r="R23" s="303"/>
      <c r="S23" s="305"/>
      <c r="T23" s="305"/>
      <c r="U23" s="284"/>
      <c r="V23" s="312"/>
      <c r="W23" s="302"/>
      <c r="X23" s="301"/>
      <c r="Z23" s="303"/>
      <c r="AA23" s="305"/>
      <c r="AB23" s="305"/>
      <c r="AC23" s="284"/>
      <c r="AD23" s="312"/>
      <c r="AE23" s="302"/>
      <c r="AF23" s="301"/>
      <c r="AH23" s="303"/>
      <c r="AI23" s="305"/>
      <c r="AJ23" s="305"/>
      <c r="AK23" s="284"/>
      <c r="AL23" s="312"/>
      <c r="AM23" s="302"/>
      <c r="AN23" s="301"/>
    </row>
    <row r="24" spans="2:40">
      <c r="B24" s="303"/>
      <c r="C24" s="305"/>
      <c r="D24" s="305"/>
      <c r="E24" s="606" t="s">
        <v>977</v>
      </c>
      <c r="F24" s="634">
        <v>214950</v>
      </c>
      <c r="G24" s="628"/>
      <c r="H24" s="302"/>
      <c r="I24" s="595"/>
      <c r="J24" s="303"/>
      <c r="K24" s="305"/>
      <c r="L24" s="305"/>
      <c r="M24" s="284"/>
      <c r="N24" s="312"/>
      <c r="O24" s="302"/>
      <c r="P24" s="301"/>
      <c r="R24" s="303"/>
      <c r="S24" s="305"/>
      <c r="T24" s="305"/>
      <c r="U24" s="284"/>
      <c r="V24" s="312"/>
      <c r="W24" s="302"/>
      <c r="X24" s="301"/>
      <c r="Z24" s="303"/>
      <c r="AA24" s="305"/>
      <c r="AB24" s="305"/>
      <c r="AC24" s="284"/>
      <c r="AD24" s="312"/>
      <c r="AE24" s="302"/>
      <c r="AF24" s="301"/>
      <c r="AH24" s="303"/>
      <c r="AI24" s="305"/>
      <c r="AJ24" s="305"/>
      <c r="AK24" s="284"/>
      <c r="AL24" s="312"/>
      <c r="AM24" s="302"/>
      <c r="AN24" s="301"/>
    </row>
    <row r="25" spans="2:40">
      <c r="B25" s="303"/>
      <c r="C25" s="305"/>
      <c r="D25" s="305"/>
      <c r="E25" s="606" t="s">
        <v>151</v>
      </c>
      <c r="F25" s="635">
        <v>201553.91</v>
      </c>
      <c r="G25" s="628"/>
      <c r="H25" s="302"/>
      <c r="J25" s="303"/>
      <c r="K25" s="305"/>
      <c r="L25" s="305"/>
      <c r="M25" s="284"/>
      <c r="N25" s="312"/>
      <c r="O25" s="302"/>
      <c r="P25" s="301"/>
      <c r="R25" s="303"/>
      <c r="S25" s="305"/>
      <c r="T25" s="305"/>
      <c r="U25" s="284"/>
      <c r="V25" s="312"/>
      <c r="W25" s="302"/>
      <c r="X25" s="301"/>
      <c r="Z25" s="303"/>
      <c r="AA25" s="305"/>
      <c r="AB25" s="305"/>
      <c r="AC25" s="284"/>
      <c r="AD25" s="312"/>
      <c r="AE25" s="302"/>
      <c r="AF25" s="301"/>
      <c r="AH25" s="303"/>
      <c r="AI25" s="305"/>
      <c r="AJ25" s="305"/>
      <c r="AK25" s="284"/>
      <c r="AL25" s="312"/>
      <c r="AM25" s="302"/>
      <c r="AN25" s="301"/>
    </row>
    <row r="26" spans="2:40" ht="45">
      <c r="B26" s="303"/>
      <c r="C26" s="305"/>
      <c r="D26" s="305"/>
      <c r="E26" s="284" t="s">
        <v>816</v>
      </c>
      <c r="F26" s="617">
        <v>0</v>
      </c>
      <c r="G26" s="626"/>
      <c r="H26" s="302"/>
      <c r="J26" s="303"/>
      <c r="K26" s="305"/>
      <c r="L26" s="305"/>
      <c r="M26" s="284"/>
      <c r="N26" s="312"/>
      <c r="O26" s="302"/>
      <c r="P26" s="301"/>
      <c r="R26" s="303"/>
      <c r="S26" s="305"/>
      <c r="T26" s="305"/>
      <c r="U26" s="284"/>
      <c r="V26" s="312"/>
      <c r="W26" s="302"/>
      <c r="X26" s="301"/>
      <c r="Z26" s="303"/>
      <c r="AA26" s="305"/>
      <c r="AB26" s="305"/>
      <c r="AC26" s="284"/>
      <c r="AD26" s="312"/>
      <c r="AE26" s="302"/>
      <c r="AF26" s="301"/>
      <c r="AH26" s="303"/>
      <c r="AI26" s="305"/>
      <c r="AJ26" s="305"/>
      <c r="AK26" s="284"/>
      <c r="AL26" s="312"/>
      <c r="AM26" s="302"/>
      <c r="AN26" s="301"/>
    </row>
    <row r="27" spans="2:40">
      <c r="B27" s="303"/>
      <c r="C27" s="305"/>
      <c r="D27" s="305"/>
      <c r="E27" s="606" t="s">
        <v>42</v>
      </c>
      <c r="F27" s="634">
        <v>166560</v>
      </c>
      <c r="G27" s="626"/>
      <c r="H27" s="302"/>
      <c r="J27" s="303"/>
      <c r="K27" s="305"/>
      <c r="L27" s="305"/>
      <c r="M27" s="284"/>
      <c r="N27" s="312"/>
      <c r="O27" s="302"/>
      <c r="P27" s="301"/>
      <c r="R27" s="303"/>
      <c r="S27" s="305"/>
      <c r="T27" s="305"/>
      <c r="U27" s="284"/>
      <c r="V27" s="312"/>
      <c r="W27" s="302"/>
      <c r="X27" s="301"/>
      <c r="Z27" s="303"/>
      <c r="AA27" s="305"/>
      <c r="AB27" s="305"/>
      <c r="AC27" s="284"/>
      <c r="AD27" s="312"/>
      <c r="AE27" s="302"/>
      <c r="AF27" s="301"/>
      <c r="AH27" s="303"/>
      <c r="AI27" s="305"/>
      <c r="AJ27" s="305"/>
      <c r="AK27" s="284"/>
      <c r="AL27" s="312"/>
      <c r="AM27" s="302"/>
      <c r="AN27" s="301"/>
    </row>
    <row r="28" spans="2:40">
      <c r="B28" s="303"/>
      <c r="C28" s="305"/>
      <c r="D28" s="305"/>
      <c r="E28" s="284" t="s">
        <v>740</v>
      </c>
      <c r="F28" s="617">
        <v>6000.01</v>
      </c>
      <c r="G28" s="625"/>
      <c r="H28" s="302"/>
      <c r="J28" s="303"/>
      <c r="K28" s="305"/>
      <c r="L28" s="305"/>
      <c r="M28" s="284"/>
      <c r="N28" s="312"/>
      <c r="O28" s="302"/>
      <c r="P28" s="301"/>
      <c r="R28" s="303"/>
      <c r="S28" s="305"/>
      <c r="T28" s="305"/>
      <c r="U28" s="284"/>
      <c r="V28" s="312"/>
      <c r="W28" s="302"/>
      <c r="X28" s="301"/>
      <c r="Z28" s="303"/>
      <c r="AA28" s="305"/>
      <c r="AB28" s="305"/>
      <c r="AC28" s="284"/>
      <c r="AD28" s="312"/>
      <c r="AE28" s="302"/>
      <c r="AF28" s="301"/>
      <c r="AH28" s="303"/>
      <c r="AI28" s="305"/>
      <c r="AJ28" s="305"/>
      <c r="AK28" s="284"/>
      <c r="AL28" s="312"/>
      <c r="AM28" s="302"/>
      <c r="AN28" s="301"/>
    </row>
    <row r="29" spans="2:40">
      <c r="B29" s="303"/>
      <c r="C29" s="305"/>
      <c r="D29" s="305"/>
      <c r="E29" s="284" t="s">
        <v>817</v>
      </c>
      <c r="F29" s="617">
        <v>0</v>
      </c>
      <c r="G29" s="626"/>
      <c r="H29" s="302"/>
      <c r="J29" s="303"/>
      <c r="K29" s="305"/>
      <c r="L29" s="305"/>
      <c r="M29" s="284"/>
      <c r="N29" s="312"/>
      <c r="O29" s="302"/>
      <c r="P29" s="301"/>
      <c r="R29" s="303"/>
      <c r="S29" s="305"/>
      <c r="T29" s="305"/>
      <c r="U29" s="284"/>
      <c r="V29" s="312"/>
      <c r="W29" s="302"/>
      <c r="X29" s="301"/>
      <c r="Z29" s="303"/>
      <c r="AA29" s="305"/>
      <c r="AB29" s="305"/>
      <c r="AC29" s="284"/>
      <c r="AD29" s="312"/>
      <c r="AE29" s="302"/>
      <c r="AF29" s="301"/>
      <c r="AH29" s="303"/>
      <c r="AI29" s="305"/>
      <c r="AJ29" s="305"/>
      <c r="AK29" s="284"/>
      <c r="AL29" s="312"/>
      <c r="AM29" s="302"/>
      <c r="AN29" s="301"/>
    </row>
    <row r="30" spans="2:40" ht="30">
      <c r="B30" s="303"/>
      <c r="C30" s="305"/>
      <c r="D30" s="305"/>
      <c r="E30" s="284" t="s">
        <v>818</v>
      </c>
      <c r="F30" s="617">
        <v>0</v>
      </c>
      <c r="G30" s="626"/>
      <c r="H30" s="302"/>
      <c r="J30" s="303"/>
      <c r="K30" s="305"/>
      <c r="L30" s="305"/>
      <c r="M30" s="284"/>
      <c r="N30" s="312"/>
      <c r="O30" s="302"/>
      <c r="P30" s="301"/>
      <c r="R30" s="303"/>
      <c r="S30" s="305"/>
      <c r="T30" s="305"/>
      <c r="U30" s="284"/>
      <c r="V30" s="312"/>
      <c r="W30" s="302"/>
      <c r="X30" s="301"/>
      <c r="Z30" s="303"/>
      <c r="AA30" s="305"/>
      <c r="AB30" s="305"/>
      <c r="AC30" s="284"/>
      <c r="AD30" s="312"/>
      <c r="AE30" s="302"/>
      <c r="AF30" s="301"/>
      <c r="AH30" s="303"/>
      <c r="AI30" s="305"/>
      <c r="AJ30" s="305"/>
      <c r="AK30" s="284"/>
      <c r="AL30" s="312"/>
      <c r="AM30" s="302"/>
      <c r="AN30" s="301"/>
    </row>
    <row r="31" spans="2:40">
      <c r="B31" s="303"/>
      <c r="C31" s="305"/>
      <c r="D31" s="305"/>
      <c r="E31" s="284" t="s">
        <v>741</v>
      </c>
      <c r="F31" s="617">
        <v>5999.99</v>
      </c>
      <c r="G31" s="625"/>
      <c r="H31" s="302"/>
      <c r="J31" s="303"/>
      <c r="K31" s="305"/>
      <c r="L31" s="305"/>
      <c r="M31" s="284"/>
      <c r="N31" s="312"/>
      <c r="O31" s="302"/>
      <c r="P31" s="301"/>
      <c r="R31" s="303"/>
      <c r="S31" s="305"/>
      <c r="T31" s="305"/>
      <c r="U31" s="284"/>
      <c r="V31" s="312"/>
      <c r="W31" s="302"/>
      <c r="X31" s="301"/>
      <c r="Z31" s="303"/>
      <c r="AA31" s="305"/>
      <c r="AB31" s="305"/>
      <c r="AC31" s="284"/>
      <c r="AD31" s="312"/>
      <c r="AE31" s="302"/>
      <c r="AF31" s="301"/>
      <c r="AH31" s="303"/>
      <c r="AI31" s="305"/>
      <c r="AJ31" s="305"/>
      <c r="AK31" s="284"/>
      <c r="AL31" s="312"/>
      <c r="AM31" s="302"/>
      <c r="AN31" s="301"/>
    </row>
    <row r="32" spans="2:40">
      <c r="B32" s="303"/>
      <c r="C32" s="305"/>
      <c r="D32" s="305"/>
      <c r="E32" s="284" t="s">
        <v>819</v>
      </c>
      <c r="F32" s="617">
        <v>0</v>
      </c>
      <c r="G32" s="626"/>
      <c r="H32" s="302"/>
      <c r="J32" s="303"/>
      <c r="K32" s="305"/>
      <c r="L32" s="305"/>
      <c r="M32" s="284"/>
      <c r="N32" s="312"/>
      <c r="O32" s="302"/>
      <c r="P32" s="301"/>
      <c r="R32" s="303"/>
      <c r="S32" s="305"/>
      <c r="T32" s="305"/>
      <c r="U32" s="284"/>
      <c r="V32" s="312"/>
      <c r="W32" s="302"/>
      <c r="X32" s="301"/>
      <c r="Z32" s="303"/>
      <c r="AA32" s="305"/>
      <c r="AB32" s="305"/>
      <c r="AC32" s="284"/>
      <c r="AD32" s="312"/>
      <c r="AE32" s="302"/>
      <c r="AF32" s="301"/>
      <c r="AH32" s="303"/>
      <c r="AI32" s="305"/>
      <c r="AJ32" s="305"/>
      <c r="AK32" s="284"/>
      <c r="AL32" s="312"/>
      <c r="AM32" s="302"/>
      <c r="AN32" s="301"/>
    </row>
    <row r="33" spans="2:40">
      <c r="B33" s="303"/>
      <c r="C33" s="305"/>
      <c r="D33" s="305"/>
      <c r="E33" s="284" t="s">
        <v>820</v>
      </c>
      <c r="F33" s="617">
        <v>0</v>
      </c>
      <c r="G33" s="626"/>
      <c r="H33" s="302"/>
      <c r="J33" s="303"/>
      <c r="K33" s="305"/>
      <c r="L33" s="305"/>
      <c r="M33" s="284"/>
      <c r="N33" s="312"/>
      <c r="O33" s="302"/>
      <c r="P33" s="301"/>
      <c r="R33" s="303"/>
      <c r="S33" s="305"/>
      <c r="T33" s="305"/>
      <c r="U33" s="284"/>
      <c r="V33" s="312"/>
      <c r="W33" s="302"/>
      <c r="X33" s="301"/>
      <c r="Z33" s="303"/>
      <c r="AA33" s="305"/>
      <c r="AB33" s="305"/>
      <c r="AC33" s="284"/>
      <c r="AD33" s="312"/>
      <c r="AE33" s="302"/>
      <c r="AF33" s="301"/>
      <c r="AH33" s="303"/>
      <c r="AI33" s="305"/>
      <c r="AJ33" s="305"/>
      <c r="AK33" s="284"/>
      <c r="AL33" s="312"/>
      <c r="AM33" s="302"/>
      <c r="AN33" s="301"/>
    </row>
    <row r="34" spans="2:40">
      <c r="B34" s="303"/>
      <c r="C34" s="305"/>
      <c r="D34" s="305"/>
      <c r="E34" s="284" t="s">
        <v>742</v>
      </c>
      <c r="F34" s="617">
        <v>1768.92</v>
      </c>
      <c r="G34" s="627"/>
      <c r="H34" s="302"/>
      <c r="J34" s="303"/>
      <c r="K34" s="305"/>
      <c r="L34" s="305"/>
      <c r="M34" s="284"/>
      <c r="N34" s="312"/>
      <c r="O34" s="302"/>
      <c r="P34" s="301"/>
      <c r="R34" s="303"/>
      <c r="S34" s="305"/>
      <c r="T34" s="305"/>
      <c r="U34" s="284"/>
      <c r="V34" s="312"/>
      <c r="W34" s="302"/>
      <c r="X34" s="301"/>
      <c r="Z34" s="303"/>
      <c r="AA34" s="305"/>
      <c r="AB34" s="305"/>
      <c r="AC34" s="284"/>
      <c r="AD34" s="312"/>
      <c r="AE34" s="302"/>
      <c r="AF34" s="301"/>
      <c r="AH34" s="303"/>
      <c r="AI34" s="305"/>
      <c r="AJ34" s="305"/>
      <c r="AK34" s="284"/>
      <c r="AL34" s="312"/>
      <c r="AM34" s="302"/>
      <c r="AN34" s="301"/>
    </row>
    <row r="35" spans="2:40" ht="30">
      <c r="B35" s="303"/>
      <c r="C35" s="305"/>
      <c r="D35" s="305"/>
      <c r="E35" s="284" t="s">
        <v>821</v>
      </c>
      <c r="F35" s="617">
        <v>0</v>
      </c>
      <c r="G35" s="626"/>
      <c r="H35" s="302"/>
      <c r="J35" s="303"/>
      <c r="K35" s="305"/>
      <c r="L35" s="305"/>
      <c r="M35" s="284"/>
      <c r="N35" s="312"/>
      <c r="O35" s="302"/>
      <c r="P35" s="301"/>
      <c r="R35" s="303"/>
      <c r="S35" s="305"/>
      <c r="T35" s="305"/>
      <c r="U35" s="284"/>
      <c r="V35" s="312"/>
      <c r="W35" s="302"/>
      <c r="X35" s="301"/>
      <c r="Z35" s="303"/>
      <c r="AA35" s="305"/>
      <c r="AB35" s="305"/>
      <c r="AC35" s="284"/>
      <c r="AD35" s="312"/>
      <c r="AE35" s="302"/>
      <c r="AF35" s="301"/>
      <c r="AH35" s="303"/>
      <c r="AI35" s="305"/>
      <c r="AJ35" s="305"/>
      <c r="AK35" s="284"/>
      <c r="AL35" s="312"/>
      <c r="AM35" s="302"/>
      <c r="AN35" s="301"/>
    </row>
    <row r="36" spans="2:40">
      <c r="B36" s="303"/>
      <c r="C36" s="305"/>
      <c r="D36" s="305"/>
      <c r="E36" s="284" t="s">
        <v>822</v>
      </c>
      <c r="F36" s="617">
        <v>0</v>
      </c>
      <c r="G36" s="626"/>
      <c r="H36" s="302"/>
      <c r="J36" s="303"/>
      <c r="K36" s="305"/>
      <c r="L36" s="305"/>
      <c r="M36" s="284"/>
      <c r="N36" s="312"/>
      <c r="O36" s="302"/>
      <c r="P36" s="301"/>
      <c r="R36" s="303"/>
      <c r="S36" s="305"/>
      <c r="T36" s="305"/>
      <c r="U36" s="284"/>
      <c r="V36" s="312"/>
      <c r="W36" s="302"/>
      <c r="X36" s="301"/>
      <c r="Z36" s="303"/>
      <c r="AA36" s="305"/>
      <c r="AB36" s="305"/>
      <c r="AC36" s="284"/>
      <c r="AD36" s="312"/>
      <c r="AE36" s="302"/>
      <c r="AF36" s="301"/>
      <c r="AH36" s="303"/>
      <c r="AI36" s="305"/>
      <c r="AJ36" s="305"/>
      <c r="AK36" s="284"/>
      <c r="AL36" s="312"/>
      <c r="AM36" s="302"/>
      <c r="AN36" s="301"/>
    </row>
    <row r="37" spans="2:40">
      <c r="B37" s="303"/>
      <c r="C37" s="305"/>
      <c r="D37" s="305"/>
      <c r="E37" s="313" t="s">
        <v>852</v>
      </c>
      <c r="F37" s="618">
        <f>SUM(F17:F36)</f>
        <v>620006.83000000007</v>
      </c>
      <c r="G37" s="629"/>
      <c r="H37" s="302"/>
      <c r="J37" s="303"/>
      <c r="K37" s="305"/>
      <c r="L37" s="305"/>
      <c r="M37" s="284"/>
      <c r="N37" s="312"/>
      <c r="O37" s="302"/>
      <c r="P37" s="301"/>
      <c r="R37" s="303"/>
      <c r="S37" s="305"/>
      <c r="T37" s="305"/>
      <c r="U37" s="284"/>
      <c r="V37" s="312"/>
      <c r="W37" s="302"/>
      <c r="X37" s="301"/>
      <c r="Z37" s="303"/>
      <c r="AA37" s="305"/>
      <c r="AB37" s="305"/>
      <c r="AC37" s="284"/>
      <c r="AD37" s="312"/>
      <c r="AE37" s="302"/>
      <c r="AF37" s="301"/>
      <c r="AH37" s="303"/>
      <c r="AI37" s="305"/>
      <c r="AJ37" s="305"/>
      <c r="AK37" s="284"/>
      <c r="AL37" s="312"/>
      <c r="AM37" s="302"/>
      <c r="AN37" s="301"/>
    </row>
    <row r="38" spans="2:40">
      <c r="B38" s="303"/>
      <c r="C38" s="305"/>
      <c r="D38" s="305"/>
      <c r="E38" s="314" t="s">
        <v>853</v>
      </c>
      <c r="F38" s="617">
        <v>17000</v>
      </c>
      <c r="G38" s="625"/>
      <c r="H38" s="302"/>
      <c r="J38" s="303"/>
      <c r="K38" s="305"/>
      <c r="L38" s="305"/>
      <c r="M38" s="284"/>
      <c r="N38" s="312"/>
      <c r="O38" s="302"/>
      <c r="P38" s="301"/>
      <c r="R38" s="303"/>
      <c r="S38" s="305"/>
      <c r="T38" s="305"/>
      <c r="U38" s="284"/>
      <c r="V38" s="312"/>
      <c r="W38" s="302"/>
      <c r="X38" s="301"/>
      <c r="Z38" s="303"/>
      <c r="AA38" s="305"/>
      <c r="AB38" s="305"/>
      <c r="AC38" s="284"/>
      <c r="AD38" s="312"/>
      <c r="AE38" s="302"/>
      <c r="AF38" s="301"/>
      <c r="AH38" s="303"/>
      <c r="AI38" s="305"/>
      <c r="AJ38" s="305"/>
      <c r="AK38" s="284"/>
      <c r="AL38" s="312"/>
      <c r="AM38" s="302"/>
      <c r="AN38" s="301"/>
    </row>
    <row r="39" spans="2:40">
      <c r="B39" s="303"/>
      <c r="C39" s="305"/>
      <c r="D39" s="305"/>
      <c r="E39" s="636" t="s">
        <v>854</v>
      </c>
      <c r="F39" s="637">
        <v>0</v>
      </c>
      <c r="G39" s="625"/>
      <c r="H39" s="302"/>
      <c r="J39" s="303"/>
      <c r="K39" s="305"/>
      <c r="L39" s="305"/>
      <c r="M39" s="284"/>
      <c r="N39" s="312"/>
      <c r="O39" s="302"/>
      <c r="P39" s="301"/>
      <c r="R39" s="303"/>
      <c r="S39" s="305"/>
      <c r="T39" s="305"/>
      <c r="U39" s="284"/>
      <c r="V39" s="312"/>
      <c r="W39" s="302"/>
      <c r="X39" s="301"/>
      <c r="Z39" s="303"/>
      <c r="AA39" s="305"/>
      <c r="AB39" s="305"/>
      <c r="AC39" s="284"/>
      <c r="AD39" s="312"/>
      <c r="AE39" s="302"/>
      <c r="AF39" s="301"/>
      <c r="AH39" s="303"/>
      <c r="AI39" s="305"/>
      <c r="AJ39" s="305"/>
      <c r="AK39" s="284"/>
      <c r="AL39" s="312"/>
      <c r="AM39" s="302"/>
      <c r="AN39" s="301"/>
    </row>
    <row r="40" spans="2:40">
      <c r="B40" s="303"/>
      <c r="C40" s="305"/>
      <c r="D40" s="305"/>
      <c r="E40" s="314" t="s">
        <v>855</v>
      </c>
      <c r="F40" s="617">
        <v>6000</v>
      </c>
      <c r="G40" s="625"/>
      <c r="H40" s="302"/>
      <c r="J40" s="303"/>
      <c r="K40" s="305"/>
      <c r="L40" s="305"/>
      <c r="M40" s="284"/>
      <c r="N40" s="312"/>
      <c r="O40" s="302"/>
      <c r="P40" s="301"/>
      <c r="R40" s="303"/>
      <c r="S40" s="305"/>
      <c r="T40" s="305"/>
      <c r="U40" s="284"/>
      <c r="V40" s="312"/>
      <c r="W40" s="302"/>
      <c r="X40" s="301"/>
      <c r="Z40" s="303"/>
      <c r="AA40" s="305"/>
      <c r="AB40" s="305"/>
      <c r="AC40" s="284"/>
      <c r="AD40" s="312"/>
      <c r="AE40" s="302"/>
      <c r="AF40" s="301"/>
      <c r="AH40" s="303"/>
      <c r="AI40" s="305"/>
      <c r="AJ40" s="305"/>
      <c r="AK40" s="284"/>
      <c r="AL40" s="312"/>
      <c r="AM40" s="302"/>
      <c r="AN40" s="301"/>
    </row>
    <row r="41" spans="2:40">
      <c r="B41" s="303"/>
      <c r="C41" s="305"/>
      <c r="D41" s="305"/>
      <c r="E41" s="314" t="s">
        <v>856</v>
      </c>
      <c r="F41" s="617">
        <v>0</v>
      </c>
      <c r="G41" s="625"/>
      <c r="H41" s="302"/>
      <c r="J41" s="303"/>
      <c r="K41" s="305"/>
      <c r="L41" s="305"/>
      <c r="M41" s="284"/>
      <c r="N41" s="312"/>
      <c r="O41" s="302"/>
      <c r="P41" s="301"/>
      <c r="R41" s="303"/>
      <c r="S41" s="305"/>
      <c r="T41" s="305"/>
      <c r="U41" s="284"/>
      <c r="V41" s="312"/>
      <c r="W41" s="302"/>
      <c r="X41" s="301"/>
      <c r="Z41" s="303"/>
      <c r="AA41" s="305"/>
      <c r="AB41" s="305"/>
      <c r="AC41" s="284"/>
      <c r="AD41" s="312"/>
      <c r="AE41" s="302"/>
      <c r="AF41" s="301"/>
      <c r="AH41" s="303"/>
      <c r="AI41" s="305"/>
      <c r="AJ41" s="305"/>
      <c r="AK41" s="284"/>
      <c r="AL41" s="312"/>
      <c r="AM41" s="302"/>
      <c r="AN41" s="301"/>
    </row>
    <row r="42" spans="2:40">
      <c r="B42" s="303"/>
      <c r="C42" s="305"/>
      <c r="D42" s="305"/>
      <c r="E42" s="315" t="s">
        <v>854</v>
      </c>
      <c r="F42" s="619">
        <v>0</v>
      </c>
      <c r="G42" s="625"/>
      <c r="H42" s="302"/>
      <c r="J42" s="303"/>
      <c r="K42" s="305"/>
      <c r="L42" s="305"/>
      <c r="M42" s="284"/>
      <c r="N42" s="312"/>
      <c r="O42" s="302"/>
      <c r="P42" s="301"/>
      <c r="R42" s="303"/>
      <c r="S42" s="305"/>
      <c r="T42" s="305"/>
      <c r="U42" s="284"/>
      <c r="V42" s="312"/>
      <c r="W42" s="302"/>
      <c r="X42" s="301"/>
      <c r="Z42" s="303"/>
      <c r="AA42" s="305"/>
      <c r="AB42" s="305"/>
      <c r="AC42" s="284"/>
      <c r="AD42" s="312"/>
      <c r="AE42" s="302"/>
      <c r="AF42" s="301"/>
      <c r="AH42" s="303"/>
      <c r="AI42" s="305"/>
      <c r="AJ42" s="305"/>
      <c r="AK42" s="284"/>
      <c r="AL42" s="312"/>
      <c r="AM42" s="302"/>
      <c r="AN42" s="301"/>
    </row>
    <row r="43" spans="2:40">
      <c r="B43" s="303"/>
      <c r="C43" s="305"/>
      <c r="D43" s="305"/>
      <c r="E43" s="315" t="s">
        <v>857</v>
      </c>
      <c r="F43" s="619">
        <v>0</v>
      </c>
      <c r="G43" s="625"/>
      <c r="H43" s="302"/>
      <c r="J43" s="303"/>
      <c r="K43" s="305"/>
      <c r="L43" s="305"/>
      <c r="M43" s="284"/>
      <c r="N43" s="312"/>
      <c r="O43" s="302"/>
      <c r="P43" s="301"/>
      <c r="R43" s="303"/>
      <c r="S43" s="305"/>
      <c r="T43" s="305"/>
      <c r="U43" s="284"/>
      <c r="V43" s="312"/>
      <c r="W43" s="302"/>
      <c r="X43" s="301"/>
      <c r="Z43" s="303"/>
      <c r="AA43" s="305"/>
      <c r="AB43" s="305"/>
      <c r="AC43" s="284"/>
      <c r="AD43" s="312"/>
      <c r="AE43" s="302"/>
      <c r="AF43" s="301"/>
      <c r="AH43" s="303"/>
      <c r="AI43" s="305"/>
      <c r="AJ43" s="305"/>
      <c r="AK43" s="284"/>
      <c r="AL43" s="312"/>
      <c r="AM43" s="302"/>
      <c r="AN43" s="301"/>
    </row>
    <row r="44" spans="2:40">
      <c r="B44" s="303"/>
      <c r="C44" s="305"/>
      <c r="D44" s="305"/>
      <c r="E44" s="315" t="s">
        <v>858</v>
      </c>
      <c r="F44" s="619">
        <v>0</v>
      </c>
      <c r="G44" s="626"/>
      <c r="H44" s="302"/>
      <c r="J44" s="303"/>
      <c r="K44" s="305"/>
      <c r="L44" s="305"/>
      <c r="M44" s="284"/>
      <c r="N44" s="312"/>
      <c r="O44" s="302"/>
      <c r="P44" s="301"/>
      <c r="R44" s="303"/>
      <c r="S44" s="305"/>
      <c r="T44" s="305"/>
      <c r="U44" s="284"/>
      <c r="V44" s="312"/>
      <c r="W44" s="302"/>
      <c r="X44" s="301"/>
      <c r="Z44" s="303"/>
      <c r="AA44" s="305"/>
      <c r="AB44" s="305"/>
      <c r="AC44" s="284"/>
      <c r="AD44" s="312"/>
      <c r="AE44" s="302"/>
      <c r="AF44" s="301"/>
      <c r="AH44" s="303"/>
      <c r="AI44" s="305"/>
      <c r="AJ44" s="305"/>
      <c r="AK44" s="284"/>
      <c r="AL44" s="312"/>
      <c r="AM44" s="302"/>
      <c r="AN44" s="301"/>
    </row>
    <row r="45" spans="2:40">
      <c r="B45" s="303"/>
      <c r="C45" s="305"/>
      <c r="D45" s="305"/>
      <c r="E45" s="313" t="s">
        <v>859</v>
      </c>
      <c r="F45" s="618">
        <f>SUM(F38:F44)</f>
        <v>23000</v>
      </c>
      <c r="G45" s="629"/>
      <c r="H45" s="302"/>
      <c r="J45" s="303"/>
      <c r="K45" s="305"/>
      <c r="L45" s="305"/>
      <c r="M45" s="317"/>
      <c r="N45" s="318"/>
      <c r="O45" s="302"/>
      <c r="P45" s="301"/>
      <c r="R45" s="303"/>
      <c r="S45" s="305"/>
      <c r="T45" s="305"/>
      <c r="U45" s="317"/>
      <c r="V45" s="318"/>
      <c r="W45" s="302"/>
      <c r="X45" s="301"/>
      <c r="Z45" s="303"/>
      <c r="AA45" s="305"/>
      <c r="AB45" s="305"/>
      <c r="AC45" s="317"/>
      <c r="AD45" s="318"/>
      <c r="AE45" s="302"/>
      <c r="AF45" s="301"/>
      <c r="AH45" s="303"/>
      <c r="AI45" s="305"/>
      <c r="AJ45" s="305"/>
      <c r="AK45" s="317"/>
      <c r="AL45" s="318"/>
      <c r="AM45" s="302"/>
      <c r="AN45" s="301"/>
    </row>
    <row r="46" spans="2:40">
      <c r="B46" s="303"/>
      <c r="C46" s="305"/>
      <c r="D46" s="499"/>
      <c r="E46" s="620" t="s">
        <v>860</v>
      </c>
      <c r="F46" s="621">
        <f>F37+F45</f>
        <v>643006.83000000007</v>
      </c>
      <c r="G46" s="629"/>
      <c r="H46" s="302"/>
      <c r="J46" s="303"/>
      <c r="K46" s="305"/>
      <c r="L46" s="305"/>
      <c r="M46" s="317"/>
      <c r="N46" s="318"/>
      <c r="O46" s="302"/>
      <c r="P46" s="301"/>
      <c r="R46" s="303"/>
      <c r="S46" s="305"/>
      <c r="T46" s="305"/>
      <c r="U46" s="317"/>
      <c r="V46" s="318"/>
      <c r="W46" s="302"/>
      <c r="X46" s="301"/>
      <c r="Z46" s="303"/>
      <c r="AA46" s="305"/>
      <c r="AB46" s="305"/>
      <c r="AC46" s="317"/>
      <c r="AD46" s="318"/>
      <c r="AE46" s="302"/>
      <c r="AF46" s="301"/>
      <c r="AH46" s="303"/>
      <c r="AI46" s="305"/>
      <c r="AJ46" s="305"/>
      <c r="AK46" s="317"/>
      <c r="AL46" s="318"/>
      <c r="AM46" s="302"/>
      <c r="AN46" s="301"/>
    </row>
    <row r="47" spans="2:40" ht="15.75" thickBot="1">
      <c r="B47" s="303"/>
      <c r="C47" s="305"/>
      <c r="D47" s="305"/>
      <c r="E47" s="606" t="s">
        <v>861</v>
      </c>
      <c r="F47" s="622">
        <v>63900</v>
      </c>
      <c r="G47" s="626"/>
      <c r="H47" s="302"/>
      <c r="J47" s="303"/>
      <c r="K47" s="305"/>
      <c r="L47" s="305"/>
      <c r="M47" s="317"/>
      <c r="N47" s="318"/>
      <c r="O47" s="302"/>
      <c r="P47" s="301"/>
      <c r="R47" s="303"/>
      <c r="S47" s="305"/>
      <c r="T47" s="305"/>
      <c r="U47" s="317"/>
      <c r="V47" s="318"/>
      <c r="W47" s="302"/>
      <c r="X47" s="301"/>
      <c r="Z47" s="303"/>
      <c r="AA47" s="305"/>
      <c r="AB47" s="305"/>
      <c r="AC47" s="317"/>
      <c r="AD47" s="318"/>
      <c r="AE47" s="302"/>
      <c r="AF47" s="301"/>
      <c r="AH47" s="303"/>
      <c r="AI47" s="305"/>
      <c r="AJ47" s="305"/>
      <c r="AK47" s="317"/>
      <c r="AL47" s="318"/>
      <c r="AM47" s="302"/>
      <c r="AN47" s="301"/>
    </row>
    <row r="48" spans="2:40" ht="15.75" thickBot="1">
      <c r="B48" s="303"/>
      <c r="C48" s="305"/>
      <c r="D48" s="305"/>
      <c r="E48" s="320" t="s">
        <v>265</v>
      </c>
      <c r="F48" s="623">
        <f>F46+F47</f>
        <v>706906.83000000007</v>
      </c>
      <c r="G48" s="630"/>
      <c r="H48" s="302"/>
      <c r="J48" s="303"/>
      <c r="K48" s="305"/>
      <c r="L48" s="305"/>
      <c r="M48" s="321" t="s">
        <v>265</v>
      </c>
      <c r="N48" s="322">
        <f>SUM(N17:N44)</f>
        <v>0</v>
      </c>
      <c r="O48" s="302"/>
      <c r="P48" s="301"/>
      <c r="R48" s="303"/>
      <c r="S48" s="305"/>
      <c r="T48" s="305"/>
      <c r="U48" s="321" t="s">
        <v>265</v>
      </c>
      <c r="V48" s="322">
        <f>SUM(V17:V44)</f>
        <v>0</v>
      </c>
      <c r="W48" s="302"/>
      <c r="X48" s="301"/>
      <c r="Z48" s="303"/>
      <c r="AA48" s="305"/>
      <c r="AB48" s="305"/>
      <c r="AC48" s="321" t="s">
        <v>265</v>
      </c>
      <c r="AD48" s="322">
        <f>SUM(AD17:AD44)</f>
        <v>0</v>
      </c>
      <c r="AE48" s="302"/>
      <c r="AF48" s="301"/>
      <c r="AH48" s="303"/>
      <c r="AI48" s="305"/>
      <c r="AJ48" s="305"/>
      <c r="AK48" s="321" t="s">
        <v>265</v>
      </c>
      <c r="AL48" s="322">
        <f>SUM(AL17:AL44)</f>
        <v>0</v>
      </c>
      <c r="AM48" s="302"/>
      <c r="AN48" s="301"/>
    </row>
    <row r="49" spans="2:40">
      <c r="B49" s="303"/>
      <c r="C49" s="305"/>
      <c r="D49" s="305"/>
      <c r="E49" s="302"/>
      <c r="F49" s="302"/>
      <c r="G49" s="302"/>
      <c r="H49" s="302"/>
      <c r="J49" s="303"/>
      <c r="K49" s="305"/>
      <c r="L49" s="305"/>
      <c r="M49" s="302"/>
      <c r="N49" s="302"/>
      <c r="O49" s="302"/>
      <c r="P49" s="301"/>
      <c r="R49" s="303"/>
      <c r="S49" s="305"/>
      <c r="T49" s="305"/>
      <c r="U49" s="302"/>
      <c r="V49" s="302"/>
      <c r="W49" s="302"/>
      <c r="X49" s="301"/>
      <c r="Z49" s="303"/>
      <c r="AA49" s="305"/>
      <c r="AB49" s="305"/>
      <c r="AC49" s="302"/>
      <c r="AD49" s="302"/>
      <c r="AE49" s="302"/>
      <c r="AF49" s="301"/>
      <c r="AH49" s="303"/>
      <c r="AI49" s="305"/>
      <c r="AJ49" s="305"/>
      <c r="AK49" s="302"/>
      <c r="AL49" s="302"/>
      <c r="AM49" s="302"/>
      <c r="AN49" s="301"/>
    </row>
    <row r="50" spans="2:40" ht="34.5" customHeight="1" thickBot="1">
      <c r="B50" s="303"/>
      <c r="C50" s="662" t="s">
        <v>269</v>
      </c>
      <c r="D50" s="662"/>
      <c r="E50" s="676" t="s">
        <v>1003</v>
      </c>
      <c r="F50" s="677"/>
      <c r="G50" s="677"/>
      <c r="H50" s="302"/>
      <c r="J50" s="303"/>
      <c r="K50" s="662" t="s">
        <v>269</v>
      </c>
      <c r="L50" s="662"/>
      <c r="M50" s="302"/>
      <c r="N50" s="302"/>
      <c r="O50" s="302"/>
      <c r="P50" s="301"/>
      <c r="R50" s="303"/>
      <c r="S50" s="662" t="s">
        <v>269</v>
      </c>
      <c r="T50" s="662"/>
      <c r="U50" s="302"/>
      <c r="V50" s="302"/>
      <c r="W50" s="302"/>
      <c r="X50" s="301"/>
      <c r="Z50" s="303"/>
      <c r="AA50" s="662" t="s">
        <v>269</v>
      </c>
      <c r="AB50" s="662"/>
      <c r="AC50" s="302"/>
      <c r="AD50" s="302"/>
      <c r="AE50" s="302"/>
      <c r="AF50" s="301"/>
      <c r="AH50" s="303"/>
      <c r="AI50" s="662" t="s">
        <v>269</v>
      </c>
      <c r="AJ50" s="662"/>
      <c r="AK50" s="302"/>
      <c r="AL50" s="302"/>
      <c r="AM50" s="302"/>
      <c r="AN50" s="301"/>
    </row>
    <row r="51" spans="2:40" ht="50.1" customHeight="1" thickBot="1">
      <c r="B51" s="303"/>
      <c r="C51" s="662" t="s">
        <v>272</v>
      </c>
      <c r="D51" s="662"/>
      <c r="E51" s="323" t="s">
        <v>215</v>
      </c>
      <c r="F51" s="597" t="s">
        <v>217</v>
      </c>
      <c r="G51" s="325" t="s">
        <v>239</v>
      </c>
      <c r="H51" s="302"/>
      <c r="J51" s="303"/>
      <c r="K51" s="662" t="s">
        <v>272</v>
      </c>
      <c r="L51" s="662"/>
      <c r="M51" s="323" t="s">
        <v>215</v>
      </c>
      <c r="N51" s="324" t="s">
        <v>217</v>
      </c>
      <c r="O51" s="325" t="s">
        <v>239</v>
      </c>
      <c r="P51" s="301"/>
      <c r="R51" s="303"/>
      <c r="S51" s="662" t="s">
        <v>272</v>
      </c>
      <c r="T51" s="662"/>
      <c r="U51" s="323" t="s">
        <v>215</v>
      </c>
      <c r="V51" s="324" t="s">
        <v>217</v>
      </c>
      <c r="W51" s="325" t="s">
        <v>239</v>
      </c>
      <c r="X51" s="301"/>
      <c r="Z51" s="303"/>
      <c r="AA51" s="662" t="s">
        <v>272</v>
      </c>
      <c r="AB51" s="662"/>
      <c r="AC51" s="323" t="s">
        <v>215</v>
      </c>
      <c r="AD51" s="324" t="s">
        <v>217</v>
      </c>
      <c r="AE51" s="325" t="s">
        <v>239</v>
      </c>
      <c r="AF51" s="301"/>
      <c r="AH51" s="303"/>
      <c r="AI51" s="662" t="s">
        <v>272</v>
      </c>
      <c r="AJ51" s="662"/>
      <c r="AK51" s="323" t="s">
        <v>215</v>
      </c>
      <c r="AL51" s="324" t="s">
        <v>217</v>
      </c>
      <c r="AM51" s="325" t="s">
        <v>239</v>
      </c>
      <c r="AN51" s="301"/>
    </row>
    <row r="52" spans="2:40">
      <c r="B52" s="303"/>
      <c r="C52" s="305"/>
      <c r="D52" s="305"/>
      <c r="E52" s="282" t="s">
        <v>737</v>
      </c>
      <c r="F52" s="598">
        <f>F17</f>
        <v>12000</v>
      </c>
      <c r="G52" s="287">
        <v>44641</v>
      </c>
      <c r="H52" s="302"/>
      <c r="J52" s="303"/>
      <c r="K52" s="305"/>
      <c r="L52" s="305"/>
      <c r="M52" s="326"/>
      <c r="N52" s="327"/>
      <c r="O52" s="328"/>
      <c r="P52" s="301"/>
      <c r="R52" s="303"/>
      <c r="S52" s="305"/>
      <c r="T52" s="305"/>
      <c r="U52" s="326"/>
      <c r="V52" s="327"/>
      <c r="W52" s="328"/>
      <c r="X52" s="301"/>
      <c r="Z52" s="303"/>
      <c r="AA52" s="305"/>
      <c r="AB52" s="305"/>
      <c r="AC52" s="326"/>
      <c r="AD52" s="327"/>
      <c r="AE52" s="328"/>
      <c r="AF52" s="301"/>
      <c r="AH52" s="303"/>
      <c r="AI52" s="305"/>
      <c r="AJ52" s="305"/>
      <c r="AK52" s="326"/>
      <c r="AL52" s="327"/>
      <c r="AM52" s="328"/>
      <c r="AN52" s="301"/>
    </row>
    <row r="53" spans="2:40">
      <c r="B53" s="303"/>
      <c r="C53" s="305"/>
      <c r="D53" s="305"/>
      <c r="E53" s="283" t="s">
        <v>812</v>
      </c>
      <c r="F53" s="599">
        <v>3000</v>
      </c>
      <c r="G53" s="289"/>
      <c r="H53" s="302"/>
      <c r="J53" s="303"/>
      <c r="K53" s="305"/>
      <c r="L53" s="305"/>
      <c r="M53" s="284"/>
      <c r="N53" s="329"/>
      <c r="O53" s="290"/>
      <c r="P53" s="301"/>
      <c r="R53" s="303"/>
      <c r="S53" s="305"/>
      <c r="T53" s="305"/>
      <c r="U53" s="284"/>
      <c r="V53" s="329"/>
      <c r="W53" s="290"/>
      <c r="X53" s="301"/>
      <c r="Z53" s="303"/>
      <c r="AA53" s="305"/>
      <c r="AB53" s="305"/>
      <c r="AC53" s="284"/>
      <c r="AD53" s="329"/>
      <c r="AE53" s="290"/>
      <c r="AF53" s="301"/>
      <c r="AH53" s="303"/>
      <c r="AI53" s="305"/>
      <c r="AJ53" s="305"/>
      <c r="AK53" s="284"/>
      <c r="AL53" s="329"/>
      <c r="AM53" s="290"/>
      <c r="AN53" s="301"/>
    </row>
    <row r="54" spans="2:40">
      <c r="B54" s="303"/>
      <c r="C54" s="305"/>
      <c r="D54" s="305"/>
      <c r="E54" s="284" t="s">
        <v>739</v>
      </c>
      <c r="F54" s="600">
        <v>866</v>
      </c>
      <c r="G54" s="289">
        <v>44804</v>
      </c>
      <c r="H54" s="302"/>
      <c r="J54" s="303"/>
      <c r="K54" s="305"/>
      <c r="L54" s="305"/>
      <c r="M54" s="284"/>
      <c r="N54" s="329"/>
      <c r="O54" s="290"/>
      <c r="P54" s="301"/>
      <c r="R54" s="303"/>
      <c r="S54" s="305"/>
      <c r="T54" s="305"/>
      <c r="U54" s="284"/>
      <c r="V54" s="329"/>
      <c r="W54" s="290"/>
      <c r="X54" s="301"/>
      <c r="Z54" s="303"/>
      <c r="AA54" s="305"/>
      <c r="AB54" s="305"/>
      <c r="AC54" s="284"/>
      <c r="AD54" s="329"/>
      <c r="AE54" s="290"/>
      <c r="AF54" s="301"/>
      <c r="AH54" s="303"/>
      <c r="AI54" s="305"/>
      <c r="AJ54" s="305"/>
      <c r="AK54" s="284"/>
      <c r="AL54" s="329"/>
      <c r="AM54" s="290"/>
      <c r="AN54" s="301"/>
    </row>
    <row r="55" spans="2:40">
      <c r="B55" s="303"/>
      <c r="C55" s="305"/>
      <c r="D55" s="305"/>
      <c r="E55" s="284" t="s">
        <v>738</v>
      </c>
      <c r="F55" s="600">
        <f>F20</f>
        <v>8040</v>
      </c>
      <c r="G55" s="288"/>
      <c r="H55" s="302"/>
      <c r="J55" s="303"/>
      <c r="K55" s="305"/>
      <c r="L55" s="305"/>
      <c r="M55" s="284"/>
      <c r="N55" s="329"/>
      <c r="O55" s="290"/>
      <c r="P55" s="301"/>
      <c r="R55" s="303"/>
      <c r="S55" s="305"/>
      <c r="T55" s="305"/>
      <c r="U55" s="284"/>
      <c r="V55" s="329"/>
      <c r="W55" s="290"/>
      <c r="X55" s="301"/>
      <c r="Z55" s="303"/>
      <c r="AA55" s="305"/>
      <c r="AB55" s="305"/>
      <c r="AC55" s="284"/>
      <c r="AD55" s="329"/>
      <c r="AE55" s="290"/>
      <c r="AF55" s="301"/>
      <c r="AH55" s="303"/>
      <c r="AI55" s="305"/>
      <c r="AJ55" s="305"/>
      <c r="AK55" s="284"/>
      <c r="AL55" s="329"/>
      <c r="AM55" s="290"/>
      <c r="AN55" s="301"/>
    </row>
    <row r="56" spans="2:40" ht="30">
      <c r="B56" s="303"/>
      <c r="C56" s="305"/>
      <c r="D56" s="305"/>
      <c r="E56" s="285" t="s">
        <v>813</v>
      </c>
      <c r="F56" s="600">
        <v>86000</v>
      </c>
      <c r="G56" s="289"/>
      <c r="H56" s="302"/>
      <c r="J56" s="303"/>
      <c r="K56" s="305"/>
      <c r="L56" s="305"/>
      <c r="M56" s="284"/>
      <c r="N56" s="329"/>
      <c r="O56" s="290"/>
      <c r="P56" s="301"/>
      <c r="R56" s="303"/>
      <c r="S56" s="305"/>
      <c r="T56" s="305"/>
      <c r="U56" s="284"/>
      <c r="V56" s="329"/>
      <c r="W56" s="290"/>
      <c r="X56" s="301"/>
      <c r="Z56" s="303"/>
      <c r="AA56" s="305"/>
      <c r="AB56" s="305"/>
      <c r="AC56" s="284"/>
      <c r="AD56" s="329"/>
      <c r="AE56" s="290"/>
      <c r="AF56" s="301"/>
      <c r="AH56" s="303"/>
      <c r="AI56" s="305"/>
      <c r="AJ56" s="305"/>
      <c r="AK56" s="284"/>
      <c r="AL56" s="329"/>
      <c r="AM56" s="290"/>
      <c r="AN56" s="301"/>
    </row>
    <row r="57" spans="2:40" ht="30">
      <c r="B57" s="303"/>
      <c r="C57" s="305"/>
      <c r="D57" s="305"/>
      <c r="E57" s="284" t="s">
        <v>814</v>
      </c>
      <c r="F57" s="600">
        <v>30000</v>
      </c>
      <c r="G57" s="289"/>
      <c r="H57" s="302"/>
      <c r="J57" s="303"/>
      <c r="K57" s="305"/>
      <c r="L57" s="305"/>
      <c r="M57" s="284"/>
      <c r="N57" s="329"/>
      <c r="O57" s="290"/>
      <c r="P57" s="301"/>
      <c r="R57" s="303"/>
      <c r="S57" s="305"/>
      <c r="T57" s="305"/>
      <c r="U57" s="284"/>
      <c r="V57" s="329"/>
      <c r="W57" s="290"/>
      <c r="X57" s="301"/>
      <c r="Z57" s="303"/>
      <c r="AA57" s="305"/>
      <c r="AB57" s="305"/>
      <c r="AC57" s="284"/>
      <c r="AD57" s="329"/>
      <c r="AE57" s="290"/>
      <c r="AF57" s="301"/>
      <c r="AH57" s="303"/>
      <c r="AI57" s="305"/>
      <c r="AJ57" s="305"/>
      <c r="AK57" s="284"/>
      <c r="AL57" s="329"/>
      <c r="AM57" s="290"/>
      <c r="AN57" s="301"/>
    </row>
    <row r="58" spans="2:40" ht="45">
      <c r="B58" s="303"/>
      <c r="C58" s="305"/>
      <c r="D58" s="305"/>
      <c r="E58" s="284" t="s">
        <v>815</v>
      </c>
      <c r="F58" s="600"/>
      <c r="G58" s="288"/>
      <c r="H58" s="302"/>
      <c r="J58" s="303"/>
      <c r="K58" s="305"/>
      <c r="L58" s="305"/>
      <c r="M58" s="284"/>
      <c r="N58" s="329"/>
      <c r="O58" s="290"/>
      <c r="P58" s="301"/>
      <c r="R58" s="303"/>
      <c r="S58" s="305"/>
      <c r="T58" s="305"/>
      <c r="U58" s="284"/>
      <c r="V58" s="329"/>
      <c r="W58" s="290"/>
      <c r="X58" s="301"/>
      <c r="Z58" s="303"/>
      <c r="AA58" s="305"/>
      <c r="AB58" s="305"/>
      <c r="AC58" s="284"/>
      <c r="AD58" s="329"/>
      <c r="AE58" s="290"/>
      <c r="AF58" s="301"/>
      <c r="AH58" s="303"/>
      <c r="AI58" s="305"/>
      <c r="AJ58" s="305"/>
      <c r="AK58" s="284"/>
      <c r="AL58" s="329"/>
      <c r="AM58" s="290"/>
      <c r="AN58" s="301"/>
    </row>
    <row r="59" spans="2:40">
      <c r="B59" s="303"/>
      <c r="C59" s="305"/>
      <c r="D59" s="305"/>
      <c r="E59" s="606" t="s">
        <v>978</v>
      </c>
      <c r="F59" s="600">
        <v>233825</v>
      </c>
      <c r="G59" s="500">
        <v>44621</v>
      </c>
      <c r="H59" s="302"/>
      <c r="J59" s="303"/>
      <c r="K59" s="305"/>
      <c r="L59" s="305"/>
      <c r="M59" s="284"/>
      <c r="N59" s="329"/>
      <c r="O59" s="290"/>
      <c r="P59" s="301"/>
      <c r="R59" s="303"/>
      <c r="S59" s="305"/>
      <c r="T59" s="305"/>
      <c r="U59" s="284"/>
      <c r="V59" s="329"/>
      <c r="W59" s="290"/>
      <c r="X59" s="301"/>
      <c r="Z59" s="303"/>
      <c r="AA59" s="305"/>
      <c r="AB59" s="305"/>
      <c r="AC59" s="284"/>
      <c r="AD59" s="329"/>
      <c r="AE59" s="290"/>
      <c r="AF59" s="301"/>
      <c r="AH59" s="303"/>
      <c r="AI59" s="305"/>
      <c r="AJ59" s="305"/>
      <c r="AK59" s="284"/>
      <c r="AL59" s="329"/>
      <c r="AM59" s="290"/>
      <c r="AN59" s="301"/>
    </row>
    <row r="60" spans="2:40">
      <c r="B60" s="303"/>
      <c r="C60" s="305"/>
      <c r="D60" s="305"/>
      <c r="E60" s="606" t="s">
        <v>199</v>
      </c>
      <c r="F60" s="600">
        <v>250000</v>
      </c>
      <c r="G60" s="500">
        <v>44713</v>
      </c>
      <c r="H60" s="302"/>
      <c r="J60" s="303"/>
      <c r="K60" s="305"/>
      <c r="L60" s="305"/>
      <c r="M60" s="284"/>
      <c r="N60" s="329"/>
      <c r="O60" s="290"/>
      <c r="P60" s="301"/>
      <c r="R60" s="303"/>
      <c r="S60" s="305"/>
      <c r="T60" s="305"/>
      <c r="U60" s="284"/>
      <c r="V60" s="329"/>
      <c r="W60" s="290"/>
      <c r="X60" s="301"/>
      <c r="Z60" s="303"/>
      <c r="AA60" s="305"/>
      <c r="AB60" s="305"/>
      <c r="AC60" s="284"/>
      <c r="AD60" s="329"/>
      <c r="AE60" s="290"/>
      <c r="AF60" s="301"/>
      <c r="AH60" s="303"/>
      <c r="AI60" s="305"/>
      <c r="AJ60" s="305"/>
      <c r="AK60" s="284"/>
      <c r="AL60" s="329"/>
      <c r="AM60" s="290"/>
      <c r="AN60" s="301"/>
    </row>
    <row r="61" spans="2:40">
      <c r="B61" s="303"/>
      <c r="C61" s="305"/>
      <c r="D61" s="305"/>
      <c r="E61" s="606" t="s">
        <v>74</v>
      </c>
      <c r="F61" s="600">
        <v>250000</v>
      </c>
      <c r="G61" s="500">
        <v>44713</v>
      </c>
      <c r="H61" s="302"/>
      <c r="J61" s="303"/>
      <c r="K61" s="305"/>
      <c r="L61" s="305"/>
      <c r="M61" s="284"/>
      <c r="N61" s="329"/>
      <c r="O61" s="290"/>
      <c r="P61" s="301"/>
      <c r="R61" s="303"/>
      <c r="S61" s="305"/>
      <c r="T61" s="305"/>
      <c r="U61" s="284"/>
      <c r="V61" s="329"/>
      <c r="W61" s="290"/>
      <c r="X61" s="301"/>
      <c r="Z61" s="303"/>
      <c r="AA61" s="305"/>
      <c r="AB61" s="305"/>
      <c r="AC61" s="284"/>
      <c r="AD61" s="329"/>
      <c r="AE61" s="290"/>
      <c r="AF61" s="301"/>
      <c r="AH61" s="303"/>
      <c r="AI61" s="305"/>
      <c r="AJ61" s="305"/>
      <c r="AK61" s="284"/>
      <c r="AL61" s="329"/>
      <c r="AM61" s="290"/>
      <c r="AN61" s="301"/>
    </row>
    <row r="62" spans="2:40">
      <c r="B62" s="303"/>
      <c r="C62" s="305"/>
      <c r="D62" s="305"/>
      <c r="E62" s="606" t="s">
        <v>72</v>
      </c>
      <c r="F62" s="600">
        <v>250000</v>
      </c>
      <c r="G62" s="500">
        <v>44743</v>
      </c>
      <c r="H62" s="302"/>
      <c r="J62" s="303"/>
      <c r="K62" s="305"/>
      <c r="L62" s="305"/>
      <c r="M62" s="284"/>
      <c r="N62" s="329"/>
      <c r="O62" s="290"/>
      <c r="P62" s="301"/>
      <c r="R62" s="303"/>
      <c r="S62" s="305"/>
      <c r="T62" s="305"/>
      <c r="U62" s="284"/>
      <c r="V62" s="329"/>
      <c r="W62" s="290"/>
      <c r="X62" s="301"/>
      <c r="Z62" s="303"/>
      <c r="AA62" s="305"/>
      <c r="AB62" s="305"/>
      <c r="AC62" s="284"/>
      <c r="AD62" s="329"/>
      <c r="AE62" s="290"/>
      <c r="AF62" s="301"/>
      <c r="AH62" s="303"/>
      <c r="AI62" s="305"/>
      <c r="AJ62" s="305"/>
      <c r="AK62" s="284"/>
      <c r="AL62" s="329"/>
      <c r="AM62" s="290"/>
      <c r="AN62" s="301"/>
    </row>
    <row r="63" spans="2:40">
      <c r="B63" s="303"/>
      <c r="C63" s="305"/>
      <c r="D63" s="305"/>
      <c r="E63" s="606" t="s">
        <v>563</v>
      </c>
      <c r="F63" s="600">
        <v>195000</v>
      </c>
      <c r="G63" s="500">
        <v>44743</v>
      </c>
      <c r="H63" s="302"/>
      <c r="J63" s="303"/>
      <c r="K63" s="305"/>
      <c r="L63" s="305"/>
      <c r="M63" s="284"/>
      <c r="N63" s="329"/>
      <c r="O63" s="290"/>
      <c r="P63" s="301"/>
      <c r="R63" s="303"/>
      <c r="S63" s="305"/>
      <c r="T63" s="305"/>
      <c r="U63" s="284"/>
      <c r="V63" s="329"/>
      <c r="W63" s="290"/>
      <c r="X63" s="301"/>
      <c r="Z63" s="303"/>
      <c r="AA63" s="305"/>
      <c r="AB63" s="305"/>
      <c r="AC63" s="284"/>
      <c r="AD63" s="329"/>
      <c r="AE63" s="290"/>
      <c r="AF63" s="301"/>
      <c r="AH63" s="303"/>
      <c r="AI63" s="305"/>
      <c r="AJ63" s="305"/>
      <c r="AK63" s="284"/>
      <c r="AL63" s="329"/>
      <c r="AM63" s="290"/>
      <c r="AN63" s="301"/>
    </row>
    <row r="64" spans="2:40">
      <c r="B64" s="303"/>
      <c r="C64" s="305"/>
      <c r="D64" s="305"/>
      <c r="E64" s="606" t="s">
        <v>128</v>
      </c>
      <c r="F64" s="600">
        <v>210000</v>
      </c>
      <c r="G64" s="500">
        <v>44743</v>
      </c>
      <c r="H64" s="302"/>
      <c r="J64" s="303"/>
      <c r="K64" s="305"/>
      <c r="L64" s="305"/>
      <c r="M64" s="284"/>
      <c r="N64" s="329"/>
      <c r="O64" s="290"/>
      <c r="P64" s="301"/>
      <c r="R64" s="303"/>
      <c r="S64" s="305"/>
      <c r="T64" s="305"/>
      <c r="U64" s="284"/>
      <c r="V64" s="329"/>
      <c r="W64" s="290"/>
      <c r="X64" s="301"/>
      <c r="Z64" s="303"/>
      <c r="AA64" s="305"/>
      <c r="AB64" s="305"/>
      <c r="AC64" s="284"/>
      <c r="AD64" s="329"/>
      <c r="AE64" s="290"/>
      <c r="AF64" s="301"/>
      <c r="AH64" s="303"/>
      <c r="AI64" s="305"/>
      <c r="AJ64" s="305"/>
      <c r="AK64" s="284"/>
      <c r="AL64" s="329"/>
      <c r="AM64" s="290"/>
      <c r="AN64" s="301"/>
    </row>
    <row r="65" spans="2:40">
      <c r="B65" s="303"/>
      <c r="C65" s="305"/>
      <c r="D65" s="305"/>
      <c r="E65" s="606" t="s">
        <v>112</v>
      </c>
      <c r="F65" s="600">
        <v>250000</v>
      </c>
      <c r="G65" s="500">
        <v>44713</v>
      </c>
      <c r="H65" s="302"/>
      <c r="J65" s="303"/>
      <c r="K65" s="305"/>
      <c r="L65" s="305"/>
      <c r="M65" s="284"/>
      <c r="N65" s="329"/>
      <c r="O65" s="290"/>
      <c r="P65" s="301"/>
      <c r="R65" s="303"/>
      <c r="S65" s="305"/>
      <c r="T65" s="305"/>
      <c r="U65" s="284"/>
      <c r="V65" s="329"/>
      <c r="W65" s="290"/>
      <c r="X65" s="301"/>
      <c r="Z65" s="303"/>
      <c r="AA65" s="305"/>
      <c r="AB65" s="305"/>
      <c r="AC65" s="284"/>
      <c r="AD65" s="329"/>
      <c r="AE65" s="290"/>
      <c r="AF65" s="301"/>
      <c r="AH65" s="303"/>
      <c r="AI65" s="305"/>
      <c r="AJ65" s="305"/>
      <c r="AK65" s="284"/>
      <c r="AL65" s="329"/>
      <c r="AM65" s="290"/>
      <c r="AN65" s="301"/>
    </row>
    <row r="66" spans="2:40">
      <c r="B66" s="303"/>
      <c r="C66" s="305"/>
      <c r="D66" s="305"/>
      <c r="E66" s="606" t="s">
        <v>124</v>
      </c>
      <c r="F66" s="600">
        <v>250000</v>
      </c>
      <c r="G66" s="500">
        <v>44805</v>
      </c>
      <c r="H66" s="302"/>
      <c r="J66" s="303"/>
      <c r="K66" s="305"/>
      <c r="L66" s="305"/>
      <c r="M66" s="284"/>
      <c r="N66" s="329"/>
      <c r="O66" s="290"/>
      <c r="P66" s="301"/>
      <c r="R66" s="303"/>
      <c r="S66" s="305"/>
      <c r="T66" s="305"/>
      <c r="U66" s="284"/>
      <c r="V66" s="329"/>
      <c r="W66" s="290"/>
      <c r="X66" s="301"/>
      <c r="Z66" s="303"/>
      <c r="AA66" s="305"/>
      <c r="AB66" s="305"/>
      <c r="AC66" s="284"/>
      <c r="AD66" s="329"/>
      <c r="AE66" s="290"/>
      <c r="AF66" s="301"/>
      <c r="AH66" s="303"/>
      <c r="AI66" s="305"/>
      <c r="AJ66" s="305"/>
      <c r="AK66" s="284"/>
      <c r="AL66" s="329"/>
      <c r="AM66" s="290"/>
      <c r="AN66" s="301"/>
    </row>
    <row r="67" spans="2:40" ht="45.75" thickBot="1">
      <c r="B67" s="303"/>
      <c r="C67" s="305"/>
      <c r="D67" s="305"/>
      <c r="E67" s="284" t="s">
        <v>816</v>
      </c>
      <c r="F67" s="600"/>
      <c r="G67" s="288"/>
      <c r="H67" s="302"/>
      <c r="J67" s="303"/>
      <c r="K67" s="305"/>
      <c r="L67" s="305"/>
      <c r="M67" s="284"/>
      <c r="N67" s="329"/>
      <c r="O67" s="290"/>
      <c r="P67" s="301"/>
      <c r="R67" s="303"/>
      <c r="S67" s="305"/>
      <c r="T67" s="305"/>
      <c r="U67" s="284"/>
      <c r="V67" s="329"/>
      <c r="W67" s="290"/>
      <c r="X67" s="301"/>
      <c r="Z67" s="303"/>
      <c r="AA67" s="305"/>
      <c r="AB67" s="305"/>
      <c r="AC67" s="284"/>
      <c r="AD67" s="329"/>
      <c r="AE67" s="290"/>
      <c r="AF67" s="301"/>
      <c r="AH67" s="303"/>
      <c r="AI67" s="305"/>
      <c r="AJ67" s="305"/>
      <c r="AK67" s="284"/>
      <c r="AL67" s="329"/>
      <c r="AM67" s="290"/>
      <c r="AN67" s="301"/>
    </row>
    <row r="68" spans="2:40">
      <c r="B68" s="303"/>
      <c r="C68" s="305"/>
      <c r="D68" s="305"/>
      <c r="E68" s="284" t="s">
        <v>740</v>
      </c>
      <c r="F68" s="601">
        <v>6000</v>
      </c>
      <c r="G68" s="287">
        <v>44641</v>
      </c>
      <c r="H68" s="302"/>
      <c r="J68" s="303"/>
      <c r="K68" s="305"/>
      <c r="L68" s="305"/>
      <c r="M68" s="284"/>
      <c r="N68" s="329"/>
      <c r="O68" s="290"/>
      <c r="P68" s="301"/>
      <c r="R68" s="303"/>
      <c r="S68" s="305"/>
      <c r="T68" s="305"/>
      <c r="U68" s="284"/>
      <c r="V68" s="329"/>
      <c r="W68" s="290"/>
      <c r="X68" s="301"/>
      <c r="Z68" s="303"/>
      <c r="AA68" s="305"/>
      <c r="AB68" s="305"/>
      <c r="AC68" s="284"/>
      <c r="AD68" s="329"/>
      <c r="AE68" s="290"/>
      <c r="AF68" s="301"/>
      <c r="AH68" s="303"/>
      <c r="AI68" s="305"/>
      <c r="AJ68" s="305"/>
      <c r="AK68" s="284"/>
      <c r="AL68" s="329"/>
      <c r="AM68" s="290"/>
      <c r="AN68" s="301"/>
    </row>
    <row r="69" spans="2:40">
      <c r="B69" s="303"/>
      <c r="C69" s="305"/>
      <c r="D69" s="305"/>
      <c r="E69" s="284" t="s">
        <v>817</v>
      </c>
      <c r="F69" s="601">
        <v>4000</v>
      </c>
      <c r="G69" s="288"/>
      <c r="H69" s="302"/>
      <c r="J69" s="303"/>
      <c r="K69" s="305"/>
      <c r="L69" s="305"/>
      <c r="M69" s="284"/>
      <c r="N69" s="329"/>
      <c r="O69" s="290"/>
      <c r="P69" s="301"/>
      <c r="R69" s="303"/>
      <c r="S69" s="305"/>
      <c r="T69" s="305"/>
      <c r="U69" s="284"/>
      <c r="V69" s="329"/>
      <c r="W69" s="290"/>
      <c r="X69" s="301"/>
      <c r="Z69" s="303"/>
      <c r="AA69" s="305"/>
      <c r="AB69" s="305"/>
      <c r="AC69" s="284"/>
      <c r="AD69" s="329"/>
      <c r="AE69" s="290"/>
      <c r="AF69" s="301"/>
      <c r="AH69" s="303"/>
      <c r="AI69" s="305"/>
      <c r="AJ69" s="305"/>
      <c r="AK69" s="284"/>
      <c r="AL69" s="329"/>
      <c r="AM69" s="290"/>
      <c r="AN69" s="301"/>
    </row>
    <row r="70" spans="2:40" ht="30.75" thickBot="1">
      <c r="B70" s="303"/>
      <c r="C70" s="305"/>
      <c r="D70" s="305"/>
      <c r="E70" s="284" t="s">
        <v>818</v>
      </c>
      <c r="F70" s="601">
        <v>15000</v>
      </c>
      <c r="G70" s="288"/>
      <c r="H70" s="302"/>
      <c r="J70" s="303"/>
      <c r="K70" s="305"/>
      <c r="L70" s="305"/>
      <c r="M70" s="284"/>
      <c r="N70" s="329"/>
      <c r="O70" s="290"/>
      <c r="P70" s="301"/>
      <c r="R70" s="303"/>
      <c r="S70" s="305"/>
      <c r="T70" s="305"/>
      <c r="U70" s="284"/>
      <c r="V70" s="329"/>
      <c r="W70" s="290"/>
      <c r="X70" s="301"/>
      <c r="Z70" s="303"/>
      <c r="AA70" s="305"/>
      <c r="AB70" s="305"/>
      <c r="AC70" s="284"/>
      <c r="AD70" s="329"/>
      <c r="AE70" s="290"/>
      <c r="AF70" s="301"/>
      <c r="AH70" s="303"/>
      <c r="AI70" s="305"/>
      <c r="AJ70" s="305"/>
      <c r="AK70" s="284"/>
      <c r="AL70" s="329"/>
      <c r="AM70" s="290"/>
      <c r="AN70" s="301"/>
    </row>
    <row r="71" spans="2:40">
      <c r="B71" s="303"/>
      <c r="C71" s="305"/>
      <c r="D71" s="305"/>
      <c r="E71" s="284" t="s">
        <v>741</v>
      </c>
      <c r="F71" s="601">
        <v>6000</v>
      </c>
      <c r="G71" s="287">
        <v>44641</v>
      </c>
      <c r="H71" s="302"/>
      <c r="J71" s="303"/>
      <c r="K71" s="305"/>
      <c r="L71" s="305"/>
      <c r="M71" s="284"/>
      <c r="N71" s="329"/>
      <c r="O71" s="290"/>
      <c r="P71" s="301"/>
      <c r="R71" s="303"/>
      <c r="S71" s="305"/>
      <c r="T71" s="305"/>
      <c r="U71" s="284"/>
      <c r="V71" s="329"/>
      <c r="W71" s="290"/>
      <c r="X71" s="301"/>
      <c r="Z71" s="303"/>
      <c r="AA71" s="305"/>
      <c r="AB71" s="305"/>
      <c r="AC71" s="284"/>
      <c r="AD71" s="329"/>
      <c r="AE71" s="290"/>
      <c r="AF71" s="301"/>
      <c r="AH71" s="303"/>
      <c r="AI71" s="305"/>
      <c r="AJ71" s="305"/>
      <c r="AK71" s="284"/>
      <c r="AL71" s="329"/>
      <c r="AM71" s="290"/>
      <c r="AN71" s="301"/>
    </row>
    <row r="72" spans="2:40">
      <c r="B72" s="303"/>
      <c r="C72" s="305"/>
      <c r="D72" s="305"/>
      <c r="E72" s="284" t="s">
        <v>819</v>
      </c>
      <c r="F72" s="601">
        <v>2000</v>
      </c>
      <c r="G72" s="290"/>
      <c r="H72" s="302"/>
      <c r="J72" s="303"/>
      <c r="K72" s="305"/>
      <c r="L72" s="305"/>
      <c r="M72" s="284"/>
      <c r="N72" s="329"/>
      <c r="O72" s="290"/>
      <c r="P72" s="301"/>
      <c r="R72" s="303"/>
      <c r="S72" s="305"/>
      <c r="T72" s="305"/>
      <c r="U72" s="284"/>
      <c r="V72" s="329"/>
      <c r="W72" s="290"/>
      <c r="X72" s="301"/>
      <c r="Z72" s="303"/>
      <c r="AA72" s="305"/>
      <c r="AB72" s="305"/>
      <c r="AC72" s="284"/>
      <c r="AD72" s="329"/>
      <c r="AE72" s="290"/>
      <c r="AF72" s="301"/>
      <c r="AH72" s="303"/>
      <c r="AI72" s="305"/>
      <c r="AJ72" s="305"/>
      <c r="AK72" s="284"/>
      <c r="AL72" s="329"/>
      <c r="AM72" s="290"/>
      <c r="AN72" s="301"/>
    </row>
    <row r="73" spans="2:40">
      <c r="B73" s="303"/>
      <c r="C73" s="305"/>
      <c r="D73" s="305"/>
      <c r="E73" s="284" t="s">
        <v>820</v>
      </c>
      <c r="F73" s="601">
        <v>2000</v>
      </c>
      <c r="G73" s="290"/>
      <c r="H73" s="302"/>
      <c r="J73" s="303"/>
      <c r="K73" s="305"/>
      <c r="L73" s="305"/>
      <c r="M73" s="284"/>
      <c r="N73" s="329"/>
      <c r="O73" s="290"/>
      <c r="P73" s="301"/>
      <c r="R73" s="303"/>
      <c r="S73" s="305"/>
      <c r="T73" s="305"/>
      <c r="U73" s="284"/>
      <c r="V73" s="329"/>
      <c r="W73" s="290"/>
      <c r="X73" s="301"/>
      <c r="Z73" s="303"/>
      <c r="AA73" s="305"/>
      <c r="AB73" s="305"/>
      <c r="AC73" s="284"/>
      <c r="AD73" s="329"/>
      <c r="AE73" s="290"/>
      <c r="AF73" s="301"/>
      <c r="AH73" s="303"/>
      <c r="AI73" s="305"/>
      <c r="AJ73" s="305"/>
      <c r="AK73" s="284"/>
      <c r="AL73" s="329"/>
      <c r="AM73" s="290"/>
      <c r="AN73" s="301"/>
    </row>
    <row r="74" spans="2:40">
      <c r="B74" s="303"/>
      <c r="C74" s="305"/>
      <c r="D74" s="305"/>
      <c r="E74" s="284" t="s">
        <v>742</v>
      </c>
      <c r="F74" s="601">
        <v>231</v>
      </c>
      <c r="G74" s="289">
        <v>44804</v>
      </c>
      <c r="H74" s="302"/>
      <c r="J74" s="303"/>
      <c r="K74" s="305"/>
      <c r="L74" s="305"/>
      <c r="M74" s="284"/>
      <c r="N74" s="329"/>
      <c r="O74" s="290"/>
      <c r="P74" s="301"/>
      <c r="R74" s="303"/>
      <c r="S74" s="305"/>
      <c r="T74" s="305"/>
      <c r="U74" s="284"/>
      <c r="V74" s="329"/>
      <c r="W74" s="290"/>
      <c r="X74" s="301"/>
      <c r="Z74" s="303"/>
      <c r="AA74" s="305"/>
      <c r="AB74" s="305"/>
      <c r="AC74" s="284"/>
      <c r="AD74" s="329"/>
      <c r="AE74" s="290"/>
      <c r="AF74" s="301"/>
      <c r="AH74" s="303"/>
      <c r="AI74" s="305"/>
      <c r="AJ74" s="305"/>
      <c r="AK74" s="284"/>
      <c r="AL74" s="329"/>
      <c r="AM74" s="290"/>
      <c r="AN74" s="301"/>
    </row>
    <row r="75" spans="2:40" ht="30">
      <c r="B75" s="303"/>
      <c r="C75" s="305"/>
      <c r="D75" s="305"/>
      <c r="E75" s="284" t="s">
        <v>821</v>
      </c>
      <c r="F75" s="601">
        <v>15000</v>
      </c>
      <c r="G75" s="290"/>
      <c r="H75" s="302"/>
      <c r="J75" s="303"/>
      <c r="K75" s="305"/>
      <c r="L75" s="305"/>
      <c r="M75" s="284"/>
      <c r="N75" s="329"/>
      <c r="O75" s="290"/>
      <c r="P75" s="301"/>
      <c r="R75" s="303"/>
      <c r="S75" s="305"/>
      <c r="T75" s="305"/>
      <c r="U75" s="284"/>
      <c r="V75" s="329"/>
      <c r="W75" s="290"/>
      <c r="X75" s="301"/>
      <c r="Z75" s="303"/>
      <c r="AA75" s="305"/>
      <c r="AB75" s="305"/>
      <c r="AC75" s="284"/>
      <c r="AD75" s="329"/>
      <c r="AE75" s="290"/>
      <c r="AF75" s="301"/>
      <c r="AH75" s="303"/>
      <c r="AI75" s="305"/>
      <c r="AJ75" s="305"/>
      <c r="AK75" s="284"/>
      <c r="AL75" s="329"/>
      <c r="AM75" s="290"/>
      <c r="AN75" s="301"/>
    </row>
    <row r="76" spans="2:40">
      <c r="B76" s="303"/>
      <c r="C76" s="305"/>
      <c r="D76" s="305"/>
      <c r="E76" s="284" t="s">
        <v>822</v>
      </c>
      <c r="F76" s="601">
        <v>0</v>
      </c>
      <c r="G76" s="290"/>
      <c r="H76" s="302"/>
      <c r="J76" s="303"/>
      <c r="K76" s="305"/>
      <c r="L76" s="305"/>
      <c r="M76" s="284"/>
      <c r="N76" s="329"/>
      <c r="O76" s="290"/>
      <c r="P76" s="301"/>
      <c r="R76" s="303"/>
      <c r="S76" s="305"/>
      <c r="T76" s="305"/>
      <c r="U76" s="284"/>
      <c r="V76" s="329"/>
      <c r="W76" s="290"/>
      <c r="X76" s="301"/>
      <c r="Z76" s="303"/>
      <c r="AA76" s="305"/>
      <c r="AB76" s="305"/>
      <c r="AC76" s="284"/>
      <c r="AD76" s="329"/>
      <c r="AE76" s="290"/>
      <c r="AF76" s="301"/>
      <c r="AH76" s="303"/>
      <c r="AI76" s="305"/>
      <c r="AJ76" s="305"/>
      <c r="AK76" s="284"/>
      <c r="AL76" s="329"/>
      <c r="AM76" s="290"/>
      <c r="AN76" s="301"/>
    </row>
    <row r="77" spans="2:40">
      <c r="B77" s="303"/>
      <c r="C77" s="305"/>
      <c r="D77" s="305"/>
      <c r="E77" s="313" t="s">
        <v>852</v>
      </c>
      <c r="F77" s="601">
        <f>SUM(F52:F76)</f>
        <v>2078962</v>
      </c>
      <c r="G77" s="290"/>
      <c r="H77" s="302"/>
      <c r="J77" s="303"/>
      <c r="K77" s="305"/>
      <c r="L77" s="305"/>
      <c r="M77" s="284"/>
      <c r="N77" s="329"/>
      <c r="O77" s="290"/>
      <c r="P77" s="301"/>
      <c r="R77" s="303"/>
      <c r="S77" s="305"/>
      <c r="T77" s="305"/>
      <c r="U77" s="284"/>
      <c r="V77" s="329"/>
      <c r="W77" s="290"/>
      <c r="X77" s="301"/>
      <c r="Z77" s="303"/>
      <c r="AA77" s="305"/>
      <c r="AB77" s="305"/>
      <c r="AC77" s="284"/>
      <c r="AD77" s="329"/>
      <c r="AE77" s="290"/>
      <c r="AF77" s="301"/>
      <c r="AH77" s="303"/>
      <c r="AI77" s="305"/>
      <c r="AJ77" s="305"/>
      <c r="AK77" s="284"/>
      <c r="AL77" s="329"/>
      <c r="AM77" s="290"/>
      <c r="AN77" s="301"/>
    </row>
    <row r="78" spans="2:40">
      <c r="B78" s="303"/>
      <c r="C78" s="305"/>
      <c r="D78" s="305"/>
      <c r="E78" s="314" t="s">
        <v>853</v>
      </c>
      <c r="F78" s="601">
        <f>F38</f>
        <v>17000</v>
      </c>
      <c r="G78" s="290"/>
      <c r="H78" s="302"/>
      <c r="J78" s="303"/>
      <c r="K78" s="305"/>
      <c r="L78" s="305"/>
      <c r="M78" s="284"/>
      <c r="N78" s="329"/>
      <c r="O78" s="290"/>
      <c r="P78" s="301"/>
      <c r="R78" s="303"/>
      <c r="S78" s="305"/>
      <c r="T78" s="305"/>
      <c r="U78" s="284"/>
      <c r="V78" s="329"/>
      <c r="W78" s="290"/>
      <c r="X78" s="301"/>
      <c r="Z78" s="303"/>
      <c r="AA78" s="305"/>
      <c r="AB78" s="305"/>
      <c r="AC78" s="284"/>
      <c r="AD78" s="329"/>
      <c r="AE78" s="290"/>
      <c r="AF78" s="301"/>
      <c r="AH78" s="303"/>
      <c r="AI78" s="305"/>
      <c r="AJ78" s="305"/>
      <c r="AK78" s="284"/>
      <c r="AL78" s="329"/>
      <c r="AM78" s="290"/>
      <c r="AN78" s="301"/>
    </row>
    <row r="79" spans="2:40">
      <c r="B79" s="303"/>
      <c r="C79" s="305"/>
      <c r="D79" s="305"/>
      <c r="E79" s="314" t="s">
        <v>854</v>
      </c>
      <c r="F79" s="601">
        <v>30000</v>
      </c>
      <c r="G79" s="290"/>
      <c r="H79" s="302"/>
      <c r="J79" s="303"/>
      <c r="K79" s="305"/>
      <c r="L79" s="305"/>
      <c r="M79" s="284"/>
      <c r="N79" s="329"/>
      <c r="O79" s="290"/>
      <c r="P79" s="301"/>
      <c r="R79" s="303"/>
      <c r="S79" s="305"/>
      <c r="T79" s="305"/>
      <c r="U79" s="284"/>
      <c r="V79" s="329"/>
      <c r="W79" s="290"/>
      <c r="X79" s="301"/>
      <c r="Z79" s="303"/>
      <c r="AA79" s="305"/>
      <c r="AB79" s="305"/>
      <c r="AC79" s="284"/>
      <c r="AD79" s="329"/>
      <c r="AE79" s="290"/>
      <c r="AF79" s="301"/>
      <c r="AH79" s="303"/>
      <c r="AI79" s="305"/>
      <c r="AJ79" s="305"/>
      <c r="AK79" s="284"/>
      <c r="AL79" s="329"/>
      <c r="AM79" s="290"/>
      <c r="AN79" s="301"/>
    </row>
    <row r="80" spans="2:40">
      <c r="B80" s="303"/>
      <c r="C80" s="305"/>
      <c r="D80" s="305"/>
      <c r="E80" s="314" t="s">
        <v>855</v>
      </c>
      <c r="F80" s="601">
        <f>F40</f>
        <v>6000</v>
      </c>
      <c r="G80" s="290"/>
      <c r="H80" s="302"/>
      <c r="J80" s="303"/>
      <c r="K80" s="305"/>
      <c r="L80" s="305"/>
      <c r="M80" s="284"/>
      <c r="N80" s="329"/>
      <c r="O80" s="290"/>
      <c r="P80" s="301"/>
      <c r="R80" s="303"/>
      <c r="S80" s="305"/>
      <c r="T80" s="305"/>
      <c r="U80" s="284"/>
      <c r="V80" s="329"/>
      <c r="W80" s="290"/>
      <c r="X80" s="301"/>
      <c r="Z80" s="303"/>
      <c r="AA80" s="305"/>
      <c r="AB80" s="305"/>
      <c r="AC80" s="284"/>
      <c r="AD80" s="329"/>
      <c r="AE80" s="290"/>
      <c r="AF80" s="301"/>
      <c r="AH80" s="303"/>
      <c r="AI80" s="305"/>
      <c r="AJ80" s="305"/>
      <c r="AK80" s="284"/>
      <c r="AL80" s="329"/>
      <c r="AM80" s="290"/>
      <c r="AN80" s="301"/>
    </row>
    <row r="81" spans="2:40">
      <c r="B81" s="303"/>
      <c r="C81" s="305"/>
      <c r="D81" s="305"/>
      <c r="E81" s="314" t="s">
        <v>856</v>
      </c>
      <c r="F81" s="601">
        <v>4000</v>
      </c>
      <c r="G81" s="290"/>
      <c r="H81" s="302"/>
      <c r="J81" s="303"/>
      <c r="K81" s="305"/>
      <c r="L81" s="305"/>
      <c r="M81" s="284"/>
      <c r="N81" s="329"/>
      <c r="O81" s="290"/>
      <c r="P81" s="301"/>
      <c r="R81" s="303"/>
      <c r="S81" s="305"/>
      <c r="T81" s="305"/>
      <c r="U81" s="284"/>
      <c r="V81" s="329"/>
      <c r="W81" s="290"/>
      <c r="X81" s="301"/>
      <c r="Z81" s="303"/>
      <c r="AA81" s="305"/>
      <c r="AB81" s="305"/>
      <c r="AC81" s="284"/>
      <c r="AD81" s="329"/>
      <c r="AE81" s="290"/>
      <c r="AF81" s="301"/>
      <c r="AH81" s="303"/>
      <c r="AI81" s="305"/>
      <c r="AJ81" s="305"/>
      <c r="AK81" s="284"/>
      <c r="AL81" s="329"/>
      <c r="AM81" s="290"/>
      <c r="AN81" s="301"/>
    </row>
    <row r="82" spans="2:40">
      <c r="B82" s="303"/>
      <c r="C82" s="305"/>
      <c r="D82" s="305"/>
      <c r="E82" s="315" t="s">
        <v>854</v>
      </c>
      <c r="F82" s="601">
        <v>500</v>
      </c>
      <c r="G82" s="290"/>
      <c r="H82" s="302"/>
      <c r="J82" s="303"/>
      <c r="K82" s="305"/>
      <c r="L82" s="305"/>
      <c r="M82" s="284"/>
      <c r="N82" s="329"/>
      <c r="O82" s="290"/>
      <c r="P82" s="301"/>
      <c r="R82" s="303"/>
      <c r="S82" s="305"/>
      <c r="T82" s="305"/>
      <c r="U82" s="284"/>
      <c r="V82" s="329"/>
      <c r="W82" s="290"/>
      <c r="X82" s="301"/>
      <c r="Z82" s="303"/>
      <c r="AA82" s="305"/>
      <c r="AB82" s="305"/>
      <c r="AC82" s="284"/>
      <c r="AD82" s="329"/>
      <c r="AE82" s="290"/>
      <c r="AF82" s="301"/>
      <c r="AH82" s="303"/>
      <c r="AI82" s="305"/>
      <c r="AJ82" s="305"/>
      <c r="AK82" s="284"/>
      <c r="AL82" s="329"/>
      <c r="AM82" s="290"/>
      <c r="AN82" s="301"/>
    </row>
    <row r="83" spans="2:40">
      <c r="B83" s="303"/>
      <c r="C83" s="305"/>
      <c r="D83" s="305"/>
      <c r="E83" s="315" t="s">
        <v>857</v>
      </c>
      <c r="F83" s="601">
        <v>60000</v>
      </c>
      <c r="G83" s="291"/>
      <c r="H83" s="302"/>
      <c r="J83" s="303"/>
      <c r="K83" s="305"/>
      <c r="L83" s="305"/>
      <c r="M83" s="284"/>
      <c r="N83" s="329"/>
      <c r="O83" s="290"/>
      <c r="P83" s="301"/>
      <c r="R83" s="303"/>
      <c r="S83" s="305"/>
      <c r="T83" s="305"/>
      <c r="U83" s="284"/>
      <c r="V83" s="329"/>
      <c r="W83" s="290"/>
      <c r="X83" s="301"/>
      <c r="Z83" s="303"/>
      <c r="AA83" s="305"/>
      <c r="AB83" s="305"/>
      <c r="AC83" s="284"/>
      <c r="AD83" s="329"/>
      <c r="AE83" s="290"/>
      <c r="AF83" s="301"/>
      <c r="AH83" s="303"/>
      <c r="AI83" s="305"/>
      <c r="AJ83" s="305"/>
      <c r="AK83" s="284"/>
      <c r="AL83" s="329"/>
      <c r="AM83" s="290"/>
      <c r="AN83" s="301"/>
    </row>
    <row r="84" spans="2:40">
      <c r="B84" s="303"/>
      <c r="C84" s="305"/>
      <c r="D84" s="305"/>
      <c r="E84" s="315" t="s">
        <v>858</v>
      </c>
      <c r="F84" s="601">
        <v>0</v>
      </c>
      <c r="G84" s="290"/>
      <c r="H84" s="302"/>
      <c r="J84" s="303"/>
      <c r="K84" s="305"/>
      <c r="L84" s="305"/>
      <c r="M84" s="284"/>
      <c r="N84" s="329"/>
      <c r="O84" s="290"/>
      <c r="P84" s="301"/>
      <c r="R84" s="303"/>
      <c r="S84" s="305"/>
      <c r="T84" s="305"/>
      <c r="U84" s="284"/>
      <c r="V84" s="329"/>
      <c r="W84" s="290"/>
      <c r="X84" s="301"/>
      <c r="Z84" s="303"/>
      <c r="AA84" s="305"/>
      <c r="AB84" s="305"/>
      <c r="AC84" s="284"/>
      <c r="AD84" s="329"/>
      <c r="AE84" s="290"/>
      <c r="AF84" s="301"/>
      <c r="AH84" s="303"/>
      <c r="AI84" s="305"/>
      <c r="AJ84" s="305"/>
      <c r="AK84" s="284"/>
      <c r="AL84" s="329"/>
      <c r="AM84" s="290"/>
      <c r="AN84" s="301"/>
    </row>
    <row r="85" spans="2:40">
      <c r="B85" s="303"/>
      <c r="C85" s="305"/>
      <c r="D85" s="305"/>
      <c r="E85" s="316" t="s">
        <v>859</v>
      </c>
      <c r="F85" s="602">
        <f>SUM(F78:F84)</f>
        <v>117500</v>
      </c>
      <c r="G85" s="330"/>
      <c r="H85" s="302"/>
      <c r="J85" s="303"/>
      <c r="K85" s="305"/>
      <c r="L85" s="305"/>
      <c r="M85" s="286"/>
      <c r="N85" s="331"/>
      <c r="O85" s="332"/>
      <c r="P85" s="301"/>
      <c r="R85" s="303"/>
      <c r="S85" s="305"/>
      <c r="T85" s="305"/>
      <c r="U85" s="286"/>
      <c r="V85" s="331"/>
      <c r="W85" s="332"/>
      <c r="X85" s="301"/>
      <c r="Z85" s="303"/>
      <c r="AA85" s="305"/>
      <c r="AB85" s="305"/>
      <c r="AC85" s="286"/>
      <c r="AD85" s="331"/>
      <c r="AE85" s="332"/>
      <c r="AF85" s="301"/>
      <c r="AH85" s="303"/>
      <c r="AI85" s="305"/>
      <c r="AJ85" s="305"/>
      <c r="AK85" s="286"/>
      <c r="AL85" s="331"/>
      <c r="AM85" s="332"/>
      <c r="AN85" s="301"/>
    </row>
    <row r="86" spans="2:40">
      <c r="B86" s="303"/>
      <c r="C86" s="305"/>
      <c r="D86" s="305"/>
      <c r="E86" s="319" t="s">
        <v>860</v>
      </c>
      <c r="F86" s="602">
        <f>F85+F77</f>
        <v>2196462</v>
      </c>
      <c r="G86" s="330"/>
      <c r="H86" s="302"/>
      <c r="J86" s="303"/>
      <c r="K86" s="305"/>
      <c r="L86" s="305"/>
      <c r="M86" s="286"/>
      <c r="N86" s="331"/>
      <c r="O86" s="332"/>
      <c r="P86" s="301"/>
      <c r="R86" s="303"/>
      <c r="S86" s="305"/>
      <c r="T86" s="305"/>
      <c r="U86" s="286"/>
      <c r="V86" s="331"/>
      <c r="W86" s="332"/>
      <c r="X86" s="301"/>
      <c r="Z86" s="303"/>
      <c r="AA86" s="305"/>
      <c r="AB86" s="305"/>
      <c r="AC86" s="286"/>
      <c r="AD86" s="331"/>
      <c r="AE86" s="332"/>
      <c r="AF86" s="301"/>
      <c r="AH86" s="303"/>
      <c r="AI86" s="305"/>
      <c r="AJ86" s="305"/>
      <c r="AK86" s="286"/>
      <c r="AL86" s="331"/>
      <c r="AM86" s="332"/>
      <c r="AN86" s="301"/>
    </row>
    <row r="87" spans="2:40" ht="15.75" thickBot="1">
      <c r="B87" s="303"/>
      <c r="C87" s="305"/>
      <c r="D87" s="305"/>
      <c r="E87" s="605" t="s">
        <v>862</v>
      </c>
      <c r="F87" s="603">
        <v>203585</v>
      </c>
      <c r="G87" s="330"/>
      <c r="H87" s="302"/>
      <c r="J87" s="303"/>
      <c r="K87" s="305"/>
      <c r="L87" s="305"/>
      <c r="M87" s="286"/>
      <c r="N87" s="331"/>
      <c r="O87" s="332"/>
      <c r="P87" s="301"/>
      <c r="R87" s="303"/>
      <c r="S87" s="305"/>
      <c r="T87" s="305"/>
      <c r="U87" s="286"/>
      <c r="V87" s="331"/>
      <c r="W87" s="332"/>
      <c r="X87" s="301"/>
      <c r="Z87" s="303"/>
      <c r="AA87" s="305"/>
      <c r="AB87" s="305"/>
      <c r="AC87" s="286"/>
      <c r="AD87" s="331"/>
      <c r="AE87" s="332"/>
      <c r="AF87" s="301"/>
      <c r="AH87" s="303"/>
      <c r="AI87" s="305"/>
      <c r="AJ87" s="305"/>
      <c r="AK87" s="286"/>
      <c r="AL87" s="331"/>
      <c r="AM87" s="332"/>
      <c r="AN87" s="301"/>
    </row>
    <row r="88" spans="2:40" ht="15.75" thickBot="1">
      <c r="B88" s="303"/>
      <c r="C88" s="305"/>
      <c r="D88" s="305"/>
      <c r="E88" s="333" t="s">
        <v>265</v>
      </c>
      <c r="F88" s="604">
        <f>F86+F87</f>
        <v>2400047</v>
      </c>
      <c r="G88" s="334"/>
      <c r="H88" s="302"/>
      <c r="J88" s="303"/>
      <c r="K88" s="305"/>
      <c r="L88" s="305"/>
      <c r="M88" s="321" t="s">
        <v>265</v>
      </c>
      <c r="N88" s="335">
        <f>SUM(N52:N87)</f>
        <v>0</v>
      </c>
      <c r="O88" s="334"/>
      <c r="P88" s="301"/>
      <c r="R88" s="303"/>
      <c r="S88" s="305"/>
      <c r="T88" s="305"/>
      <c r="U88" s="321" t="s">
        <v>265</v>
      </c>
      <c r="V88" s="335">
        <f>SUM(V52:V87)</f>
        <v>0</v>
      </c>
      <c r="W88" s="334"/>
      <c r="X88" s="301"/>
      <c r="Z88" s="303"/>
      <c r="AA88" s="305"/>
      <c r="AB88" s="305"/>
      <c r="AC88" s="321" t="s">
        <v>265</v>
      </c>
      <c r="AD88" s="335">
        <f>SUM(AD52:AD87)</f>
        <v>0</v>
      </c>
      <c r="AE88" s="334"/>
      <c r="AF88" s="301"/>
      <c r="AH88" s="303"/>
      <c r="AI88" s="305"/>
      <c r="AJ88" s="305"/>
      <c r="AK88" s="321" t="s">
        <v>265</v>
      </c>
      <c r="AL88" s="335">
        <f>SUM(AL52:AL87)</f>
        <v>0</v>
      </c>
      <c r="AM88" s="334"/>
      <c r="AN88" s="301"/>
    </row>
    <row r="89" spans="2:40">
      <c r="B89" s="303"/>
      <c r="C89" s="305"/>
      <c r="D89" s="305"/>
      <c r="E89" s="302"/>
      <c r="F89" s="596"/>
      <c r="G89" s="302"/>
      <c r="H89" s="302"/>
      <c r="J89" s="303"/>
      <c r="K89" s="305"/>
      <c r="L89" s="305"/>
      <c r="M89" s="302"/>
      <c r="N89" s="302"/>
      <c r="O89" s="302"/>
      <c r="P89" s="301"/>
      <c r="R89" s="303"/>
      <c r="S89" s="305"/>
      <c r="T89" s="305"/>
      <c r="U89" s="302"/>
      <c r="V89" s="302"/>
      <c r="W89" s="302"/>
      <c r="X89" s="301"/>
      <c r="Z89" s="303"/>
      <c r="AA89" s="305"/>
      <c r="AB89" s="305"/>
      <c r="AC89" s="302"/>
      <c r="AD89" s="302"/>
      <c r="AE89" s="302"/>
      <c r="AF89" s="301"/>
      <c r="AH89" s="303"/>
      <c r="AI89" s="305"/>
      <c r="AJ89" s="305"/>
      <c r="AK89" s="302"/>
      <c r="AL89" s="302"/>
      <c r="AM89" s="302"/>
      <c r="AN89" s="301"/>
    </row>
    <row r="90" spans="2:40" ht="34.5" customHeight="1" thickBot="1">
      <c r="B90" s="303"/>
      <c r="C90" s="678"/>
      <c r="D90" s="662"/>
      <c r="E90" s="662"/>
      <c r="F90" s="662"/>
      <c r="G90" s="336"/>
      <c r="H90" s="302"/>
      <c r="J90" s="303"/>
      <c r="K90" s="662"/>
      <c r="L90" s="662"/>
      <c r="M90" s="662"/>
      <c r="N90" s="662"/>
      <c r="O90" s="336"/>
      <c r="P90" s="301"/>
      <c r="R90" s="303"/>
      <c r="S90" s="662" t="s">
        <v>273</v>
      </c>
      <c r="T90" s="662"/>
      <c r="U90" s="662"/>
      <c r="V90" s="662"/>
      <c r="W90" s="336"/>
      <c r="X90" s="301"/>
      <c r="Z90" s="303"/>
      <c r="AA90" s="662" t="s">
        <v>273</v>
      </c>
      <c r="AB90" s="662"/>
      <c r="AC90" s="662"/>
      <c r="AD90" s="662"/>
      <c r="AE90" s="336"/>
      <c r="AF90" s="301"/>
      <c r="AH90" s="303"/>
      <c r="AI90" s="662" t="s">
        <v>273</v>
      </c>
      <c r="AJ90" s="662"/>
      <c r="AK90" s="662"/>
      <c r="AL90" s="662"/>
      <c r="AM90" s="336"/>
      <c r="AN90" s="301"/>
    </row>
    <row r="91" spans="2:40" ht="63.75" customHeight="1" thickBot="1">
      <c r="B91" s="303"/>
      <c r="C91" s="662"/>
      <c r="D91" s="662"/>
      <c r="E91" s="685"/>
      <c r="F91" s="686"/>
      <c r="G91" s="302"/>
      <c r="H91" s="302"/>
      <c r="J91" s="303"/>
      <c r="K91" s="662"/>
      <c r="L91" s="662"/>
      <c r="M91" s="686"/>
      <c r="N91" s="686"/>
      <c r="O91" s="302"/>
      <c r="P91" s="301"/>
      <c r="R91" s="303"/>
      <c r="S91" s="662" t="s">
        <v>211</v>
      </c>
      <c r="T91" s="662"/>
      <c r="U91" s="679"/>
      <c r="V91" s="680"/>
      <c r="W91" s="302"/>
      <c r="X91" s="301"/>
      <c r="Z91" s="303"/>
      <c r="AA91" s="662" t="s">
        <v>211</v>
      </c>
      <c r="AB91" s="662"/>
      <c r="AC91" s="679"/>
      <c r="AD91" s="680"/>
      <c r="AE91" s="302"/>
      <c r="AF91" s="301"/>
      <c r="AH91" s="303"/>
      <c r="AI91" s="662" t="s">
        <v>211</v>
      </c>
      <c r="AJ91" s="662"/>
      <c r="AK91" s="679"/>
      <c r="AL91" s="680"/>
      <c r="AM91" s="302"/>
      <c r="AN91" s="301"/>
    </row>
    <row r="92" spans="2:40" ht="15.75" thickBot="1">
      <c r="B92" s="303"/>
      <c r="C92" s="681"/>
      <c r="D92" s="681"/>
      <c r="E92" s="681"/>
      <c r="F92" s="681"/>
      <c r="G92" s="302"/>
      <c r="H92" s="302"/>
      <c r="J92" s="303"/>
      <c r="K92" s="682"/>
      <c r="L92" s="682"/>
      <c r="M92" s="682"/>
      <c r="N92" s="682"/>
      <c r="O92" s="302"/>
      <c r="P92" s="301"/>
      <c r="R92" s="303"/>
      <c r="S92" s="682"/>
      <c r="T92" s="682"/>
      <c r="U92" s="682"/>
      <c r="V92" s="682"/>
      <c r="W92" s="302"/>
      <c r="X92" s="301"/>
      <c r="Z92" s="303"/>
      <c r="AA92" s="682"/>
      <c r="AB92" s="682"/>
      <c r="AC92" s="682"/>
      <c r="AD92" s="682"/>
      <c r="AE92" s="302"/>
      <c r="AF92" s="301"/>
      <c r="AH92" s="303"/>
      <c r="AI92" s="682"/>
      <c r="AJ92" s="682"/>
      <c r="AK92" s="682"/>
      <c r="AL92" s="682"/>
      <c r="AM92" s="302"/>
      <c r="AN92" s="301"/>
    </row>
    <row r="93" spans="2:40" ht="17.100000000000001" customHeight="1" thickBot="1">
      <c r="B93" s="303"/>
      <c r="C93" s="662"/>
      <c r="D93" s="662"/>
      <c r="E93" s="662"/>
      <c r="F93" s="662"/>
      <c r="G93" s="662"/>
      <c r="H93" s="302"/>
      <c r="J93" s="303"/>
      <c r="K93" s="662"/>
      <c r="L93" s="662"/>
      <c r="M93" s="692"/>
      <c r="N93" s="692"/>
      <c r="O93" s="302"/>
      <c r="P93" s="301"/>
      <c r="R93" s="303"/>
      <c r="S93" s="662" t="s">
        <v>212</v>
      </c>
      <c r="T93" s="662"/>
      <c r="U93" s="683"/>
      <c r="V93" s="684"/>
      <c r="W93" s="302"/>
      <c r="X93" s="301"/>
      <c r="Z93" s="303"/>
      <c r="AA93" s="662" t="s">
        <v>212</v>
      </c>
      <c r="AB93" s="662"/>
      <c r="AC93" s="683"/>
      <c r="AD93" s="684"/>
      <c r="AE93" s="302"/>
      <c r="AF93" s="301"/>
      <c r="AH93" s="303"/>
      <c r="AI93" s="662" t="s">
        <v>212</v>
      </c>
      <c r="AJ93" s="662"/>
      <c r="AK93" s="683"/>
      <c r="AL93" s="684"/>
      <c r="AM93" s="302"/>
      <c r="AN93" s="301"/>
    </row>
    <row r="94" spans="2:40" ht="21" customHeight="1" thickBot="1">
      <c r="B94" s="303"/>
      <c r="C94" s="687"/>
      <c r="D94" s="687"/>
      <c r="E94" s="687"/>
      <c r="F94" s="687"/>
      <c r="G94" s="687"/>
      <c r="H94" s="302"/>
      <c r="J94" s="303"/>
      <c r="K94" s="337"/>
      <c r="L94" s="337"/>
      <c r="M94" s="338"/>
      <c r="N94" s="338"/>
      <c r="O94" s="302"/>
      <c r="P94" s="301"/>
      <c r="R94" s="303"/>
      <c r="S94" s="337"/>
      <c r="T94" s="337"/>
      <c r="U94" s="688"/>
      <c r="V94" s="688"/>
      <c r="W94" s="302"/>
      <c r="X94" s="301"/>
      <c r="Z94" s="303"/>
      <c r="AA94" s="337"/>
      <c r="AB94" s="337"/>
      <c r="AC94" s="237"/>
      <c r="AD94" s="237"/>
      <c r="AE94" s="302"/>
      <c r="AF94" s="301"/>
      <c r="AH94" s="303"/>
      <c r="AI94" s="337"/>
      <c r="AJ94" s="337"/>
      <c r="AK94" s="237"/>
      <c r="AL94" s="237"/>
      <c r="AM94" s="302"/>
      <c r="AN94" s="301"/>
    </row>
    <row r="95" spans="2:40" ht="18.95" customHeight="1" thickBot="1">
      <c r="B95" s="303"/>
      <c r="C95" s="339"/>
      <c r="D95" s="340"/>
      <c r="E95" s="341"/>
      <c r="F95" s="341"/>
      <c r="G95" s="342"/>
      <c r="H95" s="302"/>
      <c r="J95" s="303"/>
      <c r="K95" s="662"/>
      <c r="L95" s="662"/>
      <c r="M95" s="689"/>
      <c r="N95" s="689"/>
      <c r="O95" s="302"/>
      <c r="P95" s="301"/>
      <c r="R95" s="303"/>
      <c r="S95" s="662" t="s">
        <v>213</v>
      </c>
      <c r="T95" s="662"/>
      <c r="U95" s="690"/>
      <c r="V95" s="691"/>
      <c r="W95" s="302"/>
      <c r="X95" s="301"/>
      <c r="Z95" s="303"/>
      <c r="AA95" s="662" t="s">
        <v>213</v>
      </c>
      <c r="AB95" s="662"/>
      <c r="AC95" s="690"/>
      <c r="AD95" s="691"/>
      <c r="AE95" s="302"/>
      <c r="AF95" s="301"/>
      <c r="AH95" s="303"/>
      <c r="AI95" s="662" t="s">
        <v>213</v>
      </c>
      <c r="AJ95" s="662"/>
      <c r="AK95" s="690"/>
      <c r="AL95" s="691"/>
      <c r="AM95" s="302"/>
      <c r="AN95" s="301"/>
    </row>
    <row r="96" spans="2:40" ht="12" customHeight="1">
      <c r="B96" s="303"/>
      <c r="C96" s="305"/>
      <c r="D96" s="693"/>
      <c r="E96" s="693"/>
      <c r="F96" s="693"/>
      <c r="G96" s="693"/>
      <c r="H96" s="302"/>
      <c r="J96" s="303"/>
      <c r="K96" s="305"/>
      <c r="L96" s="305"/>
      <c r="M96" s="302"/>
      <c r="N96" s="302"/>
      <c r="O96" s="302"/>
      <c r="P96" s="301"/>
      <c r="R96" s="303"/>
      <c r="S96" s="305"/>
      <c r="T96" s="305"/>
      <c r="U96" s="302"/>
      <c r="V96" s="302"/>
      <c r="W96" s="302"/>
      <c r="X96" s="301"/>
      <c r="Z96" s="303"/>
      <c r="AA96" s="305"/>
      <c r="AB96" s="305"/>
      <c r="AC96" s="302"/>
      <c r="AD96" s="302"/>
      <c r="AE96" s="302"/>
      <c r="AF96" s="301"/>
      <c r="AH96" s="303"/>
      <c r="AI96" s="305"/>
      <c r="AJ96" s="305"/>
      <c r="AK96" s="302"/>
      <c r="AL96" s="302"/>
      <c r="AM96" s="302"/>
      <c r="AN96" s="301"/>
    </row>
    <row r="97" spans="2:40" ht="12" customHeight="1">
      <c r="B97" s="303"/>
      <c r="C97" s="305"/>
      <c r="D97" s="304"/>
      <c r="E97" s="304"/>
      <c r="F97" s="304"/>
      <c r="G97" s="304"/>
      <c r="H97" s="302"/>
      <c r="J97" s="303"/>
      <c r="K97" s="305"/>
      <c r="L97" s="305"/>
      <c r="M97" s="302"/>
      <c r="N97" s="302"/>
      <c r="O97" s="302"/>
      <c r="P97" s="301"/>
      <c r="R97" s="303"/>
      <c r="S97" s="305"/>
      <c r="T97" s="305"/>
      <c r="U97" s="302"/>
      <c r="V97" s="302"/>
      <c r="W97" s="302"/>
      <c r="X97" s="301"/>
      <c r="Z97" s="303"/>
      <c r="AA97" s="305"/>
      <c r="AB97" s="305"/>
      <c r="AC97" s="302"/>
      <c r="AD97" s="302"/>
      <c r="AE97" s="302"/>
      <c r="AF97" s="301"/>
      <c r="AH97" s="303"/>
      <c r="AI97" s="305"/>
      <c r="AJ97" s="305"/>
      <c r="AK97" s="302"/>
      <c r="AL97" s="302"/>
      <c r="AM97" s="302"/>
      <c r="AN97" s="301"/>
    </row>
    <row r="98" spans="2:40" ht="12" customHeight="1">
      <c r="B98" s="303"/>
      <c r="C98" s="662"/>
      <c r="D98" s="662"/>
      <c r="E98" s="662"/>
      <c r="F98" s="662"/>
      <c r="G98" s="662"/>
      <c r="H98" s="302"/>
      <c r="J98" s="303"/>
      <c r="K98" s="305"/>
      <c r="L98" s="305"/>
      <c r="M98" s="302"/>
      <c r="N98" s="302"/>
      <c r="O98" s="302"/>
      <c r="P98" s="301"/>
      <c r="R98" s="303"/>
      <c r="S98" s="305"/>
      <c r="T98" s="305"/>
      <c r="U98" s="302"/>
      <c r="V98" s="302"/>
      <c r="W98" s="302"/>
      <c r="X98" s="301"/>
      <c r="Z98" s="303"/>
      <c r="AA98" s="305"/>
      <c r="AB98" s="305"/>
      <c r="AC98" s="302"/>
      <c r="AD98" s="302"/>
      <c r="AE98" s="302"/>
      <c r="AF98" s="301"/>
      <c r="AH98" s="303"/>
      <c r="AI98" s="305"/>
      <c r="AJ98" s="305"/>
      <c r="AK98" s="302"/>
      <c r="AL98" s="302"/>
      <c r="AM98" s="302"/>
      <c r="AN98" s="301"/>
    </row>
    <row r="99" spans="2:40" ht="26.1" customHeight="1" thickBot="1">
      <c r="B99" s="343"/>
      <c r="C99" s="694"/>
      <c r="D99" s="694"/>
      <c r="E99" s="694"/>
      <c r="F99" s="694"/>
      <c r="G99" s="694"/>
      <c r="H99" s="302"/>
      <c r="J99" s="343"/>
      <c r="K99" s="694"/>
      <c r="L99" s="694"/>
      <c r="M99" s="345"/>
      <c r="N99" s="346"/>
      <c r="O99" s="346"/>
      <c r="P99" s="344"/>
      <c r="R99" s="343"/>
      <c r="S99" s="694"/>
      <c r="T99" s="694"/>
      <c r="U99" s="345"/>
      <c r="V99" s="346"/>
      <c r="W99" s="346"/>
      <c r="X99" s="344"/>
      <c r="Z99" s="343"/>
      <c r="AA99" s="694"/>
      <c r="AB99" s="694"/>
      <c r="AC99" s="345"/>
      <c r="AD99" s="346"/>
      <c r="AE99" s="346"/>
      <c r="AF99" s="344"/>
      <c r="AH99" s="343"/>
      <c r="AI99" s="694"/>
      <c r="AJ99" s="694"/>
      <c r="AK99" s="345"/>
      <c r="AL99" s="346"/>
      <c r="AM99" s="346"/>
      <c r="AN99" s="344"/>
    </row>
    <row r="100" spans="2:40" s="20" customFormat="1" ht="65.099999999999994" customHeight="1">
      <c r="B100" s="347"/>
      <c r="C100" s="695"/>
      <c r="D100" s="695"/>
      <c r="E100" s="698"/>
      <c r="F100" s="698"/>
      <c r="G100" s="348"/>
    </row>
    <row r="101" spans="2:40" ht="59.25" customHeight="1">
      <c r="B101" s="347"/>
      <c r="C101" s="699"/>
      <c r="D101" s="699"/>
      <c r="E101" s="699"/>
      <c r="F101" s="699"/>
      <c r="G101" s="699"/>
    </row>
    <row r="102" spans="2:40" ht="50.1" customHeight="1">
      <c r="B102" s="347"/>
      <c r="C102" s="697"/>
      <c r="D102" s="697"/>
      <c r="E102" s="700"/>
      <c r="F102" s="700"/>
      <c r="G102" s="348"/>
    </row>
    <row r="103" spans="2:40" ht="100.35" customHeight="1">
      <c r="B103" s="347"/>
      <c r="C103" s="697"/>
      <c r="D103" s="697"/>
      <c r="E103" s="696"/>
      <c r="F103" s="696"/>
      <c r="G103" s="348"/>
    </row>
    <row r="104" spans="2:40">
      <c r="B104" s="347"/>
      <c r="C104" s="347"/>
      <c r="D104" s="347"/>
      <c r="E104" s="348"/>
      <c r="F104" s="348"/>
      <c r="G104" s="348"/>
    </row>
    <row r="105" spans="2:40">
      <c r="B105" s="347"/>
      <c r="C105" s="695"/>
      <c r="D105" s="695"/>
      <c r="E105" s="348"/>
      <c r="F105" s="348"/>
      <c r="G105" s="348"/>
    </row>
    <row r="106" spans="2:40" ht="50.1" customHeight="1">
      <c r="B106" s="347"/>
      <c r="C106" s="695"/>
      <c r="D106" s="695"/>
      <c r="E106" s="696"/>
      <c r="F106" s="696"/>
      <c r="G106" s="348"/>
    </row>
    <row r="107" spans="2:40" ht="100.35" customHeight="1">
      <c r="B107" s="347"/>
      <c r="C107" s="697"/>
      <c r="D107" s="697"/>
      <c r="E107" s="696"/>
      <c r="F107" s="696"/>
      <c r="G107" s="348"/>
    </row>
    <row r="108" spans="2:40">
      <c r="B108" s="347"/>
      <c r="C108" s="349"/>
      <c r="D108" s="347"/>
      <c r="E108" s="350"/>
      <c r="F108" s="348"/>
      <c r="G108" s="348"/>
    </row>
    <row r="109" spans="2:40">
      <c r="B109" s="347"/>
      <c r="C109" s="349"/>
      <c r="D109" s="349"/>
      <c r="E109" s="350"/>
      <c r="F109" s="350"/>
      <c r="G109" s="350"/>
    </row>
  </sheetData>
  <mergeCells count="138">
    <mergeCell ref="C105:D105"/>
    <mergeCell ref="C106:D106"/>
    <mergeCell ref="E106:F106"/>
    <mergeCell ref="C107:D107"/>
    <mergeCell ref="E107:F107"/>
    <mergeCell ref="C100:D100"/>
    <mergeCell ref="E100:F100"/>
    <mergeCell ref="C101:G101"/>
    <mergeCell ref="C102:D102"/>
    <mergeCell ref="E102:F102"/>
    <mergeCell ref="C103:D103"/>
    <mergeCell ref="E103:F103"/>
    <mergeCell ref="AC95:AD95"/>
    <mergeCell ref="AI95:AJ95"/>
    <mergeCell ref="AK95:AL95"/>
    <mergeCell ref="D96:G96"/>
    <mergeCell ref="C98:G99"/>
    <mergeCell ref="K99:L99"/>
    <mergeCell ref="S99:T99"/>
    <mergeCell ref="AA99:AB99"/>
    <mergeCell ref="AI99:AJ99"/>
    <mergeCell ref="C94:G94"/>
    <mergeCell ref="U94:V94"/>
    <mergeCell ref="K95:L95"/>
    <mergeCell ref="M95:N95"/>
    <mergeCell ref="S95:T95"/>
    <mergeCell ref="U95:V95"/>
    <mergeCell ref="AA95:AB95"/>
    <mergeCell ref="C93:G93"/>
    <mergeCell ref="K93:L93"/>
    <mergeCell ref="M93:N93"/>
    <mergeCell ref="S93:T93"/>
    <mergeCell ref="U93:V93"/>
    <mergeCell ref="AA93:AB93"/>
    <mergeCell ref="AK91:AL91"/>
    <mergeCell ref="C92:F92"/>
    <mergeCell ref="K92:N92"/>
    <mergeCell ref="S92:V92"/>
    <mergeCell ref="AA92:AD92"/>
    <mergeCell ref="AI92:AL92"/>
    <mergeCell ref="AC93:AD93"/>
    <mergeCell ref="AI93:AJ93"/>
    <mergeCell ref="AK93:AL93"/>
    <mergeCell ref="C91:D91"/>
    <mergeCell ref="E91:F91"/>
    <mergeCell ref="K91:L91"/>
    <mergeCell ref="M91:N91"/>
    <mergeCell ref="S91:T91"/>
    <mergeCell ref="U91:V91"/>
    <mergeCell ref="AA91:AB91"/>
    <mergeCell ref="AC91:AD91"/>
    <mergeCell ref="AI91:AJ91"/>
    <mergeCell ref="C51:D51"/>
    <mergeCell ref="K51:L51"/>
    <mergeCell ref="S51:T51"/>
    <mergeCell ref="AA51:AB51"/>
    <mergeCell ref="AI51:AJ51"/>
    <mergeCell ref="C90:F90"/>
    <mergeCell ref="K90:N90"/>
    <mergeCell ref="S90:V90"/>
    <mergeCell ref="AA90:AD90"/>
    <mergeCell ref="AI90:AL90"/>
    <mergeCell ref="C16:D16"/>
    <mergeCell ref="K16:L16"/>
    <mergeCell ref="S16:T16"/>
    <mergeCell ref="AA16:AB16"/>
    <mergeCell ref="AI16:AJ16"/>
    <mergeCell ref="C50:D50"/>
    <mergeCell ref="K50:L50"/>
    <mergeCell ref="S50:T50"/>
    <mergeCell ref="AA50:AB50"/>
    <mergeCell ref="AI50:AJ50"/>
    <mergeCell ref="E50:G50"/>
    <mergeCell ref="C13:F13"/>
    <mergeCell ref="K13:N13"/>
    <mergeCell ref="S13:V13"/>
    <mergeCell ref="AA13:AD13"/>
    <mergeCell ref="AI13:AL13"/>
    <mergeCell ref="C15:D15"/>
    <mergeCell ref="K15:L15"/>
    <mergeCell ref="S15:T15"/>
    <mergeCell ref="AA15:AB15"/>
    <mergeCell ref="AI15:AJ15"/>
    <mergeCell ref="AK10:AL10"/>
    <mergeCell ref="C12:D12"/>
    <mergeCell ref="E12:F12"/>
    <mergeCell ref="K12:L12"/>
    <mergeCell ref="M12:N12"/>
    <mergeCell ref="S12:T12"/>
    <mergeCell ref="U12:V12"/>
    <mergeCell ref="AA12:AB12"/>
    <mergeCell ref="AC12:AD12"/>
    <mergeCell ref="AI12:AJ12"/>
    <mergeCell ref="AK12:AL12"/>
    <mergeCell ref="C10:D10"/>
    <mergeCell ref="E10:F10"/>
    <mergeCell ref="K10:L10"/>
    <mergeCell ref="M10:N10"/>
    <mergeCell ref="S10:T10"/>
    <mergeCell ref="U10:V10"/>
    <mergeCell ref="AA10:AB10"/>
    <mergeCell ref="AC10:AD10"/>
    <mergeCell ref="AI10:AJ10"/>
    <mergeCell ref="C8:F8"/>
    <mergeCell ref="K8:N8"/>
    <mergeCell ref="S8:V8"/>
    <mergeCell ref="AA8:AD8"/>
    <mergeCell ref="AI8:AL8"/>
    <mergeCell ref="C9:D9"/>
    <mergeCell ref="E9:F9"/>
    <mergeCell ref="K9:L9"/>
    <mergeCell ref="M9:N9"/>
    <mergeCell ref="S9:T9"/>
    <mergeCell ref="U9:V9"/>
    <mergeCell ref="AA9:AB9"/>
    <mergeCell ref="AC9:AD9"/>
    <mergeCell ref="AI9:AJ9"/>
    <mergeCell ref="AK9:AL9"/>
    <mergeCell ref="C5:F5"/>
    <mergeCell ref="K5:N5"/>
    <mergeCell ref="S5:V5"/>
    <mergeCell ref="AA5:AD5"/>
    <mergeCell ref="AI5:AL5"/>
    <mergeCell ref="C7:D7"/>
    <mergeCell ref="K7:L7"/>
    <mergeCell ref="S7:T7"/>
    <mergeCell ref="AA7:AB7"/>
    <mergeCell ref="AI7:AJ7"/>
    <mergeCell ref="C3:G3"/>
    <mergeCell ref="K3:O3"/>
    <mergeCell ref="S3:W3"/>
    <mergeCell ref="AA3:AE3"/>
    <mergeCell ref="AI3:AM3"/>
    <mergeCell ref="B4:F4"/>
    <mergeCell ref="J4:N4"/>
    <mergeCell ref="R4:V4"/>
    <mergeCell ref="Z4:AD4"/>
    <mergeCell ref="AH4:AL4"/>
  </mergeCells>
  <dataValidations count="2">
    <dataValidation type="whole" allowBlank="1" showInputMessage="1" showErrorMessage="1" sqref="E102 AK9 E9 M93:M94 M9 U93:U94 U9 AC93:AC94 AC9 AK93:AK94" xr:uid="{DA631753-34B0-E84B-808C-E9807EF14A18}">
      <formula1>-999999999</formula1>
      <formula2>999999999</formula2>
    </dataValidation>
    <dataValidation type="list" allowBlank="1" showInputMessage="1" showErrorMessage="1" sqref="E106" xr:uid="{C31EA1BC-3FCD-084B-9A8A-BBF180345CFB}">
      <formula1>$J$112:$J$113</formula1>
    </dataValidation>
  </dataValidations>
  <pageMargins left="0.25" right="0.25" top="0.18" bottom="0.19" header="0.17" footer="0.17"/>
  <pageSetup orientation="portrait"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H56"/>
  <sheetViews>
    <sheetView tabSelected="1" zoomScale="110" zoomScaleNormal="110" workbookViewId="0">
      <selection activeCell="X72" sqref="X72"/>
    </sheetView>
  </sheetViews>
  <sheetFormatPr defaultColWidth="8.85546875" defaultRowHeight="15"/>
  <cols>
    <col min="1" max="2" width="1.85546875" customWidth="1"/>
    <col min="3" max="3" width="22.85546875" customWidth="1"/>
    <col min="4" max="4" width="31.42578125" customWidth="1"/>
    <col min="5" max="5" width="22.85546875" customWidth="1"/>
    <col min="6" max="6" width="20.140625" customWidth="1"/>
    <col min="7" max="7" width="2" customWidth="1"/>
    <col min="8" max="8" width="1.42578125" customWidth="1"/>
  </cols>
  <sheetData>
    <row r="1" spans="2:7" ht="15.75" thickBot="1"/>
    <row r="2" spans="2:7" ht="15.75" thickBot="1">
      <c r="B2" s="69"/>
      <c r="C2" s="70"/>
      <c r="D2" s="70"/>
      <c r="E2" s="70"/>
      <c r="F2" s="70"/>
      <c r="G2" s="71"/>
    </row>
    <row r="3" spans="2:7" ht="21" thickBot="1">
      <c r="B3" s="72"/>
      <c r="C3" s="709" t="s">
        <v>218</v>
      </c>
      <c r="D3" s="710"/>
      <c r="E3" s="710"/>
      <c r="F3" s="711"/>
      <c r="G3" s="45"/>
    </row>
    <row r="4" spans="2:7">
      <c r="B4" s="729"/>
      <c r="C4" s="730"/>
      <c r="D4" s="730"/>
      <c r="E4" s="730"/>
      <c r="F4" s="730"/>
      <c r="G4" s="45"/>
    </row>
    <row r="5" spans="2:7">
      <c r="B5" s="46"/>
      <c r="C5" s="731"/>
      <c r="D5" s="731"/>
      <c r="E5" s="731"/>
      <c r="F5" s="731"/>
      <c r="G5" s="45"/>
    </row>
    <row r="6" spans="2:7">
      <c r="B6" s="46"/>
      <c r="C6" s="47"/>
      <c r="D6" s="48"/>
      <c r="E6" s="47"/>
      <c r="F6" s="48"/>
      <c r="G6" s="45"/>
    </row>
    <row r="7" spans="2:7">
      <c r="B7" s="46"/>
      <c r="C7" s="732" t="s">
        <v>227</v>
      </c>
      <c r="D7" s="732"/>
      <c r="E7" s="49"/>
      <c r="F7" s="48"/>
      <c r="G7" s="45"/>
    </row>
    <row r="8" spans="2:7" ht="15.75" thickBot="1">
      <c r="B8" s="46"/>
      <c r="C8" s="717" t="s">
        <v>280</v>
      </c>
      <c r="D8" s="717"/>
      <c r="E8" s="717"/>
      <c r="F8" s="717"/>
      <c r="G8" s="45"/>
    </row>
    <row r="9" spans="2:7" ht="15.75" thickBot="1">
      <c r="B9" s="46"/>
      <c r="C9" s="24" t="s">
        <v>229</v>
      </c>
      <c r="D9" s="25" t="s">
        <v>228</v>
      </c>
      <c r="E9" s="723" t="s">
        <v>259</v>
      </c>
      <c r="F9" s="724"/>
      <c r="G9" s="45"/>
    </row>
    <row r="10" spans="2:7" ht="116.25" customHeight="1" thickBot="1">
      <c r="B10" s="46"/>
      <c r="C10" s="266" t="s">
        <v>752</v>
      </c>
      <c r="D10" s="265" t="s">
        <v>753</v>
      </c>
      <c r="E10" s="718" t="s">
        <v>836</v>
      </c>
      <c r="F10" s="719"/>
      <c r="G10" s="45"/>
    </row>
    <row r="11" spans="2:7" ht="107.25" customHeight="1" thickBot="1">
      <c r="B11" s="46"/>
      <c r="C11" s="266" t="s">
        <v>834</v>
      </c>
      <c r="D11" s="26" t="s">
        <v>753</v>
      </c>
      <c r="E11" s="718" t="s">
        <v>796</v>
      </c>
      <c r="F11" s="719"/>
      <c r="G11" s="45"/>
    </row>
    <row r="12" spans="2:7" ht="139.5" customHeight="1" thickBot="1">
      <c r="B12" s="46"/>
      <c r="C12" s="266" t="s">
        <v>754</v>
      </c>
      <c r="D12" s="26" t="s">
        <v>753</v>
      </c>
      <c r="E12" s="718" t="s">
        <v>827</v>
      </c>
      <c r="F12" s="719"/>
      <c r="G12" s="45"/>
    </row>
    <row r="13" spans="2:7" ht="78.95" customHeight="1" thickBot="1">
      <c r="B13" s="46"/>
      <c r="C13" s="266" t="s">
        <v>755</v>
      </c>
      <c r="D13" s="26" t="s">
        <v>753</v>
      </c>
      <c r="E13" s="718" t="s">
        <v>797</v>
      </c>
      <c r="F13" s="719"/>
      <c r="G13" s="45"/>
    </row>
    <row r="14" spans="2:7" ht="233.25" customHeight="1" thickBot="1">
      <c r="B14" s="46"/>
      <c r="C14" s="266" t="s">
        <v>756</v>
      </c>
      <c r="D14" s="26" t="s">
        <v>753</v>
      </c>
      <c r="E14" s="718" t="s">
        <v>799</v>
      </c>
      <c r="F14" s="719"/>
      <c r="G14" s="45"/>
    </row>
    <row r="15" spans="2:7" ht="187.5" customHeight="1" thickBot="1">
      <c r="B15" s="46"/>
      <c r="C15" s="266" t="s">
        <v>757</v>
      </c>
      <c r="D15" s="26" t="s">
        <v>753</v>
      </c>
      <c r="E15" s="718" t="s">
        <v>830</v>
      </c>
      <c r="F15" s="719"/>
      <c r="G15" s="45"/>
    </row>
    <row r="16" spans="2:7" ht="135.94999999999999" customHeight="1" thickBot="1">
      <c r="B16" s="46"/>
      <c r="C16" s="266" t="s">
        <v>758</v>
      </c>
      <c r="D16" s="26" t="s">
        <v>753</v>
      </c>
      <c r="E16" s="718" t="s">
        <v>800</v>
      </c>
      <c r="F16" s="719"/>
      <c r="G16" s="45"/>
    </row>
    <row r="17" spans="2:7" ht="52.5" customHeight="1">
      <c r="B17" s="46"/>
      <c r="C17" s="266" t="s">
        <v>759</v>
      </c>
      <c r="D17" s="26" t="s">
        <v>753</v>
      </c>
      <c r="E17" s="718" t="s">
        <v>798</v>
      </c>
      <c r="F17" s="719"/>
      <c r="G17" s="45"/>
    </row>
    <row r="18" spans="2:7" ht="30" customHeight="1">
      <c r="B18" s="46"/>
      <c r="C18" s="26"/>
      <c r="D18" s="26"/>
      <c r="E18" s="720"/>
      <c r="F18" s="721"/>
      <c r="G18" s="45"/>
    </row>
    <row r="19" spans="2:7" ht="30" customHeight="1">
      <c r="B19" s="46"/>
      <c r="C19" s="26"/>
      <c r="D19" s="26"/>
      <c r="E19" s="720"/>
      <c r="F19" s="721"/>
      <c r="G19" s="45"/>
    </row>
    <row r="20" spans="2:7" ht="30" customHeight="1" thickBot="1">
      <c r="B20" s="46"/>
      <c r="C20" s="27"/>
      <c r="D20" s="27"/>
      <c r="E20" s="736"/>
      <c r="F20" s="737"/>
      <c r="G20" s="45"/>
    </row>
    <row r="21" spans="2:7">
      <c r="B21" s="46"/>
      <c r="C21" s="48"/>
      <c r="D21" s="48"/>
      <c r="E21" s="48"/>
      <c r="F21" s="48"/>
      <c r="G21" s="45"/>
    </row>
    <row r="22" spans="2:7">
      <c r="B22" s="46"/>
      <c r="C22" s="734" t="s">
        <v>243</v>
      </c>
      <c r="D22" s="734"/>
      <c r="E22" s="734"/>
      <c r="F22" s="734"/>
      <c r="G22" s="45"/>
    </row>
    <row r="23" spans="2:7" ht="15.75" thickBot="1">
      <c r="B23" s="46"/>
      <c r="C23" s="735" t="s">
        <v>257</v>
      </c>
      <c r="D23" s="735"/>
      <c r="E23" s="735"/>
      <c r="F23" s="735"/>
      <c r="G23" s="45"/>
    </row>
    <row r="24" spans="2:7" ht="15.75" thickBot="1">
      <c r="B24" s="46"/>
      <c r="C24" s="24" t="s">
        <v>229</v>
      </c>
      <c r="D24" s="25" t="s">
        <v>228</v>
      </c>
      <c r="E24" s="723" t="s">
        <v>259</v>
      </c>
      <c r="F24" s="724"/>
      <c r="G24" s="45"/>
    </row>
    <row r="25" spans="2:7" ht="118.5" customHeight="1">
      <c r="B25" s="46"/>
      <c r="C25" s="292" t="s">
        <v>823</v>
      </c>
      <c r="D25" s="292" t="s">
        <v>835</v>
      </c>
      <c r="E25" s="718" t="s">
        <v>829</v>
      </c>
      <c r="F25" s="719"/>
      <c r="G25" s="45"/>
    </row>
    <row r="26" spans="2:7" ht="69" customHeight="1">
      <c r="B26" s="46"/>
      <c r="C26" s="266" t="s">
        <v>824</v>
      </c>
      <c r="D26" s="266" t="s">
        <v>832</v>
      </c>
      <c r="E26" s="725" t="s">
        <v>826</v>
      </c>
      <c r="F26" s="726"/>
      <c r="G26" s="45"/>
    </row>
    <row r="27" spans="2:7" ht="189.75" customHeight="1">
      <c r="B27" s="46"/>
      <c r="C27" s="266" t="s">
        <v>825</v>
      </c>
      <c r="D27" s="266" t="s">
        <v>832</v>
      </c>
      <c r="E27" s="727" t="s">
        <v>828</v>
      </c>
      <c r="F27" s="728"/>
      <c r="G27" s="45"/>
    </row>
    <row r="28" spans="2:7" ht="39.950000000000003" customHeight="1" thickBot="1">
      <c r="B28" s="46"/>
      <c r="C28" s="27"/>
      <c r="D28" s="27"/>
      <c r="E28" s="736"/>
      <c r="F28" s="737"/>
      <c r="G28" s="45"/>
    </row>
    <row r="29" spans="2:7">
      <c r="B29" s="46"/>
      <c r="C29" s="48"/>
      <c r="D29" s="48"/>
      <c r="E29" s="48"/>
      <c r="F29" s="48"/>
      <c r="G29" s="45"/>
    </row>
    <row r="30" spans="2:7">
      <c r="B30" s="46"/>
      <c r="C30" s="48"/>
      <c r="D30" s="48"/>
      <c r="E30" s="48"/>
      <c r="F30" s="48"/>
      <c r="G30" s="45"/>
    </row>
    <row r="31" spans="2:7" ht="31.5" customHeight="1">
      <c r="B31" s="46"/>
      <c r="C31" s="733" t="s">
        <v>242</v>
      </c>
      <c r="D31" s="733"/>
      <c r="E31" s="733"/>
      <c r="F31" s="733"/>
      <c r="G31" s="45"/>
    </row>
    <row r="32" spans="2:7" ht="15.75" thickBot="1">
      <c r="B32" s="46"/>
      <c r="C32" s="717" t="s">
        <v>260</v>
      </c>
      <c r="D32" s="717"/>
      <c r="E32" s="722"/>
      <c r="F32" s="722"/>
      <c r="G32" s="45"/>
    </row>
    <row r="33" spans="2:8" ht="99.95" customHeight="1" thickBot="1">
      <c r="B33" s="46"/>
      <c r="C33" s="714" t="s">
        <v>838</v>
      </c>
      <c r="D33" s="715"/>
      <c r="E33" s="715"/>
      <c r="F33" s="716"/>
      <c r="G33" s="45"/>
    </row>
    <row r="34" spans="2:8" ht="15.75" thickBot="1">
      <c r="B34" s="226"/>
      <c r="C34" s="702"/>
      <c r="D34" s="703"/>
      <c r="E34" s="702"/>
      <c r="F34" s="703"/>
      <c r="G34" s="50"/>
      <c r="H34" s="228"/>
    </row>
    <row r="35" spans="2:8" ht="15" customHeight="1">
      <c r="B35" s="227"/>
      <c r="C35" s="704"/>
      <c r="D35" s="704"/>
      <c r="E35" s="704"/>
      <c r="F35" s="704"/>
      <c r="G35" s="227"/>
    </row>
    <row r="36" spans="2:8">
      <c r="B36" s="8"/>
      <c r="C36" s="704"/>
      <c r="D36" s="704"/>
      <c r="E36" s="704"/>
      <c r="F36" s="704"/>
      <c r="G36" s="8"/>
    </row>
    <row r="37" spans="2:8">
      <c r="B37" s="8"/>
      <c r="C37" s="701"/>
      <c r="D37" s="701"/>
      <c r="E37" s="701"/>
      <c r="F37" s="701"/>
      <c r="G37" s="8"/>
    </row>
    <row r="38" spans="2:8">
      <c r="B38" s="8"/>
      <c r="C38" s="8"/>
      <c r="D38" s="8"/>
      <c r="E38" s="8"/>
      <c r="F38" s="8"/>
      <c r="G38" s="8"/>
    </row>
    <row r="39" spans="2:8">
      <c r="B39" s="8"/>
      <c r="C39" s="8"/>
      <c r="D39" s="8"/>
      <c r="E39" s="8"/>
      <c r="F39" s="8"/>
      <c r="G39" s="8"/>
    </row>
    <row r="40" spans="2:8">
      <c r="B40" s="8"/>
      <c r="C40" s="707"/>
      <c r="D40" s="707"/>
      <c r="E40" s="7"/>
      <c r="F40" s="8"/>
      <c r="G40" s="8"/>
    </row>
    <row r="41" spans="2:8">
      <c r="B41" s="8"/>
      <c r="C41" s="707"/>
      <c r="D41" s="707"/>
      <c r="E41" s="7"/>
      <c r="F41" s="8"/>
      <c r="G41" s="8"/>
    </row>
    <row r="42" spans="2:8">
      <c r="B42" s="8"/>
      <c r="C42" s="708"/>
      <c r="D42" s="708"/>
      <c r="E42" s="708"/>
      <c r="F42" s="708"/>
      <c r="G42" s="8"/>
    </row>
    <row r="43" spans="2:8">
      <c r="B43" s="8"/>
      <c r="C43" s="705"/>
      <c r="D43" s="705"/>
      <c r="E43" s="713"/>
      <c r="F43" s="713"/>
      <c r="G43" s="8"/>
    </row>
    <row r="44" spans="2:8">
      <c r="B44" s="8"/>
      <c r="C44" s="705"/>
      <c r="D44" s="705"/>
      <c r="E44" s="706"/>
      <c r="F44" s="706"/>
      <c r="G44" s="8"/>
    </row>
    <row r="45" spans="2:8">
      <c r="B45" s="8"/>
      <c r="C45" s="8"/>
      <c r="D45" s="8"/>
      <c r="E45" s="8"/>
      <c r="F45" s="8"/>
      <c r="G45" s="8"/>
    </row>
    <row r="46" spans="2:8">
      <c r="B46" s="8"/>
      <c r="C46" s="707"/>
      <c r="D46" s="707"/>
      <c r="E46" s="7"/>
      <c r="F46" s="8"/>
      <c r="G46" s="8"/>
    </row>
    <row r="47" spans="2:8">
      <c r="B47" s="8"/>
      <c r="C47" s="707"/>
      <c r="D47" s="707"/>
      <c r="E47" s="712"/>
      <c r="F47" s="712"/>
      <c r="G47" s="8"/>
    </row>
    <row r="48" spans="2:8">
      <c r="B48" s="8"/>
      <c r="C48" s="7"/>
      <c r="D48" s="7"/>
      <c r="E48" s="7"/>
      <c r="F48" s="7"/>
      <c r="G48" s="8"/>
    </row>
    <row r="49" spans="2:7">
      <c r="B49" s="8"/>
      <c r="C49" s="705"/>
      <c r="D49" s="705"/>
      <c r="E49" s="713"/>
      <c r="F49" s="713"/>
      <c r="G49" s="8"/>
    </row>
    <row r="50" spans="2:7">
      <c r="B50" s="8"/>
      <c r="C50" s="705"/>
      <c r="D50" s="705"/>
      <c r="E50" s="706"/>
      <c r="F50" s="706"/>
      <c r="G50" s="8"/>
    </row>
    <row r="51" spans="2:7">
      <c r="B51" s="8"/>
      <c r="C51" s="8"/>
      <c r="D51" s="8"/>
      <c r="E51" s="8"/>
      <c r="F51" s="8"/>
      <c r="G51" s="8"/>
    </row>
    <row r="52" spans="2:7">
      <c r="B52" s="8"/>
      <c r="C52" s="707"/>
      <c r="D52" s="707"/>
      <c r="E52" s="8"/>
      <c r="F52" s="8"/>
      <c r="G52" s="8"/>
    </row>
    <row r="53" spans="2:7">
      <c r="B53" s="8"/>
      <c r="C53" s="707"/>
      <c r="D53" s="707"/>
      <c r="E53" s="706"/>
      <c r="F53" s="706"/>
      <c r="G53" s="8"/>
    </row>
    <row r="54" spans="2:7">
      <c r="B54" s="8"/>
      <c r="C54" s="705"/>
      <c r="D54" s="705"/>
      <c r="E54" s="706"/>
      <c r="F54" s="706"/>
      <c r="G54" s="8"/>
    </row>
    <row r="55" spans="2:7">
      <c r="B55" s="8"/>
      <c r="C55" s="9"/>
      <c r="D55" s="8"/>
      <c r="E55" s="9"/>
      <c r="F55" s="8"/>
      <c r="G55" s="8"/>
    </row>
    <row r="56" spans="2:7">
      <c r="B56" s="8"/>
      <c r="C56" s="9"/>
      <c r="D56" s="9"/>
      <c r="E56" s="9"/>
      <c r="F56" s="9"/>
      <c r="G56" s="10"/>
    </row>
  </sheetData>
  <mergeCells count="55">
    <mergeCell ref="E13:F13"/>
    <mergeCell ref="E14:F14"/>
    <mergeCell ref="C31:F31"/>
    <mergeCell ref="C22:F22"/>
    <mergeCell ref="C23:F23"/>
    <mergeCell ref="E16:F16"/>
    <mergeCell ref="E17:F17"/>
    <mergeCell ref="E28:F28"/>
    <mergeCell ref="E15:F15"/>
    <mergeCell ref="E19:F19"/>
    <mergeCell ref="E20:F20"/>
    <mergeCell ref="B4:F4"/>
    <mergeCell ref="C5:F5"/>
    <mergeCell ref="C7:D7"/>
    <mergeCell ref="C8:F8"/>
    <mergeCell ref="E9:F9"/>
    <mergeCell ref="E32:F32"/>
    <mergeCell ref="E24:F24"/>
    <mergeCell ref="E25:F25"/>
    <mergeCell ref="E26:F26"/>
    <mergeCell ref="E27:F27"/>
    <mergeCell ref="C3:F3"/>
    <mergeCell ref="C52:D52"/>
    <mergeCell ref="C53:D53"/>
    <mergeCell ref="E53:F53"/>
    <mergeCell ref="C47:D47"/>
    <mergeCell ref="E47:F47"/>
    <mergeCell ref="C49:D49"/>
    <mergeCell ref="E49:F49"/>
    <mergeCell ref="C33:F33"/>
    <mergeCell ref="C32:D32"/>
    <mergeCell ref="E10:F10"/>
    <mergeCell ref="E11:F11"/>
    <mergeCell ref="E12:F12"/>
    <mergeCell ref="E43:F43"/>
    <mergeCell ref="C44:D44"/>
    <mergeCell ref="E18:F18"/>
    <mergeCell ref="C54:D54"/>
    <mergeCell ref="E54:F54"/>
    <mergeCell ref="C50:D50"/>
    <mergeCell ref="E50:F50"/>
    <mergeCell ref="C40:D40"/>
    <mergeCell ref="C41:D41"/>
    <mergeCell ref="E44:F44"/>
    <mergeCell ref="C46:D46"/>
    <mergeCell ref="C42:F42"/>
    <mergeCell ref="C43:D43"/>
    <mergeCell ref="C37:D37"/>
    <mergeCell ref="E37:F37"/>
    <mergeCell ref="C34:D34"/>
    <mergeCell ref="E34:F34"/>
    <mergeCell ref="C35:D35"/>
    <mergeCell ref="E35:F35"/>
    <mergeCell ref="C36:D36"/>
    <mergeCell ref="E36:F36"/>
  </mergeCells>
  <dataValidations disablePrompts="1" count="2">
    <dataValidation type="whole" allowBlank="1" showInputMessage="1" showErrorMessage="1" sqref="E49 E43" xr:uid="{00000000-0002-0000-0300-000000000000}">
      <formula1>-999999999</formula1>
      <formula2>999999999</formula2>
    </dataValidation>
    <dataValidation type="list" allowBlank="1" showInputMessage="1" showErrorMessage="1" sqref="E53" xr:uid="{00000000-0002-0000-0300-000001000000}">
      <formula1>$K$60:$K$61</formula1>
    </dataValidation>
  </dataValidations>
  <pageMargins left="0.25" right="0.25" top="0.17" bottom="0.17" header="0.17" footer="0.17"/>
  <pageSetup orientation="portrait"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0C8402-9ADB-6D4F-B3D5-3048E6CD900B}">
  <sheetPr>
    <tabColor theme="0"/>
  </sheetPr>
  <dimension ref="B1:U69"/>
  <sheetViews>
    <sheetView zoomScale="60" zoomScaleNormal="60" workbookViewId="0">
      <selection activeCell="G56" sqref="G56"/>
    </sheetView>
  </sheetViews>
  <sheetFormatPr defaultColWidth="9.140625" defaultRowHeight="15"/>
  <cols>
    <col min="1" max="2" width="1.85546875" style="143" customWidth="1"/>
    <col min="3" max="3" width="45.42578125" style="143" customWidth="1"/>
    <col min="4" max="4" width="46.7109375" style="143" customWidth="1"/>
    <col min="5" max="5" width="75.28515625" style="143" customWidth="1"/>
    <col min="6" max="6" width="38.42578125" style="143" customWidth="1"/>
    <col min="7" max="7" width="61.85546875" style="143" customWidth="1"/>
    <col min="8" max="8" width="24" style="143" customWidth="1"/>
    <col min="9" max="9" width="67.42578125" style="143" customWidth="1"/>
    <col min="10" max="10" width="27.28515625" style="143" customWidth="1"/>
    <col min="11" max="12" width="24.42578125" style="143" customWidth="1"/>
    <col min="13" max="14" width="2" style="143" customWidth="1"/>
    <col min="15" max="16384" width="9.140625" style="143"/>
  </cols>
  <sheetData>
    <row r="1" spans="2:14" ht="15.75" thickBot="1"/>
    <row r="2" spans="2:14" ht="15.75" thickBot="1">
      <c r="B2" s="175"/>
      <c r="C2" s="174"/>
      <c r="D2" s="174"/>
      <c r="E2" s="174"/>
      <c r="F2" s="174"/>
      <c r="G2" s="174"/>
      <c r="H2" s="174"/>
      <c r="I2" s="174"/>
      <c r="J2" s="174"/>
      <c r="K2" s="174"/>
      <c r="L2" s="174"/>
      <c r="M2" s="173"/>
      <c r="N2" s="144"/>
    </row>
    <row r="3" spans="2:14" customFormat="1" ht="21" thickBot="1">
      <c r="B3" s="72"/>
      <c r="C3" s="738" t="s">
        <v>611</v>
      </c>
      <c r="D3" s="739"/>
      <c r="E3" s="739"/>
      <c r="F3" s="739"/>
      <c r="G3" s="740"/>
      <c r="H3" s="351"/>
      <c r="I3" s="351"/>
      <c r="J3" s="351"/>
      <c r="K3" s="351"/>
      <c r="L3" s="351"/>
      <c r="M3" s="172"/>
      <c r="N3" s="133"/>
    </row>
    <row r="4" spans="2:14" customFormat="1">
      <c r="B4" s="72"/>
      <c r="C4" s="351"/>
      <c r="D4" s="351"/>
      <c r="E4" s="351"/>
      <c r="F4" s="351"/>
      <c r="G4" s="351"/>
      <c r="H4" s="351"/>
      <c r="I4" s="351"/>
      <c r="J4" s="351"/>
      <c r="K4" s="351"/>
      <c r="L4" s="351"/>
      <c r="M4" s="172"/>
      <c r="N4" s="133"/>
    </row>
    <row r="5" spans="2:14">
      <c r="B5" s="149"/>
      <c r="C5" s="352"/>
      <c r="D5" s="352"/>
      <c r="E5" s="352"/>
      <c r="F5" s="352"/>
      <c r="G5" s="352"/>
      <c r="H5" s="352"/>
      <c r="I5" s="352"/>
      <c r="J5" s="352"/>
      <c r="K5" s="352"/>
      <c r="L5" s="352"/>
      <c r="M5" s="150"/>
      <c r="N5" s="144"/>
    </row>
    <row r="6" spans="2:14">
      <c r="B6" s="149"/>
      <c r="C6" s="353" t="s">
        <v>610</v>
      </c>
      <c r="D6" s="352"/>
      <c r="E6" s="352"/>
      <c r="F6" s="352"/>
      <c r="G6" s="352"/>
      <c r="H6" s="352"/>
      <c r="I6" s="352"/>
      <c r="J6" s="352"/>
      <c r="K6" s="352"/>
      <c r="L6" s="352"/>
      <c r="M6" s="150"/>
      <c r="N6" s="144"/>
    </row>
    <row r="7" spans="2:14" ht="15.75" thickBot="1">
      <c r="B7" s="149"/>
      <c r="C7" s="352"/>
      <c r="D7" s="352"/>
      <c r="E7" s="352"/>
      <c r="F7" s="352"/>
      <c r="G7" s="352"/>
      <c r="H7" s="352"/>
      <c r="I7" s="352"/>
      <c r="J7" s="352"/>
      <c r="K7" s="352"/>
      <c r="L7" s="352"/>
      <c r="M7" s="150"/>
      <c r="N7" s="144"/>
    </row>
    <row r="8" spans="2:14" ht="51" customHeight="1" thickBot="1">
      <c r="B8" s="149"/>
      <c r="C8" s="354" t="s">
        <v>686</v>
      </c>
      <c r="D8" s="741"/>
      <c r="E8" s="741"/>
      <c r="F8" s="741"/>
      <c r="G8" s="742"/>
      <c r="H8" s="352"/>
      <c r="I8" s="352"/>
      <c r="J8" s="352"/>
      <c r="K8" s="352"/>
      <c r="L8" s="352"/>
      <c r="M8" s="150"/>
      <c r="N8" s="144"/>
    </row>
    <row r="9" spans="2:14" ht="15.75" thickBot="1">
      <c r="B9" s="149"/>
      <c r="C9" s="352"/>
      <c r="D9" s="352"/>
      <c r="E9" s="352"/>
      <c r="F9" s="352"/>
      <c r="G9" s="352"/>
      <c r="H9" s="352"/>
      <c r="I9" s="352"/>
      <c r="J9" s="352"/>
      <c r="K9" s="352"/>
      <c r="L9" s="352"/>
      <c r="M9" s="150"/>
      <c r="N9" s="144"/>
    </row>
    <row r="10" spans="2:14" ht="71.25">
      <c r="B10" s="149"/>
      <c r="C10" s="355" t="s">
        <v>687</v>
      </c>
      <c r="D10" s="356" t="s">
        <v>688</v>
      </c>
      <c r="E10" s="356" t="s">
        <v>689</v>
      </c>
      <c r="F10" s="356" t="s">
        <v>609</v>
      </c>
      <c r="G10" s="356" t="s">
        <v>690</v>
      </c>
      <c r="H10" s="356" t="s">
        <v>691</v>
      </c>
      <c r="I10" s="356" t="s">
        <v>608</v>
      </c>
      <c r="J10" s="356" t="s">
        <v>692</v>
      </c>
      <c r="K10" s="356" t="s">
        <v>693</v>
      </c>
      <c r="L10" s="357" t="s">
        <v>694</v>
      </c>
      <c r="M10" s="150"/>
      <c r="N10" s="153"/>
    </row>
    <row r="11" spans="2:14" ht="20.100000000000001" customHeight="1">
      <c r="B11" s="149"/>
      <c r="C11" s="358" t="s">
        <v>607</v>
      </c>
      <c r="D11" s="359"/>
      <c r="E11" s="359"/>
      <c r="F11" s="360"/>
      <c r="G11" s="360"/>
      <c r="H11" s="360"/>
      <c r="I11" s="360"/>
      <c r="J11" s="360"/>
      <c r="K11" s="360"/>
      <c r="L11" s="361"/>
      <c r="M11" s="154"/>
      <c r="N11" s="153"/>
    </row>
    <row r="12" spans="2:14" ht="20.100000000000001" customHeight="1">
      <c r="B12" s="149"/>
      <c r="C12" s="358" t="s">
        <v>606</v>
      </c>
      <c r="D12" s="359"/>
      <c r="E12" s="359"/>
      <c r="F12" s="360"/>
      <c r="G12" s="360"/>
      <c r="H12" s="360"/>
      <c r="I12" s="360"/>
      <c r="J12" s="360"/>
      <c r="K12" s="360"/>
      <c r="L12" s="361"/>
      <c r="M12" s="154"/>
      <c r="N12" s="153"/>
    </row>
    <row r="13" spans="2:14" ht="20.100000000000001" customHeight="1">
      <c r="B13" s="149"/>
      <c r="C13" s="358" t="s">
        <v>605</v>
      </c>
      <c r="D13" s="359"/>
      <c r="E13" s="359"/>
      <c r="F13" s="360"/>
      <c r="G13" s="360"/>
      <c r="H13" s="360"/>
      <c r="I13" s="360"/>
      <c r="J13" s="360"/>
      <c r="K13" s="360"/>
      <c r="L13" s="361"/>
      <c r="M13" s="154"/>
      <c r="N13" s="153"/>
    </row>
    <row r="14" spans="2:14" ht="20.100000000000001" customHeight="1">
      <c r="B14" s="149"/>
      <c r="C14" s="358" t="s">
        <v>604</v>
      </c>
      <c r="D14" s="359"/>
      <c r="E14" s="359"/>
      <c r="F14" s="360"/>
      <c r="G14" s="360"/>
      <c r="H14" s="360"/>
      <c r="I14" s="360"/>
      <c r="J14" s="360"/>
      <c r="K14" s="360"/>
      <c r="L14" s="361"/>
      <c r="M14" s="154"/>
      <c r="N14" s="153"/>
    </row>
    <row r="15" spans="2:14" ht="18.95" customHeight="1">
      <c r="B15" s="149"/>
      <c r="C15" s="358" t="s">
        <v>603</v>
      </c>
      <c r="D15" s="359"/>
      <c r="E15" s="359"/>
      <c r="F15" s="267"/>
      <c r="G15" s="360"/>
      <c r="H15" s="360"/>
      <c r="I15" s="360"/>
      <c r="J15" s="360"/>
      <c r="K15" s="360"/>
      <c r="L15" s="361"/>
      <c r="M15" s="154"/>
      <c r="N15" s="153"/>
    </row>
    <row r="16" spans="2:14" ht="20.100000000000001" customHeight="1">
      <c r="B16" s="149"/>
      <c r="C16" s="358" t="s">
        <v>602</v>
      </c>
      <c r="D16" s="359"/>
      <c r="E16" s="359"/>
      <c r="F16" s="360"/>
      <c r="G16" s="360"/>
      <c r="H16" s="360"/>
      <c r="I16" s="360"/>
      <c r="J16" s="360"/>
      <c r="K16" s="360"/>
      <c r="L16" s="361"/>
      <c r="M16" s="154"/>
      <c r="N16" s="153"/>
    </row>
    <row r="17" spans="2:14" ht="20.100000000000001" customHeight="1">
      <c r="B17" s="149"/>
      <c r="C17" s="358" t="s">
        <v>601</v>
      </c>
      <c r="D17" s="359"/>
      <c r="E17" s="359"/>
      <c r="F17" s="360"/>
      <c r="G17" s="360"/>
      <c r="H17" s="360"/>
      <c r="I17" s="360"/>
      <c r="J17" s="360"/>
      <c r="K17" s="360"/>
      <c r="L17" s="361"/>
      <c r="M17" s="154"/>
      <c r="N17" s="153"/>
    </row>
    <row r="18" spans="2:14" ht="20.100000000000001" customHeight="1">
      <c r="B18" s="149"/>
      <c r="C18" s="358" t="s">
        <v>600</v>
      </c>
      <c r="D18" s="359"/>
      <c r="E18" s="359"/>
      <c r="F18" s="360"/>
      <c r="G18" s="360"/>
      <c r="H18" s="360"/>
      <c r="I18" s="360"/>
      <c r="J18" s="360"/>
      <c r="K18" s="360"/>
      <c r="L18" s="361"/>
      <c r="M18" s="154"/>
      <c r="N18" s="153"/>
    </row>
    <row r="19" spans="2:14" ht="20.100000000000001" customHeight="1">
      <c r="B19" s="149"/>
      <c r="C19" s="358" t="s">
        <v>599</v>
      </c>
      <c r="D19" s="359"/>
      <c r="E19" s="359"/>
      <c r="F19" s="360"/>
      <c r="G19" s="360"/>
      <c r="H19" s="360"/>
      <c r="I19" s="360"/>
      <c r="J19" s="360"/>
      <c r="K19" s="360"/>
      <c r="L19" s="361"/>
      <c r="M19" s="154"/>
      <c r="N19" s="153"/>
    </row>
    <row r="20" spans="2:14" ht="20.100000000000001" customHeight="1">
      <c r="B20" s="149"/>
      <c r="C20" s="358" t="s">
        <v>598</v>
      </c>
      <c r="D20" s="359"/>
      <c r="E20" s="359"/>
      <c r="F20" s="360"/>
      <c r="G20" s="360"/>
      <c r="H20" s="360"/>
      <c r="I20" s="360"/>
      <c r="J20" s="360"/>
      <c r="K20" s="360"/>
      <c r="L20" s="361"/>
      <c r="M20" s="154"/>
      <c r="N20" s="153"/>
    </row>
    <row r="21" spans="2:14" ht="16.5" customHeight="1">
      <c r="B21" s="149"/>
      <c r="C21" s="358" t="s">
        <v>597</v>
      </c>
      <c r="D21" s="359"/>
      <c r="E21" s="359"/>
      <c r="F21" s="360"/>
      <c r="G21" s="360"/>
      <c r="H21" s="360"/>
      <c r="I21" s="360"/>
      <c r="J21" s="360"/>
      <c r="K21" s="360"/>
      <c r="L21" s="361"/>
      <c r="M21" s="154"/>
      <c r="N21" s="153"/>
    </row>
    <row r="22" spans="2:14" ht="20.100000000000001" customHeight="1">
      <c r="B22" s="149"/>
      <c r="C22" s="358" t="s">
        <v>596</v>
      </c>
      <c r="D22" s="359"/>
      <c r="E22" s="359"/>
      <c r="F22" s="360"/>
      <c r="G22" s="360"/>
      <c r="H22" s="360"/>
      <c r="I22" s="360"/>
      <c r="J22" s="268"/>
      <c r="K22" s="360"/>
      <c r="L22" s="361"/>
      <c r="M22" s="154"/>
      <c r="N22" s="153"/>
    </row>
    <row r="23" spans="2:14" ht="20.100000000000001" customHeight="1">
      <c r="B23" s="149"/>
      <c r="C23" s="358" t="s">
        <v>595</v>
      </c>
      <c r="D23" s="359"/>
      <c r="E23" s="359"/>
      <c r="F23" s="360"/>
      <c r="G23" s="360"/>
      <c r="H23" s="360"/>
      <c r="I23" s="360"/>
      <c r="J23" s="360"/>
      <c r="K23" s="360"/>
      <c r="L23" s="361"/>
      <c r="M23" s="154"/>
      <c r="N23" s="153"/>
    </row>
    <row r="24" spans="2:14" ht="20.100000000000001" customHeight="1">
      <c r="B24" s="149"/>
      <c r="C24" s="358" t="s">
        <v>594</v>
      </c>
      <c r="D24" s="359"/>
      <c r="E24" s="359"/>
      <c r="F24" s="360"/>
      <c r="G24" s="360"/>
      <c r="H24" s="360"/>
      <c r="I24" s="360"/>
      <c r="J24" s="360"/>
      <c r="K24" s="360"/>
      <c r="L24" s="361"/>
      <c r="M24" s="154"/>
      <c r="N24" s="153"/>
    </row>
    <row r="25" spans="2:14" ht="20.100000000000001" customHeight="1" thickBot="1">
      <c r="B25" s="149"/>
      <c r="C25" s="362" t="s">
        <v>593</v>
      </c>
      <c r="D25" s="363"/>
      <c r="E25" s="363"/>
      <c r="F25" s="364"/>
      <c r="G25" s="364"/>
      <c r="H25" s="364"/>
      <c r="I25" s="364"/>
      <c r="J25" s="364"/>
      <c r="K25" s="364"/>
      <c r="L25" s="365"/>
      <c r="M25" s="154"/>
      <c r="N25" s="153"/>
    </row>
    <row r="26" spans="2:14">
      <c r="B26" s="149"/>
      <c r="C26" s="366"/>
      <c r="D26" s="366"/>
      <c r="E26" s="366"/>
      <c r="F26" s="366"/>
      <c r="G26" s="366"/>
      <c r="H26" s="366"/>
      <c r="I26" s="366"/>
      <c r="J26" s="366"/>
      <c r="K26" s="366"/>
      <c r="L26" s="366"/>
      <c r="M26" s="150"/>
      <c r="N26" s="144"/>
    </row>
    <row r="27" spans="2:14">
      <c r="B27" s="149"/>
      <c r="C27" s="366"/>
      <c r="D27" s="366"/>
      <c r="E27" s="366"/>
      <c r="F27" s="366"/>
      <c r="G27" s="366"/>
      <c r="H27" s="366"/>
      <c r="I27" s="366"/>
      <c r="J27" s="366"/>
      <c r="K27" s="366"/>
      <c r="L27" s="366"/>
      <c r="M27" s="150"/>
      <c r="N27" s="144"/>
    </row>
    <row r="28" spans="2:14">
      <c r="B28" s="149"/>
      <c r="C28" s="353" t="s">
        <v>592</v>
      </c>
      <c r="D28" s="366"/>
      <c r="E28" s="366"/>
      <c r="F28" s="366"/>
      <c r="G28" s="366"/>
      <c r="H28" s="366"/>
      <c r="I28" s="366"/>
      <c r="J28" s="366"/>
      <c r="K28" s="366"/>
      <c r="L28" s="366"/>
      <c r="M28" s="150"/>
      <c r="N28" s="144"/>
    </row>
    <row r="29" spans="2:14" ht="15.75" thickBot="1">
      <c r="B29" s="149"/>
      <c r="C29" s="353"/>
      <c r="D29" s="366"/>
      <c r="E29" s="366"/>
      <c r="F29" s="366"/>
      <c r="G29" s="366"/>
      <c r="H29" s="366"/>
      <c r="I29" s="366"/>
      <c r="J29" s="366"/>
      <c r="K29" s="366"/>
      <c r="L29" s="366"/>
      <c r="M29" s="150"/>
      <c r="N29" s="144"/>
    </row>
    <row r="30" spans="2:14" s="167" customFormat="1" ht="39.950000000000003" customHeight="1" thickBot="1">
      <c r="B30" s="170"/>
      <c r="C30" s="743" t="s">
        <v>591</v>
      </c>
      <c r="D30" s="744"/>
      <c r="E30" s="745" t="s">
        <v>863</v>
      </c>
      <c r="F30" s="745"/>
      <c r="G30" s="746"/>
      <c r="H30" s="352"/>
      <c r="I30" s="352"/>
      <c r="J30" s="352"/>
      <c r="K30" s="352"/>
      <c r="L30" s="352"/>
      <c r="M30" s="169"/>
      <c r="N30" s="168"/>
    </row>
    <row r="31" spans="2:14" s="167" customFormat="1" ht="39.950000000000003" customHeight="1" thickBot="1">
      <c r="B31" s="170"/>
      <c r="C31" s="747" t="s">
        <v>590</v>
      </c>
      <c r="D31" s="748"/>
      <c r="E31" s="745" t="s">
        <v>761</v>
      </c>
      <c r="F31" s="745"/>
      <c r="G31" s="746"/>
      <c r="H31" s="352"/>
      <c r="I31" s="352"/>
      <c r="J31" s="352"/>
      <c r="K31" s="352"/>
      <c r="L31" s="352"/>
      <c r="M31" s="169"/>
      <c r="N31" s="168"/>
    </row>
    <row r="32" spans="2:14" s="167" customFormat="1" ht="39.950000000000003" customHeight="1" thickBot="1">
      <c r="B32" s="170"/>
      <c r="C32" s="754" t="s">
        <v>589</v>
      </c>
      <c r="D32" s="755"/>
      <c r="E32" s="745"/>
      <c r="F32" s="745"/>
      <c r="G32" s="746"/>
      <c r="H32" s="352"/>
      <c r="I32" s="352"/>
      <c r="J32" s="352"/>
      <c r="K32" s="352"/>
      <c r="L32" s="352"/>
      <c r="M32" s="169"/>
      <c r="N32" s="168"/>
    </row>
    <row r="33" spans="2:19" s="167" customFormat="1">
      <c r="B33" s="170"/>
      <c r="C33" s="367"/>
      <c r="D33" s="352"/>
      <c r="E33" s="352"/>
      <c r="F33" s="352"/>
      <c r="G33" s="352"/>
      <c r="H33" s="352"/>
      <c r="I33" s="352"/>
      <c r="J33" s="352"/>
      <c r="K33" s="352"/>
      <c r="L33" s="352"/>
      <c r="M33" s="169"/>
      <c r="N33" s="168"/>
    </row>
    <row r="34" spans="2:19">
      <c r="B34" s="149"/>
      <c r="C34" s="367"/>
      <c r="D34" s="366"/>
      <c r="E34" s="366"/>
      <c r="F34" s="366"/>
      <c r="G34" s="366"/>
      <c r="H34" s="366"/>
      <c r="I34" s="366"/>
      <c r="J34" s="366"/>
      <c r="K34" s="366"/>
      <c r="L34" s="366"/>
      <c r="M34" s="150"/>
      <c r="N34" s="144"/>
    </row>
    <row r="35" spans="2:19">
      <c r="B35" s="149"/>
      <c r="C35" s="756" t="s">
        <v>588</v>
      </c>
      <c r="D35" s="756"/>
      <c r="E35" s="368"/>
      <c r="F35" s="368"/>
      <c r="G35" s="368"/>
      <c r="H35" s="368"/>
      <c r="I35" s="368"/>
      <c r="J35" s="368"/>
      <c r="K35" s="368"/>
      <c r="L35" s="368"/>
      <c r="M35" s="166"/>
      <c r="N35" s="165"/>
      <c r="O35" s="156"/>
      <c r="P35" s="156"/>
      <c r="Q35" s="156"/>
      <c r="R35" s="156"/>
      <c r="S35" s="156"/>
    </row>
    <row r="36" spans="2:19" ht="15.75" thickBot="1">
      <c r="B36" s="149"/>
      <c r="C36" s="369"/>
      <c r="D36" s="368"/>
      <c r="E36" s="368"/>
      <c r="F36" s="368"/>
      <c r="G36" s="368"/>
      <c r="H36" s="368"/>
      <c r="I36" s="368"/>
      <c r="J36" s="368"/>
      <c r="K36" s="368"/>
      <c r="L36" s="368"/>
      <c r="M36" s="166"/>
      <c r="N36" s="165"/>
      <c r="O36" s="156"/>
      <c r="P36" s="156"/>
      <c r="Q36" s="156"/>
      <c r="R36" s="156"/>
      <c r="S36" s="156"/>
    </row>
    <row r="37" spans="2:19" ht="39.950000000000003" customHeight="1" thickBot="1">
      <c r="B37" s="149"/>
      <c r="C37" s="743" t="s">
        <v>587</v>
      </c>
      <c r="D37" s="744"/>
      <c r="E37" s="757"/>
      <c r="F37" s="757"/>
      <c r="G37" s="758"/>
      <c r="H37" s="366"/>
      <c r="I37" s="366"/>
      <c r="J37" s="366"/>
      <c r="K37" s="366"/>
      <c r="L37" s="366"/>
      <c r="M37" s="150"/>
      <c r="N37" s="144"/>
    </row>
    <row r="38" spans="2:19" ht="39.950000000000003" customHeight="1" thickBot="1">
      <c r="B38" s="149"/>
      <c r="C38" s="759" t="s">
        <v>586</v>
      </c>
      <c r="D38" s="760"/>
      <c r="E38" s="745" t="s">
        <v>791</v>
      </c>
      <c r="F38" s="745"/>
      <c r="G38" s="746"/>
      <c r="H38" s="366"/>
      <c r="I38" s="366"/>
      <c r="J38" s="366"/>
      <c r="K38" s="366"/>
      <c r="L38" s="366"/>
      <c r="M38" s="150"/>
      <c r="N38" s="144"/>
    </row>
    <row r="39" spans="2:19">
      <c r="B39" s="149"/>
      <c r="C39" s="367"/>
      <c r="D39" s="366"/>
      <c r="E39" s="366"/>
      <c r="F39" s="366"/>
      <c r="G39" s="366"/>
      <c r="H39" s="366"/>
      <c r="I39" s="366"/>
      <c r="J39" s="366"/>
      <c r="K39" s="366"/>
      <c r="L39" s="366"/>
      <c r="M39" s="150"/>
      <c r="N39" s="144"/>
    </row>
    <row r="40" spans="2:19">
      <c r="B40" s="149"/>
      <c r="C40" s="367"/>
      <c r="D40" s="366"/>
      <c r="E40" s="366"/>
      <c r="F40" s="366"/>
      <c r="G40" s="366"/>
      <c r="H40" s="366"/>
      <c r="I40" s="366"/>
      <c r="J40" s="366"/>
      <c r="K40" s="366"/>
      <c r="L40" s="366"/>
      <c r="M40" s="150"/>
      <c r="N40" s="144"/>
    </row>
    <row r="41" spans="2:19" ht="15" customHeight="1">
      <c r="B41" s="149"/>
      <c r="C41" s="756" t="s">
        <v>585</v>
      </c>
      <c r="D41" s="756"/>
      <c r="E41" s="370"/>
      <c r="F41" s="370"/>
      <c r="G41" s="370"/>
      <c r="H41" s="370"/>
      <c r="I41" s="370"/>
      <c r="J41" s="370"/>
      <c r="K41" s="370"/>
      <c r="L41" s="370"/>
      <c r="M41" s="159"/>
      <c r="N41" s="158"/>
      <c r="O41" s="157"/>
      <c r="P41" s="157"/>
      <c r="Q41" s="157"/>
      <c r="R41" s="157"/>
      <c r="S41" s="157"/>
    </row>
    <row r="42" spans="2:19" ht="15.75" thickBot="1">
      <c r="B42" s="149"/>
      <c r="C42" s="369"/>
      <c r="D42" s="370"/>
      <c r="E42" s="370"/>
      <c r="F42" s="370"/>
      <c r="G42" s="370"/>
      <c r="H42" s="370"/>
      <c r="I42" s="370"/>
      <c r="J42" s="370"/>
      <c r="K42" s="370"/>
      <c r="L42" s="370"/>
      <c r="M42" s="159"/>
      <c r="N42" s="158"/>
      <c r="O42" s="157"/>
      <c r="P42" s="157"/>
      <c r="Q42" s="157"/>
      <c r="R42" s="157"/>
      <c r="S42" s="157"/>
    </row>
    <row r="43" spans="2:19" s="11" customFormat="1" ht="39.950000000000003" customHeight="1">
      <c r="B43" s="163"/>
      <c r="C43" s="761" t="s">
        <v>584</v>
      </c>
      <c r="D43" s="762"/>
      <c r="E43" s="763" t="s">
        <v>864</v>
      </c>
      <c r="F43" s="763"/>
      <c r="G43" s="764"/>
      <c r="H43" s="371"/>
      <c r="I43" s="371"/>
      <c r="J43" s="371"/>
      <c r="K43" s="371"/>
      <c r="L43" s="371"/>
      <c r="M43" s="162"/>
      <c r="N43" s="98"/>
    </row>
    <row r="44" spans="2:19" s="11" customFormat="1" ht="39.950000000000003" customHeight="1">
      <c r="B44" s="163"/>
      <c r="C44" s="749" t="s">
        <v>583</v>
      </c>
      <c r="D44" s="750"/>
      <c r="E44" s="765"/>
      <c r="F44" s="765"/>
      <c r="G44" s="766"/>
      <c r="H44" s="371"/>
      <c r="I44" s="371"/>
      <c r="J44" s="371"/>
      <c r="K44" s="371"/>
      <c r="L44" s="371"/>
      <c r="M44" s="162"/>
      <c r="N44" s="98"/>
    </row>
    <row r="45" spans="2:19" s="11" customFormat="1" ht="295.5" customHeight="1">
      <c r="B45" s="163"/>
      <c r="C45" s="749" t="s">
        <v>582</v>
      </c>
      <c r="D45" s="750"/>
      <c r="E45" s="751" t="s">
        <v>969</v>
      </c>
      <c r="F45" s="752"/>
      <c r="G45" s="753"/>
      <c r="H45" s="371"/>
      <c r="I45" s="371"/>
      <c r="J45" s="371"/>
      <c r="K45" s="371"/>
      <c r="L45" s="371"/>
      <c r="M45" s="162"/>
      <c r="N45" s="98"/>
    </row>
    <row r="46" spans="2:19" s="11" customFormat="1" ht="110.25" customHeight="1" thickBot="1">
      <c r="B46" s="163"/>
      <c r="C46" s="759" t="s">
        <v>581</v>
      </c>
      <c r="D46" s="760"/>
      <c r="E46" s="751" t="s">
        <v>801</v>
      </c>
      <c r="F46" s="752"/>
      <c r="G46" s="753"/>
      <c r="H46" s="371"/>
      <c r="I46" s="371"/>
      <c r="J46" s="371"/>
      <c r="K46" s="371"/>
      <c r="L46" s="371"/>
      <c r="M46" s="162"/>
      <c r="N46" s="98"/>
    </row>
    <row r="47" spans="2:19">
      <c r="B47" s="149"/>
      <c r="C47" s="372"/>
      <c r="D47" s="366"/>
      <c r="E47" s="366"/>
      <c r="F47" s="366"/>
      <c r="G47" s="366"/>
      <c r="H47" s="366"/>
      <c r="I47" s="366"/>
      <c r="J47" s="366"/>
      <c r="K47" s="366"/>
      <c r="L47" s="366"/>
      <c r="M47" s="150"/>
      <c r="N47" s="144"/>
    </row>
    <row r="48" spans="2:19">
      <c r="B48" s="149"/>
      <c r="C48" s="366"/>
      <c r="D48" s="366"/>
      <c r="E48" s="366"/>
      <c r="F48" s="366"/>
      <c r="G48" s="366"/>
      <c r="H48" s="366"/>
      <c r="I48" s="366"/>
      <c r="J48" s="366"/>
      <c r="K48" s="366"/>
      <c r="L48" s="366"/>
      <c r="M48" s="150"/>
      <c r="N48" s="144"/>
    </row>
    <row r="49" spans="2:21">
      <c r="B49" s="149"/>
      <c r="C49" s="353" t="s">
        <v>724</v>
      </c>
      <c r="D49" s="366"/>
      <c r="E49" s="366"/>
      <c r="F49" s="366"/>
      <c r="G49" s="366"/>
      <c r="H49" s="366"/>
      <c r="I49" s="366"/>
      <c r="J49" s="366"/>
      <c r="K49" s="366"/>
      <c r="L49" s="366"/>
      <c r="M49" s="150"/>
      <c r="N49" s="144"/>
    </row>
    <row r="50" spans="2:21" ht="15.75" thickBot="1">
      <c r="B50" s="149"/>
      <c r="C50" s="366"/>
      <c r="D50" s="372"/>
      <c r="E50" s="366"/>
      <c r="F50" s="366"/>
      <c r="G50" s="366"/>
      <c r="H50" s="366"/>
      <c r="I50" s="366"/>
      <c r="J50" s="366"/>
      <c r="K50" s="366"/>
      <c r="L50" s="366"/>
      <c r="M50" s="150"/>
      <c r="N50" s="144"/>
    </row>
    <row r="51" spans="2:21" ht="50.1" customHeight="1">
      <c r="B51" s="149"/>
      <c r="C51" s="761" t="s">
        <v>725</v>
      </c>
      <c r="D51" s="762"/>
      <c r="E51" s="767"/>
      <c r="F51" s="767"/>
      <c r="G51" s="768"/>
      <c r="H51" s="367"/>
      <c r="I51" s="367"/>
      <c r="J51" s="367"/>
      <c r="K51" s="372"/>
      <c r="L51" s="372"/>
      <c r="M51" s="154"/>
      <c r="N51" s="153"/>
      <c r="O51" s="152"/>
      <c r="P51" s="152"/>
      <c r="Q51" s="152"/>
      <c r="R51" s="152"/>
      <c r="S51" s="152"/>
      <c r="T51" s="152"/>
      <c r="U51" s="152"/>
    </row>
    <row r="52" spans="2:21" ht="113.25" customHeight="1">
      <c r="B52" s="149"/>
      <c r="C52" s="749" t="s">
        <v>580</v>
      </c>
      <c r="D52" s="750"/>
      <c r="E52" s="769" t="s">
        <v>970</v>
      </c>
      <c r="F52" s="769"/>
      <c r="G52" s="770"/>
      <c r="H52" s="367"/>
      <c r="I52" s="367"/>
      <c r="J52" s="367"/>
      <c r="K52" s="372"/>
      <c r="L52" s="372"/>
      <c r="M52" s="154"/>
      <c r="N52" s="153"/>
      <c r="O52" s="152"/>
      <c r="P52" s="152"/>
      <c r="Q52" s="152"/>
      <c r="R52" s="152"/>
      <c r="S52" s="152"/>
      <c r="T52" s="152"/>
      <c r="U52" s="152"/>
    </row>
    <row r="53" spans="2:21" ht="50.1" customHeight="1" thickBot="1">
      <c r="B53" s="149"/>
      <c r="C53" s="759" t="s">
        <v>726</v>
      </c>
      <c r="D53" s="760"/>
      <c r="E53" s="778" t="s">
        <v>760</v>
      </c>
      <c r="F53" s="778"/>
      <c r="G53" s="779"/>
      <c r="H53" s="367"/>
      <c r="I53" s="367"/>
      <c r="J53" s="367"/>
      <c r="K53" s="372"/>
      <c r="L53" s="372"/>
      <c r="M53" s="154"/>
      <c r="N53" s="153"/>
      <c r="O53" s="152"/>
      <c r="P53" s="152"/>
      <c r="Q53" s="152"/>
      <c r="R53" s="152"/>
      <c r="S53" s="152"/>
      <c r="T53" s="152"/>
      <c r="U53" s="152"/>
    </row>
    <row r="54" spans="2:21" customFormat="1" ht="15" customHeight="1" thickBot="1">
      <c r="B54" s="72"/>
      <c r="C54" s="133"/>
      <c r="D54" s="133"/>
      <c r="E54" s="133"/>
      <c r="F54" s="133"/>
      <c r="G54" s="133"/>
      <c r="H54" s="133"/>
      <c r="I54" s="133"/>
      <c r="J54" s="133"/>
      <c r="K54" s="133"/>
      <c r="L54" s="133"/>
      <c r="M54" s="74"/>
      <c r="N54" s="133"/>
    </row>
    <row r="55" spans="2:21" s="156" customFormat="1" ht="87.75" customHeight="1">
      <c r="B55" s="160"/>
      <c r="C55" s="373" t="s">
        <v>727</v>
      </c>
      <c r="D55" s="356" t="s">
        <v>579</v>
      </c>
      <c r="E55" s="356" t="s">
        <v>578</v>
      </c>
      <c r="F55" s="356" t="s">
        <v>577</v>
      </c>
      <c r="G55" s="356" t="s">
        <v>728</v>
      </c>
      <c r="H55" s="356" t="s">
        <v>576</v>
      </c>
      <c r="I55" s="356" t="s">
        <v>575</v>
      </c>
      <c r="J55" s="357" t="s">
        <v>574</v>
      </c>
      <c r="K55" s="370"/>
      <c r="L55" s="370"/>
      <c r="M55" s="159"/>
      <c r="N55" s="158"/>
      <c r="O55" s="157"/>
      <c r="P55" s="157"/>
      <c r="Q55" s="157"/>
      <c r="R55" s="157"/>
      <c r="S55" s="157"/>
      <c r="T55" s="157"/>
      <c r="U55" s="157"/>
    </row>
    <row r="56" spans="2:21" ht="201" customHeight="1">
      <c r="B56" s="149"/>
      <c r="C56" s="609" t="s">
        <v>802</v>
      </c>
      <c r="D56" s="607" t="s">
        <v>1005</v>
      </c>
      <c r="E56" s="607" t="s">
        <v>1000</v>
      </c>
      <c r="F56" s="607" t="s">
        <v>1001</v>
      </c>
      <c r="G56" s="607" t="s">
        <v>973</v>
      </c>
      <c r="H56" s="607" t="s">
        <v>995</v>
      </c>
      <c r="I56" s="607" t="s">
        <v>982</v>
      </c>
      <c r="J56" s="607" t="s">
        <v>999</v>
      </c>
      <c r="K56" s="372"/>
      <c r="L56" s="372"/>
      <c r="M56" s="154"/>
      <c r="N56" s="153"/>
      <c r="O56" s="152"/>
      <c r="P56" s="152"/>
      <c r="Q56" s="152"/>
      <c r="R56" s="152"/>
      <c r="S56" s="152"/>
      <c r="T56" s="152"/>
      <c r="U56" s="152"/>
    </row>
    <row r="57" spans="2:21" ht="186" customHeight="1">
      <c r="B57" s="149"/>
      <c r="C57" s="609" t="s">
        <v>1012</v>
      </c>
      <c r="D57" s="607" t="s">
        <v>1005</v>
      </c>
      <c r="E57" s="607" t="s">
        <v>980</v>
      </c>
      <c r="F57" s="607" t="s">
        <v>998</v>
      </c>
      <c r="G57" s="607" t="s">
        <v>975</v>
      </c>
      <c r="H57" s="607" t="s">
        <v>981</v>
      </c>
      <c r="I57" s="607" t="s">
        <v>983</v>
      </c>
      <c r="J57" s="608" t="s">
        <v>865</v>
      </c>
      <c r="K57" s="372"/>
      <c r="L57" s="372"/>
      <c r="M57" s="154"/>
      <c r="N57" s="153"/>
      <c r="O57" s="152"/>
      <c r="P57" s="152"/>
      <c r="Q57" s="152"/>
      <c r="R57" s="152"/>
      <c r="S57" s="152"/>
      <c r="T57" s="152"/>
      <c r="U57" s="152"/>
    </row>
    <row r="58" spans="2:21" ht="351" customHeight="1">
      <c r="B58" s="149"/>
      <c r="C58" s="609" t="s">
        <v>1013</v>
      </c>
      <c r="D58" s="607" t="s">
        <v>1005</v>
      </c>
      <c r="E58" s="607" t="s">
        <v>979</v>
      </c>
      <c r="F58" s="607" t="s">
        <v>998</v>
      </c>
      <c r="G58" s="607" t="s">
        <v>974</v>
      </c>
      <c r="H58" s="607" t="s">
        <v>996</v>
      </c>
      <c r="I58" s="607" t="s">
        <v>989</v>
      </c>
      <c r="J58" s="608" t="s">
        <v>997</v>
      </c>
      <c r="K58" s="372"/>
      <c r="L58" s="372"/>
      <c r="M58" s="154"/>
      <c r="N58" s="153"/>
      <c r="O58" s="152"/>
      <c r="P58" s="152"/>
      <c r="Q58" s="152"/>
      <c r="R58" s="152"/>
      <c r="S58" s="152"/>
      <c r="T58" s="152"/>
      <c r="U58" s="152"/>
    </row>
    <row r="60" spans="2:21">
      <c r="B60" s="149"/>
      <c r="C60" s="366"/>
      <c r="D60" s="366"/>
      <c r="E60" s="366"/>
      <c r="F60" s="366"/>
      <c r="G60" s="366"/>
      <c r="H60" s="366"/>
      <c r="I60" s="366"/>
      <c r="J60" s="366"/>
      <c r="K60" s="366"/>
      <c r="L60" s="366"/>
      <c r="M60" s="150"/>
      <c r="N60" s="144"/>
    </row>
    <row r="61" spans="2:21">
      <c r="B61" s="149"/>
      <c r="C61" s="353" t="s">
        <v>573</v>
      </c>
      <c r="D61" s="366"/>
      <c r="E61" s="366"/>
      <c r="F61" s="366"/>
      <c r="G61" s="366"/>
      <c r="H61" s="366"/>
      <c r="I61" s="366"/>
      <c r="J61" s="366"/>
      <c r="K61" s="366"/>
      <c r="L61" s="366"/>
      <c r="M61" s="150"/>
      <c r="N61" s="144"/>
    </row>
    <row r="62" spans="2:21" ht="15.75" thickBot="1">
      <c r="B62" s="149"/>
      <c r="C62" s="353"/>
      <c r="D62" s="366"/>
      <c r="E62" s="366"/>
      <c r="F62" s="366"/>
      <c r="G62" s="366"/>
      <c r="H62" s="366"/>
      <c r="I62" s="366"/>
      <c r="J62" s="366"/>
      <c r="K62" s="366"/>
      <c r="L62" s="366"/>
      <c r="M62" s="150"/>
      <c r="N62" s="144"/>
    </row>
    <row r="63" spans="2:21" ht="60" customHeight="1" thickBot="1">
      <c r="B63" s="149"/>
      <c r="C63" s="780" t="s">
        <v>572</v>
      </c>
      <c r="D63" s="781"/>
      <c r="E63" s="741"/>
      <c r="F63" s="742"/>
      <c r="G63" s="366"/>
      <c r="H63" s="366"/>
      <c r="I63" s="366"/>
      <c r="J63" s="366"/>
      <c r="K63" s="366"/>
      <c r="L63" s="366"/>
      <c r="M63" s="150"/>
      <c r="N63" s="144"/>
    </row>
    <row r="64" spans="2:21" ht="15.75" thickBot="1">
      <c r="B64" s="149"/>
      <c r="C64" s="374"/>
      <c r="D64" s="374"/>
      <c r="E64" s="366"/>
      <c r="F64" s="366"/>
      <c r="G64" s="366"/>
      <c r="H64" s="366"/>
      <c r="I64" s="366"/>
      <c r="J64" s="366"/>
      <c r="K64" s="366"/>
      <c r="L64" s="366"/>
      <c r="M64" s="150"/>
      <c r="N64" s="144"/>
    </row>
    <row r="65" spans="2:14" ht="45" customHeight="1">
      <c r="B65" s="149"/>
      <c r="C65" s="782" t="s">
        <v>729</v>
      </c>
      <c r="D65" s="783"/>
      <c r="E65" s="783" t="s">
        <v>571</v>
      </c>
      <c r="F65" s="784"/>
      <c r="G65" s="366"/>
      <c r="H65" s="366"/>
      <c r="I65" s="366"/>
      <c r="J65" s="366"/>
      <c r="K65" s="366"/>
      <c r="L65" s="366"/>
      <c r="M65" s="150"/>
      <c r="N65" s="144"/>
    </row>
    <row r="66" spans="2:14" ht="75.75" customHeight="1">
      <c r="B66" s="149"/>
      <c r="C66" s="771" t="s">
        <v>839</v>
      </c>
      <c r="D66" s="772"/>
      <c r="E66" s="773" t="s">
        <v>866</v>
      </c>
      <c r="F66" s="774"/>
      <c r="G66" s="366"/>
      <c r="H66" s="366"/>
      <c r="I66" s="366"/>
      <c r="J66" s="366"/>
      <c r="K66" s="366"/>
      <c r="L66" s="366"/>
      <c r="M66" s="150"/>
      <c r="N66" s="144"/>
    </row>
    <row r="67" spans="2:14" ht="32.25" customHeight="1" thickBot="1">
      <c r="B67" s="149"/>
      <c r="C67" s="775"/>
      <c r="D67" s="776"/>
      <c r="E67" s="776"/>
      <c r="F67" s="777"/>
      <c r="G67" s="366"/>
      <c r="H67" s="366"/>
      <c r="I67" s="366"/>
      <c r="J67" s="366"/>
      <c r="K67" s="366"/>
      <c r="L67" s="366"/>
      <c r="M67" s="150"/>
      <c r="N67" s="144"/>
    </row>
    <row r="68" spans="2:14">
      <c r="B68" s="149"/>
      <c r="C68" s="144"/>
      <c r="D68" s="144"/>
      <c r="E68" s="144"/>
      <c r="F68" s="144"/>
      <c r="G68" s="144"/>
      <c r="H68" s="144"/>
      <c r="I68" s="144"/>
      <c r="J68" s="144"/>
      <c r="K68" s="144"/>
      <c r="L68" s="144"/>
      <c r="M68" s="148"/>
      <c r="N68" s="144"/>
    </row>
    <row r="69" spans="2:14" ht="15.75" thickBot="1">
      <c r="B69" s="147"/>
      <c r="C69" s="146"/>
      <c r="D69" s="146"/>
      <c r="E69" s="146"/>
      <c r="F69" s="146"/>
      <c r="G69" s="146"/>
      <c r="H69" s="146"/>
      <c r="I69" s="146"/>
      <c r="J69" s="146"/>
      <c r="K69" s="146"/>
      <c r="L69" s="146"/>
      <c r="M69" s="145"/>
      <c r="N69" s="144"/>
    </row>
  </sheetData>
  <mergeCells count="36">
    <mergeCell ref="C66:D66"/>
    <mergeCell ref="E66:F66"/>
    <mergeCell ref="C67:D67"/>
    <mergeCell ref="E67:F67"/>
    <mergeCell ref="C53:D53"/>
    <mergeCell ref="E53:G53"/>
    <mergeCell ref="C63:D63"/>
    <mergeCell ref="E63:F63"/>
    <mergeCell ref="C65:D65"/>
    <mergeCell ref="E65:F65"/>
    <mergeCell ref="C46:D46"/>
    <mergeCell ref="E46:G46"/>
    <mergeCell ref="C51:D51"/>
    <mergeCell ref="E51:G51"/>
    <mergeCell ref="C52:D52"/>
    <mergeCell ref="E52:G52"/>
    <mergeCell ref="C45:D45"/>
    <mergeCell ref="E45:G45"/>
    <mergeCell ref="C32:D32"/>
    <mergeCell ref="E32:G32"/>
    <mergeCell ref="C35:D35"/>
    <mergeCell ref="C37:D37"/>
    <mergeCell ref="E37:G37"/>
    <mergeCell ref="C38:D38"/>
    <mergeCell ref="E38:G38"/>
    <mergeCell ref="C41:D41"/>
    <mergeCell ref="C43:D43"/>
    <mergeCell ref="E43:G43"/>
    <mergeCell ref="C44:D44"/>
    <mergeCell ref="E44:G44"/>
    <mergeCell ref="C3:G3"/>
    <mergeCell ref="D8:G8"/>
    <mergeCell ref="C30:D30"/>
    <mergeCell ref="E30:G30"/>
    <mergeCell ref="C31:D31"/>
    <mergeCell ref="E31:G31"/>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5057" r:id="rId4" name="Check Box 1">
              <controlPr defaultSize="0" autoFill="0" autoLine="0" autoPict="0">
                <anchor moveWithCells="1">
                  <from>
                    <xdr:col>3</xdr:col>
                    <xdr:colOff>66675</xdr:colOff>
                    <xdr:row>7</xdr:row>
                    <xdr:rowOff>276225</xdr:rowOff>
                  </from>
                  <to>
                    <xdr:col>4</xdr:col>
                    <xdr:colOff>5133975</xdr:colOff>
                    <xdr:row>7</xdr:row>
                    <xdr:rowOff>447675</xdr:rowOff>
                  </to>
                </anchor>
              </controlPr>
            </control>
          </mc:Choice>
        </mc:AlternateContent>
        <mc:AlternateContent xmlns:mc="http://schemas.openxmlformats.org/markup-compatibility/2006">
          <mc:Choice Requires="x14">
            <control shapeId="45058" r:id="rId5" name="Check Box 2">
              <controlPr defaultSize="0" autoFill="0" autoLine="0" autoPict="0">
                <anchor moveWithCells="1">
                  <from>
                    <xdr:col>3</xdr:col>
                    <xdr:colOff>66675</xdr:colOff>
                    <xdr:row>7</xdr:row>
                    <xdr:rowOff>47625</xdr:rowOff>
                  </from>
                  <to>
                    <xdr:col>4</xdr:col>
                    <xdr:colOff>3952875</xdr:colOff>
                    <xdr:row>7</xdr:row>
                    <xdr:rowOff>257175</xdr:rowOff>
                  </to>
                </anchor>
              </controlPr>
            </control>
          </mc:Choice>
        </mc:AlternateContent>
        <mc:AlternateContent xmlns:mc="http://schemas.openxmlformats.org/markup-compatibility/2006">
          <mc:Choice Requires="x14">
            <control shapeId="45059" r:id="rId6" name="Check Box 3">
              <controlPr defaultSize="0" autoFill="0" autoLine="0" autoPict="0">
                <anchor moveWithCells="1">
                  <from>
                    <xdr:col>3</xdr:col>
                    <xdr:colOff>0</xdr:colOff>
                    <xdr:row>11</xdr:row>
                    <xdr:rowOff>0</xdr:rowOff>
                  </from>
                  <to>
                    <xdr:col>3</xdr:col>
                    <xdr:colOff>514350</xdr:colOff>
                    <xdr:row>12</xdr:row>
                    <xdr:rowOff>28575</xdr:rowOff>
                  </to>
                </anchor>
              </controlPr>
            </control>
          </mc:Choice>
        </mc:AlternateContent>
        <mc:AlternateContent xmlns:mc="http://schemas.openxmlformats.org/markup-compatibility/2006">
          <mc:Choice Requires="x14">
            <control shapeId="45060" r:id="rId7" name="Check Box 4">
              <controlPr defaultSize="0" autoFill="0" autoLine="0" autoPict="0">
                <anchor moveWithCells="1">
                  <from>
                    <xdr:col>3</xdr:col>
                    <xdr:colOff>552450</xdr:colOff>
                    <xdr:row>11</xdr:row>
                    <xdr:rowOff>0</xdr:rowOff>
                  </from>
                  <to>
                    <xdr:col>3</xdr:col>
                    <xdr:colOff>1066800</xdr:colOff>
                    <xdr:row>12</xdr:row>
                    <xdr:rowOff>28575</xdr:rowOff>
                  </to>
                </anchor>
              </controlPr>
            </control>
          </mc:Choice>
        </mc:AlternateContent>
        <mc:AlternateContent xmlns:mc="http://schemas.openxmlformats.org/markup-compatibility/2006">
          <mc:Choice Requires="x14">
            <control shapeId="45061" r:id="rId8" name="Check Box 5">
              <controlPr defaultSize="0" autoFill="0" autoLine="0" autoPict="0">
                <anchor moveWithCells="1">
                  <from>
                    <xdr:col>3</xdr:col>
                    <xdr:colOff>0</xdr:colOff>
                    <xdr:row>12</xdr:row>
                    <xdr:rowOff>0</xdr:rowOff>
                  </from>
                  <to>
                    <xdr:col>3</xdr:col>
                    <xdr:colOff>514350</xdr:colOff>
                    <xdr:row>13</xdr:row>
                    <xdr:rowOff>28575</xdr:rowOff>
                  </to>
                </anchor>
              </controlPr>
            </control>
          </mc:Choice>
        </mc:AlternateContent>
        <mc:AlternateContent xmlns:mc="http://schemas.openxmlformats.org/markup-compatibility/2006">
          <mc:Choice Requires="x14">
            <control shapeId="45062" r:id="rId9" name="Check Box 6">
              <controlPr defaultSize="0" autoFill="0" autoLine="0" autoPict="0">
                <anchor moveWithCells="1">
                  <from>
                    <xdr:col>3</xdr:col>
                    <xdr:colOff>552450</xdr:colOff>
                    <xdr:row>12</xdr:row>
                    <xdr:rowOff>0</xdr:rowOff>
                  </from>
                  <to>
                    <xdr:col>3</xdr:col>
                    <xdr:colOff>1066800</xdr:colOff>
                    <xdr:row>13</xdr:row>
                    <xdr:rowOff>28575</xdr:rowOff>
                  </to>
                </anchor>
              </controlPr>
            </control>
          </mc:Choice>
        </mc:AlternateContent>
        <mc:AlternateContent xmlns:mc="http://schemas.openxmlformats.org/markup-compatibility/2006">
          <mc:Choice Requires="x14">
            <control shapeId="45063" r:id="rId10" name="Check Box 7">
              <controlPr defaultSize="0" autoFill="0" autoLine="0" autoPict="0">
                <anchor moveWithCells="1">
                  <from>
                    <xdr:col>3</xdr:col>
                    <xdr:colOff>0</xdr:colOff>
                    <xdr:row>13</xdr:row>
                    <xdr:rowOff>0</xdr:rowOff>
                  </from>
                  <to>
                    <xdr:col>3</xdr:col>
                    <xdr:colOff>514350</xdr:colOff>
                    <xdr:row>14</xdr:row>
                    <xdr:rowOff>28575</xdr:rowOff>
                  </to>
                </anchor>
              </controlPr>
            </control>
          </mc:Choice>
        </mc:AlternateContent>
        <mc:AlternateContent xmlns:mc="http://schemas.openxmlformats.org/markup-compatibility/2006">
          <mc:Choice Requires="x14">
            <control shapeId="45064" r:id="rId11" name="Check Box 8">
              <controlPr defaultSize="0" autoFill="0" autoLine="0" autoPict="0">
                <anchor moveWithCells="1">
                  <from>
                    <xdr:col>3</xdr:col>
                    <xdr:colOff>552450</xdr:colOff>
                    <xdr:row>13</xdr:row>
                    <xdr:rowOff>0</xdr:rowOff>
                  </from>
                  <to>
                    <xdr:col>3</xdr:col>
                    <xdr:colOff>1066800</xdr:colOff>
                    <xdr:row>14</xdr:row>
                    <xdr:rowOff>28575</xdr:rowOff>
                  </to>
                </anchor>
              </controlPr>
            </control>
          </mc:Choice>
        </mc:AlternateContent>
        <mc:AlternateContent xmlns:mc="http://schemas.openxmlformats.org/markup-compatibility/2006">
          <mc:Choice Requires="x14">
            <control shapeId="45065" r:id="rId12" name="Check Box 9">
              <controlPr defaultSize="0" autoFill="0" autoLine="0" autoPict="0">
                <anchor moveWithCells="1">
                  <from>
                    <xdr:col>3</xdr:col>
                    <xdr:colOff>0</xdr:colOff>
                    <xdr:row>14</xdr:row>
                    <xdr:rowOff>0</xdr:rowOff>
                  </from>
                  <to>
                    <xdr:col>3</xdr:col>
                    <xdr:colOff>514350</xdr:colOff>
                    <xdr:row>14</xdr:row>
                    <xdr:rowOff>219075</xdr:rowOff>
                  </to>
                </anchor>
              </controlPr>
            </control>
          </mc:Choice>
        </mc:AlternateContent>
        <mc:AlternateContent xmlns:mc="http://schemas.openxmlformats.org/markup-compatibility/2006">
          <mc:Choice Requires="x14">
            <control shapeId="45066" r:id="rId13" name="Check Box 10">
              <controlPr defaultSize="0" autoFill="0" autoLine="0" autoPict="0">
                <anchor moveWithCells="1">
                  <from>
                    <xdr:col>3</xdr:col>
                    <xdr:colOff>552450</xdr:colOff>
                    <xdr:row>14</xdr:row>
                    <xdr:rowOff>0</xdr:rowOff>
                  </from>
                  <to>
                    <xdr:col>3</xdr:col>
                    <xdr:colOff>1066800</xdr:colOff>
                    <xdr:row>14</xdr:row>
                    <xdr:rowOff>219075</xdr:rowOff>
                  </to>
                </anchor>
              </controlPr>
            </control>
          </mc:Choice>
        </mc:AlternateContent>
        <mc:AlternateContent xmlns:mc="http://schemas.openxmlformats.org/markup-compatibility/2006">
          <mc:Choice Requires="x14">
            <control shapeId="45067" r:id="rId14" name="Check Box 11">
              <controlPr defaultSize="0" autoFill="0" autoLine="0" autoPict="0">
                <anchor moveWithCells="1">
                  <from>
                    <xdr:col>4</xdr:col>
                    <xdr:colOff>0</xdr:colOff>
                    <xdr:row>10</xdr:row>
                    <xdr:rowOff>0</xdr:rowOff>
                  </from>
                  <to>
                    <xdr:col>4</xdr:col>
                    <xdr:colOff>514350</xdr:colOff>
                    <xdr:row>11</xdr:row>
                    <xdr:rowOff>28575</xdr:rowOff>
                  </to>
                </anchor>
              </controlPr>
            </control>
          </mc:Choice>
        </mc:AlternateContent>
        <mc:AlternateContent xmlns:mc="http://schemas.openxmlformats.org/markup-compatibility/2006">
          <mc:Choice Requires="x14">
            <control shapeId="45068" r:id="rId15" name="Check Box 12">
              <controlPr defaultSize="0" autoFill="0" autoLine="0" autoPict="0">
                <anchor moveWithCells="1">
                  <from>
                    <xdr:col>4</xdr:col>
                    <xdr:colOff>552450</xdr:colOff>
                    <xdr:row>10</xdr:row>
                    <xdr:rowOff>0</xdr:rowOff>
                  </from>
                  <to>
                    <xdr:col>4</xdr:col>
                    <xdr:colOff>1066800</xdr:colOff>
                    <xdr:row>11</xdr:row>
                    <xdr:rowOff>28575</xdr:rowOff>
                  </to>
                </anchor>
              </controlPr>
            </control>
          </mc:Choice>
        </mc:AlternateContent>
        <mc:AlternateContent xmlns:mc="http://schemas.openxmlformats.org/markup-compatibility/2006">
          <mc:Choice Requires="x14">
            <control shapeId="45069" r:id="rId16" name="Check Box 13">
              <controlPr defaultSize="0" autoFill="0" autoLine="0" autoPict="0">
                <anchor moveWithCells="1">
                  <from>
                    <xdr:col>4</xdr:col>
                    <xdr:colOff>0</xdr:colOff>
                    <xdr:row>11</xdr:row>
                    <xdr:rowOff>9525</xdr:rowOff>
                  </from>
                  <to>
                    <xdr:col>4</xdr:col>
                    <xdr:colOff>514350</xdr:colOff>
                    <xdr:row>12</xdr:row>
                    <xdr:rowOff>38100</xdr:rowOff>
                  </to>
                </anchor>
              </controlPr>
            </control>
          </mc:Choice>
        </mc:AlternateContent>
        <mc:AlternateContent xmlns:mc="http://schemas.openxmlformats.org/markup-compatibility/2006">
          <mc:Choice Requires="x14">
            <control shapeId="45070" r:id="rId17" name="Check Box 14">
              <controlPr defaultSize="0" autoFill="0" autoLine="0" autoPict="0">
                <anchor moveWithCells="1">
                  <from>
                    <xdr:col>4</xdr:col>
                    <xdr:colOff>552450</xdr:colOff>
                    <xdr:row>11</xdr:row>
                    <xdr:rowOff>9525</xdr:rowOff>
                  </from>
                  <to>
                    <xdr:col>4</xdr:col>
                    <xdr:colOff>1066800</xdr:colOff>
                    <xdr:row>12</xdr:row>
                    <xdr:rowOff>38100</xdr:rowOff>
                  </to>
                </anchor>
              </controlPr>
            </control>
          </mc:Choice>
        </mc:AlternateContent>
        <mc:AlternateContent xmlns:mc="http://schemas.openxmlformats.org/markup-compatibility/2006">
          <mc:Choice Requires="x14">
            <control shapeId="45071" r:id="rId18" name="Check Box 15">
              <controlPr defaultSize="0" autoFill="0" autoLine="0" autoPict="0">
                <anchor moveWithCells="1">
                  <from>
                    <xdr:col>3</xdr:col>
                    <xdr:colOff>0</xdr:colOff>
                    <xdr:row>15</xdr:row>
                    <xdr:rowOff>0</xdr:rowOff>
                  </from>
                  <to>
                    <xdr:col>3</xdr:col>
                    <xdr:colOff>514350</xdr:colOff>
                    <xdr:row>16</xdr:row>
                    <xdr:rowOff>28575</xdr:rowOff>
                  </to>
                </anchor>
              </controlPr>
            </control>
          </mc:Choice>
        </mc:AlternateContent>
        <mc:AlternateContent xmlns:mc="http://schemas.openxmlformats.org/markup-compatibility/2006">
          <mc:Choice Requires="x14">
            <control shapeId="45072" r:id="rId19" name="Check Box 16">
              <controlPr defaultSize="0" autoFill="0" autoLine="0" autoPict="0">
                <anchor moveWithCells="1">
                  <from>
                    <xdr:col>3</xdr:col>
                    <xdr:colOff>552450</xdr:colOff>
                    <xdr:row>15</xdr:row>
                    <xdr:rowOff>0</xdr:rowOff>
                  </from>
                  <to>
                    <xdr:col>3</xdr:col>
                    <xdr:colOff>1066800</xdr:colOff>
                    <xdr:row>16</xdr:row>
                    <xdr:rowOff>28575</xdr:rowOff>
                  </to>
                </anchor>
              </controlPr>
            </control>
          </mc:Choice>
        </mc:AlternateContent>
        <mc:AlternateContent xmlns:mc="http://schemas.openxmlformats.org/markup-compatibility/2006">
          <mc:Choice Requires="x14">
            <control shapeId="45073" r:id="rId20" name="Check Box 17">
              <controlPr defaultSize="0" autoFill="0" autoLine="0" autoPict="0">
                <anchor moveWithCells="1">
                  <from>
                    <xdr:col>3</xdr:col>
                    <xdr:colOff>0</xdr:colOff>
                    <xdr:row>16</xdr:row>
                    <xdr:rowOff>0</xdr:rowOff>
                  </from>
                  <to>
                    <xdr:col>3</xdr:col>
                    <xdr:colOff>514350</xdr:colOff>
                    <xdr:row>17</xdr:row>
                    <xdr:rowOff>28575</xdr:rowOff>
                  </to>
                </anchor>
              </controlPr>
            </control>
          </mc:Choice>
        </mc:AlternateContent>
        <mc:AlternateContent xmlns:mc="http://schemas.openxmlformats.org/markup-compatibility/2006">
          <mc:Choice Requires="x14">
            <control shapeId="45074" r:id="rId21" name="Check Box 18">
              <controlPr defaultSize="0" autoFill="0" autoLine="0" autoPict="0">
                <anchor moveWithCells="1">
                  <from>
                    <xdr:col>3</xdr:col>
                    <xdr:colOff>552450</xdr:colOff>
                    <xdr:row>16</xdr:row>
                    <xdr:rowOff>0</xdr:rowOff>
                  </from>
                  <to>
                    <xdr:col>3</xdr:col>
                    <xdr:colOff>1066800</xdr:colOff>
                    <xdr:row>17</xdr:row>
                    <xdr:rowOff>28575</xdr:rowOff>
                  </to>
                </anchor>
              </controlPr>
            </control>
          </mc:Choice>
        </mc:AlternateContent>
        <mc:AlternateContent xmlns:mc="http://schemas.openxmlformats.org/markup-compatibility/2006">
          <mc:Choice Requires="x14">
            <control shapeId="45075" r:id="rId22" name="Check Box 19">
              <controlPr defaultSize="0" autoFill="0" autoLine="0" autoPict="0">
                <anchor moveWithCells="1">
                  <from>
                    <xdr:col>3</xdr:col>
                    <xdr:colOff>0</xdr:colOff>
                    <xdr:row>17</xdr:row>
                    <xdr:rowOff>0</xdr:rowOff>
                  </from>
                  <to>
                    <xdr:col>3</xdr:col>
                    <xdr:colOff>514350</xdr:colOff>
                    <xdr:row>18</xdr:row>
                    <xdr:rowOff>28575</xdr:rowOff>
                  </to>
                </anchor>
              </controlPr>
            </control>
          </mc:Choice>
        </mc:AlternateContent>
        <mc:AlternateContent xmlns:mc="http://schemas.openxmlformats.org/markup-compatibility/2006">
          <mc:Choice Requires="x14">
            <control shapeId="45076" r:id="rId23" name="Check Box 20">
              <controlPr defaultSize="0" autoFill="0" autoLine="0" autoPict="0">
                <anchor moveWithCells="1">
                  <from>
                    <xdr:col>3</xdr:col>
                    <xdr:colOff>552450</xdr:colOff>
                    <xdr:row>17</xdr:row>
                    <xdr:rowOff>0</xdr:rowOff>
                  </from>
                  <to>
                    <xdr:col>3</xdr:col>
                    <xdr:colOff>1066800</xdr:colOff>
                    <xdr:row>18</xdr:row>
                    <xdr:rowOff>28575</xdr:rowOff>
                  </to>
                </anchor>
              </controlPr>
            </control>
          </mc:Choice>
        </mc:AlternateContent>
        <mc:AlternateContent xmlns:mc="http://schemas.openxmlformats.org/markup-compatibility/2006">
          <mc:Choice Requires="x14">
            <control shapeId="45077" r:id="rId24" name="Check Box 21">
              <controlPr defaultSize="0" autoFill="0" autoLine="0" autoPict="0">
                <anchor moveWithCells="1">
                  <from>
                    <xdr:col>3</xdr:col>
                    <xdr:colOff>0</xdr:colOff>
                    <xdr:row>18</xdr:row>
                    <xdr:rowOff>0</xdr:rowOff>
                  </from>
                  <to>
                    <xdr:col>3</xdr:col>
                    <xdr:colOff>514350</xdr:colOff>
                    <xdr:row>19</xdr:row>
                    <xdr:rowOff>28575</xdr:rowOff>
                  </to>
                </anchor>
              </controlPr>
            </control>
          </mc:Choice>
        </mc:AlternateContent>
        <mc:AlternateContent xmlns:mc="http://schemas.openxmlformats.org/markup-compatibility/2006">
          <mc:Choice Requires="x14">
            <control shapeId="45078" r:id="rId25" name="Check Box 22">
              <controlPr defaultSize="0" autoFill="0" autoLine="0" autoPict="0">
                <anchor moveWithCells="1">
                  <from>
                    <xdr:col>3</xdr:col>
                    <xdr:colOff>552450</xdr:colOff>
                    <xdr:row>18</xdr:row>
                    <xdr:rowOff>0</xdr:rowOff>
                  </from>
                  <to>
                    <xdr:col>3</xdr:col>
                    <xdr:colOff>1066800</xdr:colOff>
                    <xdr:row>19</xdr:row>
                    <xdr:rowOff>28575</xdr:rowOff>
                  </to>
                </anchor>
              </controlPr>
            </control>
          </mc:Choice>
        </mc:AlternateContent>
        <mc:AlternateContent xmlns:mc="http://schemas.openxmlformats.org/markup-compatibility/2006">
          <mc:Choice Requires="x14">
            <control shapeId="45079" r:id="rId26" name="Check Box 23">
              <controlPr defaultSize="0" autoFill="0" autoLine="0" autoPict="0">
                <anchor moveWithCells="1">
                  <from>
                    <xdr:col>3</xdr:col>
                    <xdr:colOff>0</xdr:colOff>
                    <xdr:row>19</xdr:row>
                    <xdr:rowOff>0</xdr:rowOff>
                  </from>
                  <to>
                    <xdr:col>3</xdr:col>
                    <xdr:colOff>514350</xdr:colOff>
                    <xdr:row>20</xdr:row>
                    <xdr:rowOff>28575</xdr:rowOff>
                  </to>
                </anchor>
              </controlPr>
            </control>
          </mc:Choice>
        </mc:AlternateContent>
        <mc:AlternateContent xmlns:mc="http://schemas.openxmlformats.org/markup-compatibility/2006">
          <mc:Choice Requires="x14">
            <control shapeId="45080" r:id="rId27" name="Check Box 24">
              <controlPr defaultSize="0" autoFill="0" autoLine="0" autoPict="0">
                <anchor moveWithCells="1">
                  <from>
                    <xdr:col>3</xdr:col>
                    <xdr:colOff>552450</xdr:colOff>
                    <xdr:row>19</xdr:row>
                    <xdr:rowOff>0</xdr:rowOff>
                  </from>
                  <to>
                    <xdr:col>3</xdr:col>
                    <xdr:colOff>1066800</xdr:colOff>
                    <xdr:row>20</xdr:row>
                    <xdr:rowOff>28575</xdr:rowOff>
                  </to>
                </anchor>
              </controlPr>
            </control>
          </mc:Choice>
        </mc:AlternateContent>
        <mc:AlternateContent xmlns:mc="http://schemas.openxmlformats.org/markup-compatibility/2006">
          <mc:Choice Requires="x14">
            <control shapeId="45081" r:id="rId28" name="Check Box 25">
              <controlPr defaultSize="0" autoFill="0" autoLine="0" autoPict="0">
                <anchor moveWithCells="1">
                  <from>
                    <xdr:col>3</xdr:col>
                    <xdr:colOff>0</xdr:colOff>
                    <xdr:row>20</xdr:row>
                    <xdr:rowOff>0</xdr:rowOff>
                  </from>
                  <to>
                    <xdr:col>3</xdr:col>
                    <xdr:colOff>514350</xdr:colOff>
                    <xdr:row>21</xdr:row>
                    <xdr:rowOff>28575</xdr:rowOff>
                  </to>
                </anchor>
              </controlPr>
            </control>
          </mc:Choice>
        </mc:AlternateContent>
        <mc:AlternateContent xmlns:mc="http://schemas.openxmlformats.org/markup-compatibility/2006">
          <mc:Choice Requires="x14">
            <control shapeId="45082" r:id="rId29" name="Check Box 26">
              <controlPr defaultSize="0" autoFill="0" autoLine="0" autoPict="0">
                <anchor moveWithCells="1">
                  <from>
                    <xdr:col>3</xdr:col>
                    <xdr:colOff>552450</xdr:colOff>
                    <xdr:row>20</xdr:row>
                    <xdr:rowOff>0</xdr:rowOff>
                  </from>
                  <to>
                    <xdr:col>3</xdr:col>
                    <xdr:colOff>1066800</xdr:colOff>
                    <xdr:row>21</xdr:row>
                    <xdr:rowOff>28575</xdr:rowOff>
                  </to>
                </anchor>
              </controlPr>
            </control>
          </mc:Choice>
        </mc:AlternateContent>
        <mc:AlternateContent xmlns:mc="http://schemas.openxmlformats.org/markup-compatibility/2006">
          <mc:Choice Requires="x14">
            <control shapeId="45083" r:id="rId30" name="Check Box 27">
              <controlPr defaultSize="0" autoFill="0" autoLine="0" autoPict="0">
                <anchor moveWithCells="1">
                  <from>
                    <xdr:col>3</xdr:col>
                    <xdr:colOff>0</xdr:colOff>
                    <xdr:row>21</xdr:row>
                    <xdr:rowOff>0</xdr:rowOff>
                  </from>
                  <to>
                    <xdr:col>3</xdr:col>
                    <xdr:colOff>514350</xdr:colOff>
                    <xdr:row>21</xdr:row>
                    <xdr:rowOff>219075</xdr:rowOff>
                  </to>
                </anchor>
              </controlPr>
            </control>
          </mc:Choice>
        </mc:AlternateContent>
        <mc:AlternateContent xmlns:mc="http://schemas.openxmlformats.org/markup-compatibility/2006">
          <mc:Choice Requires="x14">
            <control shapeId="45084" r:id="rId31" name="Check Box 28">
              <controlPr defaultSize="0" autoFill="0" autoLine="0" autoPict="0">
                <anchor moveWithCells="1">
                  <from>
                    <xdr:col>3</xdr:col>
                    <xdr:colOff>552450</xdr:colOff>
                    <xdr:row>21</xdr:row>
                    <xdr:rowOff>0</xdr:rowOff>
                  </from>
                  <to>
                    <xdr:col>3</xdr:col>
                    <xdr:colOff>1066800</xdr:colOff>
                    <xdr:row>21</xdr:row>
                    <xdr:rowOff>219075</xdr:rowOff>
                  </to>
                </anchor>
              </controlPr>
            </control>
          </mc:Choice>
        </mc:AlternateContent>
        <mc:AlternateContent xmlns:mc="http://schemas.openxmlformats.org/markup-compatibility/2006">
          <mc:Choice Requires="x14">
            <control shapeId="45085" r:id="rId32" name="Check Box 29">
              <controlPr defaultSize="0" autoFill="0" autoLine="0" autoPict="0">
                <anchor moveWithCells="1">
                  <from>
                    <xdr:col>3</xdr:col>
                    <xdr:colOff>0</xdr:colOff>
                    <xdr:row>22</xdr:row>
                    <xdr:rowOff>0</xdr:rowOff>
                  </from>
                  <to>
                    <xdr:col>3</xdr:col>
                    <xdr:colOff>514350</xdr:colOff>
                    <xdr:row>23</xdr:row>
                    <xdr:rowOff>28575</xdr:rowOff>
                  </to>
                </anchor>
              </controlPr>
            </control>
          </mc:Choice>
        </mc:AlternateContent>
        <mc:AlternateContent xmlns:mc="http://schemas.openxmlformats.org/markup-compatibility/2006">
          <mc:Choice Requires="x14">
            <control shapeId="45086" r:id="rId33" name="Check Box 30">
              <controlPr defaultSize="0" autoFill="0" autoLine="0" autoPict="0">
                <anchor moveWithCells="1">
                  <from>
                    <xdr:col>3</xdr:col>
                    <xdr:colOff>552450</xdr:colOff>
                    <xdr:row>22</xdr:row>
                    <xdr:rowOff>0</xdr:rowOff>
                  </from>
                  <to>
                    <xdr:col>3</xdr:col>
                    <xdr:colOff>1066800</xdr:colOff>
                    <xdr:row>23</xdr:row>
                    <xdr:rowOff>28575</xdr:rowOff>
                  </to>
                </anchor>
              </controlPr>
            </control>
          </mc:Choice>
        </mc:AlternateContent>
        <mc:AlternateContent xmlns:mc="http://schemas.openxmlformats.org/markup-compatibility/2006">
          <mc:Choice Requires="x14">
            <control shapeId="45087" r:id="rId34" name="Check Box 31">
              <controlPr defaultSize="0" autoFill="0" autoLine="0" autoPict="0">
                <anchor moveWithCells="1">
                  <from>
                    <xdr:col>3</xdr:col>
                    <xdr:colOff>0</xdr:colOff>
                    <xdr:row>23</xdr:row>
                    <xdr:rowOff>0</xdr:rowOff>
                  </from>
                  <to>
                    <xdr:col>3</xdr:col>
                    <xdr:colOff>514350</xdr:colOff>
                    <xdr:row>24</xdr:row>
                    <xdr:rowOff>28575</xdr:rowOff>
                  </to>
                </anchor>
              </controlPr>
            </control>
          </mc:Choice>
        </mc:AlternateContent>
        <mc:AlternateContent xmlns:mc="http://schemas.openxmlformats.org/markup-compatibility/2006">
          <mc:Choice Requires="x14">
            <control shapeId="45088" r:id="rId35" name="Check Box 32">
              <controlPr defaultSize="0" autoFill="0" autoLine="0" autoPict="0">
                <anchor moveWithCells="1">
                  <from>
                    <xdr:col>3</xdr:col>
                    <xdr:colOff>552450</xdr:colOff>
                    <xdr:row>23</xdr:row>
                    <xdr:rowOff>0</xdr:rowOff>
                  </from>
                  <to>
                    <xdr:col>3</xdr:col>
                    <xdr:colOff>1066800</xdr:colOff>
                    <xdr:row>24</xdr:row>
                    <xdr:rowOff>28575</xdr:rowOff>
                  </to>
                </anchor>
              </controlPr>
            </control>
          </mc:Choice>
        </mc:AlternateContent>
        <mc:AlternateContent xmlns:mc="http://schemas.openxmlformats.org/markup-compatibility/2006">
          <mc:Choice Requires="x14">
            <control shapeId="45089" r:id="rId36" name="Check Box 33">
              <controlPr defaultSize="0" autoFill="0" autoLine="0" autoPict="0">
                <anchor moveWithCells="1">
                  <from>
                    <xdr:col>3</xdr:col>
                    <xdr:colOff>0</xdr:colOff>
                    <xdr:row>24</xdr:row>
                    <xdr:rowOff>0</xdr:rowOff>
                  </from>
                  <to>
                    <xdr:col>3</xdr:col>
                    <xdr:colOff>514350</xdr:colOff>
                    <xdr:row>25</xdr:row>
                    <xdr:rowOff>28575</xdr:rowOff>
                  </to>
                </anchor>
              </controlPr>
            </control>
          </mc:Choice>
        </mc:AlternateContent>
        <mc:AlternateContent xmlns:mc="http://schemas.openxmlformats.org/markup-compatibility/2006">
          <mc:Choice Requires="x14">
            <control shapeId="45090" r:id="rId37" name="Check Box 34">
              <controlPr defaultSize="0" autoFill="0" autoLine="0" autoPict="0">
                <anchor moveWithCells="1">
                  <from>
                    <xdr:col>3</xdr:col>
                    <xdr:colOff>552450</xdr:colOff>
                    <xdr:row>24</xdr:row>
                    <xdr:rowOff>0</xdr:rowOff>
                  </from>
                  <to>
                    <xdr:col>3</xdr:col>
                    <xdr:colOff>1066800</xdr:colOff>
                    <xdr:row>25</xdr:row>
                    <xdr:rowOff>28575</xdr:rowOff>
                  </to>
                </anchor>
              </controlPr>
            </control>
          </mc:Choice>
        </mc:AlternateContent>
        <mc:AlternateContent xmlns:mc="http://schemas.openxmlformats.org/markup-compatibility/2006">
          <mc:Choice Requires="x14">
            <control shapeId="45091" r:id="rId38" name="Check Box 35">
              <controlPr defaultSize="0" autoFill="0" autoLine="0" autoPict="0">
                <anchor moveWithCells="1">
                  <from>
                    <xdr:col>4</xdr:col>
                    <xdr:colOff>0</xdr:colOff>
                    <xdr:row>24</xdr:row>
                    <xdr:rowOff>0</xdr:rowOff>
                  </from>
                  <to>
                    <xdr:col>4</xdr:col>
                    <xdr:colOff>514350</xdr:colOff>
                    <xdr:row>25</xdr:row>
                    <xdr:rowOff>28575</xdr:rowOff>
                  </to>
                </anchor>
              </controlPr>
            </control>
          </mc:Choice>
        </mc:AlternateContent>
        <mc:AlternateContent xmlns:mc="http://schemas.openxmlformats.org/markup-compatibility/2006">
          <mc:Choice Requires="x14">
            <control shapeId="45092" r:id="rId39" name="Check Box 36">
              <controlPr defaultSize="0" autoFill="0" autoLine="0" autoPict="0">
                <anchor moveWithCells="1">
                  <from>
                    <xdr:col>4</xdr:col>
                    <xdr:colOff>552450</xdr:colOff>
                    <xdr:row>24</xdr:row>
                    <xdr:rowOff>0</xdr:rowOff>
                  </from>
                  <to>
                    <xdr:col>4</xdr:col>
                    <xdr:colOff>1066800</xdr:colOff>
                    <xdr:row>25</xdr:row>
                    <xdr:rowOff>28575</xdr:rowOff>
                  </to>
                </anchor>
              </controlPr>
            </control>
          </mc:Choice>
        </mc:AlternateContent>
        <mc:AlternateContent xmlns:mc="http://schemas.openxmlformats.org/markup-compatibility/2006">
          <mc:Choice Requires="x14">
            <control shapeId="45093" r:id="rId40" name="Check Box 37">
              <controlPr defaultSize="0" autoFill="0" autoLine="0" autoPict="0">
                <anchor moveWithCells="1">
                  <from>
                    <xdr:col>4</xdr:col>
                    <xdr:colOff>0</xdr:colOff>
                    <xdr:row>23</xdr:row>
                    <xdr:rowOff>0</xdr:rowOff>
                  </from>
                  <to>
                    <xdr:col>4</xdr:col>
                    <xdr:colOff>514350</xdr:colOff>
                    <xdr:row>24</xdr:row>
                    <xdr:rowOff>28575</xdr:rowOff>
                  </to>
                </anchor>
              </controlPr>
            </control>
          </mc:Choice>
        </mc:AlternateContent>
        <mc:AlternateContent xmlns:mc="http://schemas.openxmlformats.org/markup-compatibility/2006">
          <mc:Choice Requires="x14">
            <control shapeId="45094" r:id="rId41" name="Check Box 38">
              <controlPr defaultSize="0" autoFill="0" autoLine="0" autoPict="0">
                <anchor moveWithCells="1">
                  <from>
                    <xdr:col>4</xdr:col>
                    <xdr:colOff>552450</xdr:colOff>
                    <xdr:row>23</xdr:row>
                    <xdr:rowOff>0</xdr:rowOff>
                  </from>
                  <to>
                    <xdr:col>4</xdr:col>
                    <xdr:colOff>1066800</xdr:colOff>
                    <xdr:row>24</xdr:row>
                    <xdr:rowOff>28575</xdr:rowOff>
                  </to>
                </anchor>
              </controlPr>
            </control>
          </mc:Choice>
        </mc:AlternateContent>
        <mc:AlternateContent xmlns:mc="http://schemas.openxmlformats.org/markup-compatibility/2006">
          <mc:Choice Requires="x14">
            <control shapeId="45095" r:id="rId42" name="Check Box 39">
              <controlPr defaultSize="0" autoFill="0" autoLine="0" autoPict="0">
                <anchor moveWithCells="1">
                  <from>
                    <xdr:col>4</xdr:col>
                    <xdr:colOff>0</xdr:colOff>
                    <xdr:row>22</xdr:row>
                    <xdr:rowOff>0</xdr:rowOff>
                  </from>
                  <to>
                    <xdr:col>4</xdr:col>
                    <xdr:colOff>514350</xdr:colOff>
                    <xdr:row>23</xdr:row>
                    <xdr:rowOff>28575</xdr:rowOff>
                  </to>
                </anchor>
              </controlPr>
            </control>
          </mc:Choice>
        </mc:AlternateContent>
        <mc:AlternateContent xmlns:mc="http://schemas.openxmlformats.org/markup-compatibility/2006">
          <mc:Choice Requires="x14">
            <control shapeId="45096" r:id="rId43" name="Check Box 40">
              <controlPr defaultSize="0" autoFill="0" autoLine="0" autoPict="0">
                <anchor moveWithCells="1">
                  <from>
                    <xdr:col>4</xdr:col>
                    <xdr:colOff>552450</xdr:colOff>
                    <xdr:row>22</xdr:row>
                    <xdr:rowOff>0</xdr:rowOff>
                  </from>
                  <to>
                    <xdr:col>4</xdr:col>
                    <xdr:colOff>1066800</xdr:colOff>
                    <xdr:row>23</xdr:row>
                    <xdr:rowOff>28575</xdr:rowOff>
                  </to>
                </anchor>
              </controlPr>
            </control>
          </mc:Choice>
        </mc:AlternateContent>
        <mc:AlternateContent xmlns:mc="http://schemas.openxmlformats.org/markup-compatibility/2006">
          <mc:Choice Requires="x14">
            <control shapeId="45097" r:id="rId44" name="Check Box 41">
              <controlPr defaultSize="0" autoFill="0" autoLine="0" autoPict="0">
                <anchor moveWithCells="1">
                  <from>
                    <xdr:col>4</xdr:col>
                    <xdr:colOff>0</xdr:colOff>
                    <xdr:row>21</xdr:row>
                    <xdr:rowOff>0</xdr:rowOff>
                  </from>
                  <to>
                    <xdr:col>4</xdr:col>
                    <xdr:colOff>514350</xdr:colOff>
                    <xdr:row>21</xdr:row>
                    <xdr:rowOff>219075</xdr:rowOff>
                  </to>
                </anchor>
              </controlPr>
            </control>
          </mc:Choice>
        </mc:AlternateContent>
        <mc:AlternateContent xmlns:mc="http://schemas.openxmlformats.org/markup-compatibility/2006">
          <mc:Choice Requires="x14">
            <control shapeId="45098" r:id="rId45" name="Check Box 42">
              <controlPr defaultSize="0" autoFill="0" autoLine="0" autoPict="0">
                <anchor moveWithCells="1">
                  <from>
                    <xdr:col>4</xdr:col>
                    <xdr:colOff>552450</xdr:colOff>
                    <xdr:row>21</xdr:row>
                    <xdr:rowOff>0</xdr:rowOff>
                  </from>
                  <to>
                    <xdr:col>4</xdr:col>
                    <xdr:colOff>1066800</xdr:colOff>
                    <xdr:row>21</xdr:row>
                    <xdr:rowOff>219075</xdr:rowOff>
                  </to>
                </anchor>
              </controlPr>
            </control>
          </mc:Choice>
        </mc:AlternateContent>
        <mc:AlternateContent xmlns:mc="http://schemas.openxmlformats.org/markup-compatibility/2006">
          <mc:Choice Requires="x14">
            <control shapeId="45099" r:id="rId46" name="Check Box 43">
              <controlPr defaultSize="0" autoFill="0" autoLine="0" autoPict="0">
                <anchor moveWithCells="1">
                  <from>
                    <xdr:col>4</xdr:col>
                    <xdr:colOff>0</xdr:colOff>
                    <xdr:row>20</xdr:row>
                    <xdr:rowOff>0</xdr:rowOff>
                  </from>
                  <to>
                    <xdr:col>4</xdr:col>
                    <xdr:colOff>514350</xdr:colOff>
                    <xdr:row>21</xdr:row>
                    <xdr:rowOff>28575</xdr:rowOff>
                  </to>
                </anchor>
              </controlPr>
            </control>
          </mc:Choice>
        </mc:AlternateContent>
        <mc:AlternateContent xmlns:mc="http://schemas.openxmlformats.org/markup-compatibility/2006">
          <mc:Choice Requires="x14">
            <control shapeId="45100" r:id="rId47" name="Check Box 44">
              <controlPr defaultSize="0" autoFill="0" autoLine="0" autoPict="0">
                <anchor moveWithCells="1">
                  <from>
                    <xdr:col>4</xdr:col>
                    <xdr:colOff>552450</xdr:colOff>
                    <xdr:row>20</xdr:row>
                    <xdr:rowOff>0</xdr:rowOff>
                  </from>
                  <to>
                    <xdr:col>4</xdr:col>
                    <xdr:colOff>1066800</xdr:colOff>
                    <xdr:row>21</xdr:row>
                    <xdr:rowOff>28575</xdr:rowOff>
                  </to>
                </anchor>
              </controlPr>
            </control>
          </mc:Choice>
        </mc:AlternateContent>
        <mc:AlternateContent xmlns:mc="http://schemas.openxmlformats.org/markup-compatibility/2006">
          <mc:Choice Requires="x14">
            <control shapeId="45101" r:id="rId48" name="Check Box 45">
              <controlPr defaultSize="0" autoFill="0" autoLine="0" autoPict="0">
                <anchor moveWithCells="1">
                  <from>
                    <xdr:col>4</xdr:col>
                    <xdr:colOff>0</xdr:colOff>
                    <xdr:row>19</xdr:row>
                    <xdr:rowOff>0</xdr:rowOff>
                  </from>
                  <to>
                    <xdr:col>4</xdr:col>
                    <xdr:colOff>514350</xdr:colOff>
                    <xdr:row>20</xdr:row>
                    <xdr:rowOff>28575</xdr:rowOff>
                  </to>
                </anchor>
              </controlPr>
            </control>
          </mc:Choice>
        </mc:AlternateContent>
        <mc:AlternateContent xmlns:mc="http://schemas.openxmlformats.org/markup-compatibility/2006">
          <mc:Choice Requires="x14">
            <control shapeId="45102" r:id="rId49" name="Check Box 46">
              <controlPr defaultSize="0" autoFill="0" autoLine="0" autoPict="0">
                <anchor moveWithCells="1">
                  <from>
                    <xdr:col>4</xdr:col>
                    <xdr:colOff>552450</xdr:colOff>
                    <xdr:row>19</xdr:row>
                    <xdr:rowOff>0</xdr:rowOff>
                  </from>
                  <to>
                    <xdr:col>4</xdr:col>
                    <xdr:colOff>1066800</xdr:colOff>
                    <xdr:row>20</xdr:row>
                    <xdr:rowOff>28575</xdr:rowOff>
                  </to>
                </anchor>
              </controlPr>
            </control>
          </mc:Choice>
        </mc:AlternateContent>
        <mc:AlternateContent xmlns:mc="http://schemas.openxmlformats.org/markup-compatibility/2006">
          <mc:Choice Requires="x14">
            <control shapeId="45103" r:id="rId50" name="Check Box 47">
              <controlPr defaultSize="0" autoFill="0" autoLine="0" autoPict="0">
                <anchor moveWithCells="1">
                  <from>
                    <xdr:col>4</xdr:col>
                    <xdr:colOff>0</xdr:colOff>
                    <xdr:row>18</xdr:row>
                    <xdr:rowOff>0</xdr:rowOff>
                  </from>
                  <to>
                    <xdr:col>4</xdr:col>
                    <xdr:colOff>514350</xdr:colOff>
                    <xdr:row>19</xdr:row>
                    <xdr:rowOff>28575</xdr:rowOff>
                  </to>
                </anchor>
              </controlPr>
            </control>
          </mc:Choice>
        </mc:AlternateContent>
        <mc:AlternateContent xmlns:mc="http://schemas.openxmlformats.org/markup-compatibility/2006">
          <mc:Choice Requires="x14">
            <control shapeId="45104" r:id="rId51" name="Check Box 48">
              <controlPr defaultSize="0" autoFill="0" autoLine="0" autoPict="0">
                <anchor moveWithCells="1">
                  <from>
                    <xdr:col>4</xdr:col>
                    <xdr:colOff>552450</xdr:colOff>
                    <xdr:row>18</xdr:row>
                    <xdr:rowOff>0</xdr:rowOff>
                  </from>
                  <to>
                    <xdr:col>4</xdr:col>
                    <xdr:colOff>1066800</xdr:colOff>
                    <xdr:row>19</xdr:row>
                    <xdr:rowOff>28575</xdr:rowOff>
                  </to>
                </anchor>
              </controlPr>
            </control>
          </mc:Choice>
        </mc:AlternateContent>
        <mc:AlternateContent xmlns:mc="http://schemas.openxmlformats.org/markup-compatibility/2006">
          <mc:Choice Requires="x14">
            <control shapeId="45105" r:id="rId52" name="Check Box 49">
              <controlPr defaultSize="0" autoFill="0" autoLine="0" autoPict="0">
                <anchor moveWithCells="1">
                  <from>
                    <xdr:col>4</xdr:col>
                    <xdr:colOff>0</xdr:colOff>
                    <xdr:row>17</xdr:row>
                    <xdr:rowOff>0</xdr:rowOff>
                  </from>
                  <to>
                    <xdr:col>4</xdr:col>
                    <xdr:colOff>514350</xdr:colOff>
                    <xdr:row>18</xdr:row>
                    <xdr:rowOff>28575</xdr:rowOff>
                  </to>
                </anchor>
              </controlPr>
            </control>
          </mc:Choice>
        </mc:AlternateContent>
        <mc:AlternateContent xmlns:mc="http://schemas.openxmlformats.org/markup-compatibility/2006">
          <mc:Choice Requires="x14">
            <control shapeId="45106" r:id="rId53" name="Check Box 50">
              <controlPr defaultSize="0" autoFill="0" autoLine="0" autoPict="0">
                <anchor moveWithCells="1">
                  <from>
                    <xdr:col>4</xdr:col>
                    <xdr:colOff>552450</xdr:colOff>
                    <xdr:row>17</xdr:row>
                    <xdr:rowOff>0</xdr:rowOff>
                  </from>
                  <to>
                    <xdr:col>4</xdr:col>
                    <xdr:colOff>1066800</xdr:colOff>
                    <xdr:row>18</xdr:row>
                    <xdr:rowOff>28575</xdr:rowOff>
                  </to>
                </anchor>
              </controlPr>
            </control>
          </mc:Choice>
        </mc:AlternateContent>
        <mc:AlternateContent xmlns:mc="http://schemas.openxmlformats.org/markup-compatibility/2006">
          <mc:Choice Requires="x14">
            <control shapeId="45107" r:id="rId54" name="Check Box 51">
              <controlPr defaultSize="0" autoFill="0" autoLine="0" autoPict="0">
                <anchor moveWithCells="1">
                  <from>
                    <xdr:col>4</xdr:col>
                    <xdr:colOff>0</xdr:colOff>
                    <xdr:row>16</xdr:row>
                    <xdr:rowOff>0</xdr:rowOff>
                  </from>
                  <to>
                    <xdr:col>4</xdr:col>
                    <xdr:colOff>514350</xdr:colOff>
                    <xdr:row>17</xdr:row>
                    <xdr:rowOff>28575</xdr:rowOff>
                  </to>
                </anchor>
              </controlPr>
            </control>
          </mc:Choice>
        </mc:AlternateContent>
        <mc:AlternateContent xmlns:mc="http://schemas.openxmlformats.org/markup-compatibility/2006">
          <mc:Choice Requires="x14">
            <control shapeId="45108" r:id="rId55" name="Check Box 52">
              <controlPr defaultSize="0" autoFill="0" autoLine="0" autoPict="0">
                <anchor moveWithCells="1">
                  <from>
                    <xdr:col>4</xdr:col>
                    <xdr:colOff>552450</xdr:colOff>
                    <xdr:row>16</xdr:row>
                    <xdr:rowOff>0</xdr:rowOff>
                  </from>
                  <to>
                    <xdr:col>4</xdr:col>
                    <xdr:colOff>1066800</xdr:colOff>
                    <xdr:row>17</xdr:row>
                    <xdr:rowOff>28575</xdr:rowOff>
                  </to>
                </anchor>
              </controlPr>
            </control>
          </mc:Choice>
        </mc:AlternateContent>
        <mc:AlternateContent xmlns:mc="http://schemas.openxmlformats.org/markup-compatibility/2006">
          <mc:Choice Requires="x14">
            <control shapeId="45109" r:id="rId56" name="Check Box 53">
              <controlPr defaultSize="0" autoFill="0" autoLine="0" autoPict="0">
                <anchor moveWithCells="1">
                  <from>
                    <xdr:col>4</xdr:col>
                    <xdr:colOff>0</xdr:colOff>
                    <xdr:row>15</xdr:row>
                    <xdr:rowOff>0</xdr:rowOff>
                  </from>
                  <to>
                    <xdr:col>4</xdr:col>
                    <xdr:colOff>514350</xdr:colOff>
                    <xdr:row>16</xdr:row>
                    <xdr:rowOff>28575</xdr:rowOff>
                  </to>
                </anchor>
              </controlPr>
            </control>
          </mc:Choice>
        </mc:AlternateContent>
        <mc:AlternateContent xmlns:mc="http://schemas.openxmlformats.org/markup-compatibility/2006">
          <mc:Choice Requires="x14">
            <control shapeId="45110" r:id="rId57" name="Check Box 54">
              <controlPr defaultSize="0" autoFill="0" autoLine="0" autoPict="0">
                <anchor moveWithCells="1">
                  <from>
                    <xdr:col>4</xdr:col>
                    <xdr:colOff>552450</xdr:colOff>
                    <xdr:row>15</xdr:row>
                    <xdr:rowOff>0</xdr:rowOff>
                  </from>
                  <to>
                    <xdr:col>4</xdr:col>
                    <xdr:colOff>1066800</xdr:colOff>
                    <xdr:row>16</xdr:row>
                    <xdr:rowOff>28575</xdr:rowOff>
                  </to>
                </anchor>
              </controlPr>
            </control>
          </mc:Choice>
        </mc:AlternateContent>
        <mc:AlternateContent xmlns:mc="http://schemas.openxmlformats.org/markup-compatibility/2006">
          <mc:Choice Requires="x14">
            <control shapeId="45111" r:id="rId58" name="Check Box 55">
              <controlPr defaultSize="0" autoFill="0" autoLine="0" autoPict="0">
                <anchor moveWithCells="1">
                  <from>
                    <xdr:col>4</xdr:col>
                    <xdr:colOff>0</xdr:colOff>
                    <xdr:row>14</xdr:row>
                    <xdr:rowOff>0</xdr:rowOff>
                  </from>
                  <to>
                    <xdr:col>4</xdr:col>
                    <xdr:colOff>514350</xdr:colOff>
                    <xdr:row>14</xdr:row>
                    <xdr:rowOff>219075</xdr:rowOff>
                  </to>
                </anchor>
              </controlPr>
            </control>
          </mc:Choice>
        </mc:AlternateContent>
        <mc:AlternateContent xmlns:mc="http://schemas.openxmlformats.org/markup-compatibility/2006">
          <mc:Choice Requires="x14">
            <control shapeId="45112" r:id="rId59" name="Check Box 56">
              <controlPr defaultSize="0" autoFill="0" autoLine="0" autoPict="0">
                <anchor moveWithCells="1">
                  <from>
                    <xdr:col>4</xdr:col>
                    <xdr:colOff>552450</xdr:colOff>
                    <xdr:row>14</xdr:row>
                    <xdr:rowOff>0</xdr:rowOff>
                  </from>
                  <to>
                    <xdr:col>4</xdr:col>
                    <xdr:colOff>1066800</xdr:colOff>
                    <xdr:row>14</xdr:row>
                    <xdr:rowOff>219075</xdr:rowOff>
                  </to>
                </anchor>
              </controlPr>
            </control>
          </mc:Choice>
        </mc:AlternateContent>
        <mc:AlternateContent xmlns:mc="http://schemas.openxmlformats.org/markup-compatibility/2006">
          <mc:Choice Requires="x14">
            <control shapeId="45113" r:id="rId60" name="Check Box 57">
              <controlPr defaultSize="0" autoFill="0" autoLine="0" autoPict="0">
                <anchor moveWithCells="1">
                  <from>
                    <xdr:col>4</xdr:col>
                    <xdr:colOff>0</xdr:colOff>
                    <xdr:row>12</xdr:row>
                    <xdr:rowOff>0</xdr:rowOff>
                  </from>
                  <to>
                    <xdr:col>4</xdr:col>
                    <xdr:colOff>514350</xdr:colOff>
                    <xdr:row>13</xdr:row>
                    <xdr:rowOff>28575</xdr:rowOff>
                  </to>
                </anchor>
              </controlPr>
            </control>
          </mc:Choice>
        </mc:AlternateContent>
        <mc:AlternateContent xmlns:mc="http://schemas.openxmlformats.org/markup-compatibility/2006">
          <mc:Choice Requires="x14">
            <control shapeId="45114" r:id="rId61" name="Check Box 58">
              <controlPr defaultSize="0" autoFill="0" autoLine="0" autoPict="0">
                <anchor moveWithCells="1">
                  <from>
                    <xdr:col>4</xdr:col>
                    <xdr:colOff>552450</xdr:colOff>
                    <xdr:row>12</xdr:row>
                    <xdr:rowOff>0</xdr:rowOff>
                  </from>
                  <to>
                    <xdr:col>4</xdr:col>
                    <xdr:colOff>1066800</xdr:colOff>
                    <xdr:row>13</xdr:row>
                    <xdr:rowOff>28575</xdr:rowOff>
                  </to>
                </anchor>
              </controlPr>
            </control>
          </mc:Choice>
        </mc:AlternateContent>
        <mc:AlternateContent xmlns:mc="http://schemas.openxmlformats.org/markup-compatibility/2006">
          <mc:Choice Requires="x14">
            <control shapeId="45115" r:id="rId62" name="Check Box 59">
              <controlPr defaultSize="0" autoFill="0" autoLine="0" autoPict="0">
                <anchor moveWithCells="1">
                  <from>
                    <xdr:col>4</xdr:col>
                    <xdr:colOff>0</xdr:colOff>
                    <xdr:row>13</xdr:row>
                    <xdr:rowOff>0</xdr:rowOff>
                  </from>
                  <to>
                    <xdr:col>4</xdr:col>
                    <xdr:colOff>514350</xdr:colOff>
                    <xdr:row>14</xdr:row>
                    <xdr:rowOff>28575</xdr:rowOff>
                  </to>
                </anchor>
              </controlPr>
            </control>
          </mc:Choice>
        </mc:AlternateContent>
        <mc:AlternateContent xmlns:mc="http://schemas.openxmlformats.org/markup-compatibility/2006">
          <mc:Choice Requires="x14">
            <control shapeId="45116" r:id="rId63" name="Check Box 60">
              <controlPr defaultSize="0" autoFill="0" autoLine="0" autoPict="0">
                <anchor moveWithCells="1">
                  <from>
                    <xdr:col>4</xdr:col>
                    <xdr:colOff>552450</xdr:colOff>
                    <xdr:row>13</xdr:row>
                    <xdr:rowOff>0</xdr:rowOff>
                  </from>
                  <to>
                    <xdr:col>4</xdr:col>
                    <xdr:colOff>1066800</xdr:colOff>
                    <xdr:row>14</xdr:row>
                    <xdr:rowOff>28575</xdr:rowOff>
                  </to>
                </anchor>
              </controlPr>
            </control>
          </mc:Choice>
        </mc:AlternateContent>
        <mc:AlternateContent xmlns:mc="http://schemas.openxmlformats.org/markup-compatibility/2006">
          <mc:Choice Requires="x14">
            <control shapeId="45117" r:id="rId64" name="Check Box 61">
              <controlPr defaultSize="0" autoFill="0" autoLine="0" autoPict="0">
                <anchor moveWithCells="1">
                  <from>
                    <xdr:col>3</xdr:col>
                    <xdr:colOff>0</xdr:colOff>
                    <xdr:row>10</xdr:row>
                    <xdr:rowOff>0</xdr:rowOff>
                  </from>
                  <to>
                    <xdr:col>3</xdr:col>
                    <xdr:colOff>514350</xdr:colOff>
                    <xdr:row>11</xdr:row>
                    <xdr:rowOff>28575</xdr:rowOff>
                  </to>
                </anchor>
              </controlPr>
            </control>
          </mc:Choice>
        </mc:AlternateContent>
        <mc:AlternateContent xmlns:mc="http://schemas.openxmlformats.org/markup-compatibility/2006">
          <mc:Choice Requires="x14">
            <control shapeId="45118" r:id="rId65" name="Check Box 62">
              <controlPr defaultSize="0" autoFill="0" autoLine="0" autoPict="0">
                <anchor moveWithCells="1">
                  <from>
                    <xdr:col>3</xdr:col>
                    <xdr:colOff>552450</xdr:colOff>
                    <xdr:row>10</xdr:row>
                    <xdr:rowOff>0</xdr:rowOff>
                  </from>
                  <to>
                    <xdr:col>3</xdr:col>
                    <xdr:colOff>1066800</xdr:colOff>
                    <xdr:row>11</xdr:row>
                    <xdr:rowOff>28575</xdr:rowOff>
                  </to>
                </anchor>
              </controlPr>
            </control>
          </mc:Choice>
        </mc:AlternateContent>
        <mc:AlternateContent xmlns:mc="http://schemas.openxmlformats.org/markup-compatibility/2006">
          <mc:Choice Requires="x14">
            <control shapeId="45119" r:id="rId66" name="Check Box 63">
              <controlPr defaultSize="0" autoFill="0" autoLine="0" autoPict="0">
                <anchor moveWithCells="1">
                  <from>
                    <xdr:col>4</xdr:col>
                    <xdr:colOff>0</xdr:colOff>
                    <xdr:row>36</xdr:row>
                    <xdr:rowOff>0</xdr:rowOff>
                  </from>
                  <to>
                    <xdr:col>4</xdr:col>
                    <xdr:colOff>514350</xdr:colOff>
                    <xdr:row>37</xdr:row>
                    <xdr:rowOff>0</xdr:rowOff>
                  </to>
                </anchor>
              </controlPr>
            </control>
          </mc:Choice>
        </mc:AlternateContent>
        <mc:AlternateContent xmlns:mc="http://schemas.openxmlformats.org/markup-compatibility/2006">
          <mc:Choice Requires="x14">
            <control shapeId="45120" r:id="rId67" name="Check Box 64">
              <controlPr defaultSize="0" autoFill="0" autoLine="0" autoPict="0">
                <anchor moveWithCells="1">
                  <from>
                    <xdr:col>4</xdr:col>
                    <xdr:colOff>552450</xdr:colOff>
                    <xdr:row>36</xdr:row>
                    <xdr:rowOff>0</xdr:rowOff>
                  </from>
                  <to>
                    <xdr:col>4</xdr:col>
                    <xdr:colOff>1066800</xdr:colOff>
                    <xdr:row>37</xdr:row>
                    <xdr:rowOff>0</xdr:rowOff>
                  </to>
                </anchor>
              </controlPr>
            </control>
          </mc:Choice>
        </mc:AlternateContent>
        <mc:AlternateContent xmlns:mc="http://schemas.openxmlformats.org/markup-compatibility/2006">
          <mc:Choice Requires="x14">
            <control shapeId="45121" r:id="rId68" name="Check Box 65">
              <controlPr defaultSize="0" autoFill="0" autoLine="0" autoPict="0">
                <anchor moveWithCells="1">
                  <from>
                    <xdr:col>4</xdr:col>
                    <xdr:colOff>0</xdr:colOff>
                    <xdr:row>62</xdr:row>
                    <xdr:rowOff>0</xdr:rowOff>
                  </from>
                  <to>
                    <xdr:col>4</xdr:col>
                    <xdr:colOff>514350</xdr:colOff>
                    <xdr:row>63</xdr:row>
                    <xdr:rowOff>0</xdr:rowOff>
                  </to>
                </anchor>
              </controlPr>
            </control>
          </mc:Choice>
        </mc:AlternateContent>
        <mc:AlternateContent xmlns:mc="http://schemas.openxmlformats.org/markup-compatibility/2006">
          <mc:Choice Requires="x14">
            <control shapeId="45122" r:id="rId69" name="Check Box 66">
              <controlPr defaultSize="0" autoFill="0" autoLine="0" autoPict="0">
                <anchor moveWithCells="1">
                  <from>
                    <xdr:col>4</xdr:col>
                    <xdr:colOff>552450</xdr:colOff>
                    <xdr:row>62</xdr:row>
                    <xdr:rowOff>0</xdr:rowOff>
                  </from>
                  <to>
                    <xdr:col>4</xdr:col>
                    <xdr:colOff>1066800</xdr:colOff>
                    <xdr:row>63</xdr:row>
                    <xdr:rowOff>0</xdr:rowOff>
                  </to>
                </anchor>
              </controlPr>
            </control>
          </mc:Choice>
        </mc:AlternateContent>
        <mc:AlternateContent xmlns:mc="http://schemas.openxmlformats.org/markup-compatibility/2006">
          <mc:Choice Requires="x14">
            <control shapeId="45123" r:id="rId70" name="Check Box 67">
              <controlPr defaultSize="0" autoFill="0" autoLine="0" autoPict="0">
                <anchor moveWithCells="1">
                  <from>
                    <xdr:col>4</xdr:col>
                    <xdr:colOff>1057275</xdr:colOff>
                    <xdr:row>62</xdr:row>
                    <xdr:rowOff>0</xdr:rowOff>
                  </from>
                  <to>
                    <xdr:col>4</xdr:col>
                    <xdr:colOff>1857375</xdr:colOff>
                    <xdr:row>63</xdr:row>
                    <xdr:rowOff>0</xdr:rowOff>
                  </to>
                </anchor>
              </controlPr>
            </control>
          </mc:Choice>
        </mc:AlternateContent>
        <mc:AlternateContent xmlns:mc="http://schemas.openxmlformats.org/markup-compatibility/2006">
          <mc:Choice Requires="x14">
            <control shapeId="45124" r:id="rId71" name="Check Box 68">
              <controlPr defaultSize="0" autoFill="0" autoLine="0" autoPict="0">
                <anchor moveWithCells="1" sizeWithCells="1">
                  <from>
                    <xdr:col>4</xdr:col>
                    <xdr:colOff>38100</xdr:colOff>
                    <xdr:row>50</xdr:row>
                    <xdr:rowOff>171450</xdr:rowOff>
                  </from>
                  <to>
                    <xdr:col>4</xdr:col>
                    <xdr:colOff>666750</xdr:colOff>
                    <xdr:row>50</xdr:row>
                    <xdr:rowOff>495300</xdr:rowOff>
                  </to>
                </anchor>
              </controlPr>
            </control>
          </mc:Choice>
        </mc:AlternateContent>
        <mc:AlternateContent xmlns:mc="http://schemas.openxmlformats.org/markup-compatibility/2006">
          <mc:Choice Requires="x14">
            <control shapeId="45125" r:id="rId72" name="Check Box 69">
              <controlPr defaultSize="0" autoFill="0" autoLine="0" autoPict="0">
                <anchor moveWithCells="1" sizeWithCells="1">
                  <from>
                    <xdr:col>4</xdr:col>
                    <xdr:colOff>714375</xdr:colOff>
                    <xdr:row>50</xdr:row>
                    <xdr:rowOff>171450</xdr:rowOff>
                  </from>
                  <to>
                    <xdr:col>4</xdr:col>
                    <xdr:colOff>1343025</xdr:colOff>
                    <xdr:row>50</xdr:row>
                    <xdr:rowOff>495300</xdr:rowOff>
                  </to>
                </anchor>
              </controlPr>
            </control>
          </mc:Choice>
        </mc:AlternateContent>
        <mc:AlternateContent xmlns:mc="http://schemas.openxmlformats.org/markup-compatibility/2006">
          <mc:Choice Requires="x14">
            <control shapeId="45126" r:id="rId73" name="Check Box 70">
              <controlPr defaultSize="0" autoFill="0" autoLine="0" autoPict="0">
                <anchor moveWithCells="1" sizeWithCells="1">
                  <from>
                    <xdr:col>4</xdr:col>
                    <xdr:colOff>1323975</xdr:colOff>
                    <xdr:row>50</xdr:row>
                    <xdr:rowOff>171450</xdr:rowOff>
                  </from>
                  <to>
                    <xdr:col>4</xdr:col>
                    <xdr:colOff>2305050</xdr:colOff>
                    <xdr:row>50</xdr:row>
                    <xdr:rowOff>495300</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95BD5-447C-C746-9513-E1185BD9FC63}">
  <dimension ref="B1:I41"/>
  <sheetViews>
    <sheetView topLeftCell="A27" zoomScale="90" zoomScaleNormal="90" workbookViewId="0">
      <selection activeCell="E27" sqref="E27:H27"/>
    </sheetView>
  </sheetViews>
  <sheetFormatPr defaultColWidth="9.140625" defaultRowHeight="15"/>
  <cols>
    <col min="1" max="2" width="1.85546875" style="167" customWidth="1"/>
    <col min="3" max="3" width="50" style="167" customWidth="1"/>
    <col min="4" max="4" width="29.42578125" style="167" customWidth="1"/>
    <col min="5" max="5" width="19.42578125" style="167" customWidth="1"/>
    <col min="6" max="6" width="21.140625" style="167" customWidth="1"/>
    <col min="7" max="7" width="26.140625" style="167" customWidth="1"/>
    <col min="8" max="8" width="57.42578125" style="167" bestFit="1" customWidth="1"/>
    <col min="9" max="10" width="1.85546875" style="167" customWidth="1"/>
    <col min="11" max="16384" width="9.140625" style="167"/>
  </cols>
  <sheetData>
    <row r="1" spans="2:9" ht="15.75" thickBot="1"/>
    <row r="2" spans="2:9" ht="15.75" thickBot="1">
      <c r="B2" s="191"/>
      <c r="C2" s="190"/>
      <c r="D2" s="190"/>
      <c r="E2" s="190"/>
      <c r="F2" s="190"/>
      <c r="G2" s="190"/>
      <c r="H2" s="190"/>
      <c r="I2" s="189"/>
    </row>
    <row r="3" spans="2:9" ht="21" thickBot="1">
      <c r="B3" s="170"/>
      <c r="C3" s="787" t="s">
        <v>621</v>
      </c>
      <c r="D3" s="788"/>
      <c r="E3" s="788"/>
      <c r="F3" s="788"/>
      <c r="G3" s="788"/>
      <c r="H3" s="789"/>
      <c r="I3" s="179"/>
    </row>
    <row r="4" spans="2:9">
      <c r="B4" s="170"/>
      <c r="C4" s="168"/>
      <c r="D4" s="168"/>
      <c r="E4" s="168"/>
      <c r="F4" s="168"/>
      <c r="G4" s="168"/>
      <c r="H4" s="168"/>
      <c r="I4" s="179"/>
    </row>
    <row r="5" spans="2:9">
      <c r="B5" s="170"/>
      <c r="C5" s="168"/>
      <c r="D5" s="168"/>
      <c r="E5" s="168"/>
      <c r="F5" s="168"/>
      <c r="G5" s="168"/>
      <c r="H5" s="168"/>
      <c r="I5" s="179"/>
    </row>
    <row r="6" spans="2:9">
      <c r="B6" s="170"/>
      <c r="C6" s="375" t="s">
        <v>670</v>
      </c>
      <c r="D6" s="168"/>
      <c r="E6" s="168"/>
      <c r="F6" s="168"/>
      <c r="G6" s="168"/>
      <c r="H6" s="168"/>
      <c r="I6" s="179"/>
    </row>
    <row r="7" spans="2:9" ht="15.75" thickBot="1">
      <c r="B7" s="170"/>
      <c r="C7" s="168"/>
      <c r="D7" s="168"/>
      <c r="E7" s="168"/>
      <c r="F7" s="168"/>
      <c r="G7" s="168"/>
      <c r="H7" s="168"/>
      <c r="I7" s="179"/>
    </row>
    <row r="8" spans="2:9" ht="45" customHeight="1" thickBot="1">
      <c r="B8" s="170"/>
      <c r="C8" s="761" t="s">
        <v>620</v>
      </c>
      <c r="D8" s="762"/>
      <c r="E8" s="790" t="s">
        <v>792</v>
      </c>
      <c r="F8" s="790"/>
      <c r="G8" s="790"/>
      <c r="H8" s="791"/>
      <c r="I8" s="179"/>
    </row>
    <row r="9" spans="2:9" ht="45" customHeight="1" thickBot="1">
      <c r="B9" s="170"/>
      <c r="C9" s="759" t="s">
        <v>971</v>
      </c>
      <c r="D9" s="760"/>
      <c r="E9" s="790"/>
      <c r="F9" s="790"/>
      <c r="G9" s="790"/>
      <c r="H9" s="791"/>
      <c r="I9" s="179"/>
    </row>
    <row r="10" spans="2:9" ht="15" customHeight="1" thickBot="1">
      <c r="B10" s="170"/>
      <c r="C10" s="785"/>
      <c r="D10" s="785"/>
      <c r="E10" s="786"/>
      <c r="F10" s="786"/>
      <c r="G10" s="786"/>
      <c r="H10" s="786"/>
      <c r="I10" s="179"/>
    </row>
    <row r="11" spans="2:9" ht="30" customHeight="1">
      <c r="B11" s="170"/>
      <c r="C11" s="743" t="s">
        <v>619</v>
      </c>
      <c r="D11" s="792"/>
      <c r="E11" s="792"/>
      <c r="F11" s="792"/>
      <c r="G11" s="792"/>
      <c r="H11" s="793"/>
      <c r="I11" s="179"/>
    </row>
    <row r="12" spans="2:9" ht="28.5">
      <c r="B12" s="170"/>
      <c r="C12" s="188" t="s">
        <v>695</v>
      </c>
      <c r="D12" s="187" t="s">
        <v>696</v>
      </c>
      <c r="E12" s="187" t="s">
        <v>233</v>
      </c>
      <c r="F12" s="187" t="s">
        <v>232</v>
      </c>
      <c r="G12" s="187" t="s">
        <v>618</v>
      </c>
      <c r="H12" s="186" t="s">
        <v>617</v>
      </c>
      <c r="I12" s="179"/>
    </row>
    <row r="13" spans="2:9" ht="30" customHeight="1">
      <c r="B13" s="170"/>
      <c r="C13" s="185"/>
      <c r="D13" s="184"/>
      <c r="E13" s="185"/>
      <c r="F13" s="184"/>
      <c r="G13" s="183"/>
      <c r="H13" s="183"/>
      <c r="I13" s="179"/>
    </row>
    <row r="14" spans="2:9" ht="30" customHeight="1" thickBot="1">
      <c r="B14" s="170"/>
      <c r="C14" s="182"/>
      <c r="D14" s="181"/>
      <c r="E14" s="181"/>
      <c r="F14" s="181"/>
      <c r="G14" s="181"/>
      <c r="H14" s="180"/>
      <c r="I14" s="179"/>
    </row>
    <row r="15" spans="2:9">
      <c r="B15" s="170"/>
      <c r="C15" s="168"/>
      <c r="D15" s="168"/>
      <c r="E15" s="168"/>
      <c r="F15" s="168"/>
      <c r="G15" s="168"/>
      <c r="H15" s="168"/>
      <c r="I15" s="179"/>
    </row>
    <row r="16" spans="2:9">
      <c r="B16" s="170"/>
      <c r="C16" s="374"/>
      <c r="D16" s="168"/>
      <c r="E16" s="168"/>
      <c r="F16" s="168"/>
      <c r="G16" s="168"/>
      <c r="H16" s="168"/>
      <c r="I16" s="179"/>
    </row>
    <row r="17" spans="2:9">
      <c r="B17" s="170"/>
      <c r="C17" s="375" t="s">
        <v>671</v>
      </c>
      <c r="D17" s="168"/>
      <c r="E17" s="168"/>
      <c r="F17" s="168"/>
      <c r="G17" s="168"/>
      <c r="H17" s="168"/>
      <c r="I17" s="179"/>
    </row>
    <row r="18" spans="2:9" ht="15.75" thickBot="1">
      <c r="B18" s="170"/>
      <c r="C18" s="375"/>
      <c r="D18" s="168"/>
      <c r="E18" s="168"/>
      <c r="F18" s="168"/>
      <c r="G18" s="168"/>
      <c r="H18" s="168"/>
      <c r="I18" s="179"/>
    </row>
    <row r="19" spans="2:9" ht="30" customHeight="1">
      <c r="B19" s="170"/>
      <c r="C19" s="794" t="s">
        <v>697</v>
      </c>
      <c r="D19" s="795"/>
      <c r="E19" s="795"/>
      <c r="F19" s="795"/>
      <c r="G19" s="795"/>
      <c r="H19" s="796"/>
      <c r="I19" s="179"/>
    </row>
    <row r="20" spans="2:9" ht="30" customHeight="1" thickBot="1">
      <c r="B20" s="170"/>
      <c r="C20" s="797" t="s">
        <v>698</v>
      </c>
      <c r="D20" s="798"/>
      <c r="E20" s="798" t="s">
        <v>617</v>
      </c>
      <c r="F20" s="798"/>
      <c r="G20" s="798"/>
      <c r="H20" s="799"/>
      <c r="I20" s="179"/>
    </row>
    <row r="21" spans="2:9" ht="30" customHeight="1">
      <c r="B21" s="170"/>
      <c r="C21" s="800" t="s">
        <v>793</v>
      </c>
      <c r="D21" s="801"/>
      <c r="E21" s="802"/>
      <c r="F21" s="803"/>
      <c r="G21" s="803"/>
      <c r="H21" s="804"/>
      <c r="I21" s="179"/>
    </row>
    <row r="22" spans="2:9" ht="30" customHeight="1" thickBot="1">
      <c r="B22" s="170"/>
      <c r="C22" s="805"/>
      <c r="D22" s="806"/>
      <c r="E22" s="776"/>
      <c r="F22" s="776"/>
      <c r="G22" s="776"/>
      <c r="H22" s="777"/>
      <c r="I22" s="179"/>
    </row>
    <row r="23" spans="2:9">
      <c r="B23" s="170"/>
      <c r="C23" s="168"/>
      <c r="D23" s="168"/>
      <c r="E23" s="168"/>
      <c r="F23" s="168"/>
      <c r="G23" s="168"/>
      <c r="H23" s="168"/>
      <c r="I23" s="179"/>
    </row>
    <row r="24" spans="2:9">
      <c r="B24" s="170"/>
      <c r="C24" s="168"/>
      <c r="D24" s="168"/>
      <c r="E24" s="168"/>
      <c r="F24" s="168"/>
      <c r="G24" s="168"/>
      <c r="H24" s="168"/>
      <c r="I24" s="179"/>
    </row>
    <row r="25" spans="2:9">
      <c r="B25" s="170"/>
      <c r="C25" s="375" t="s">
        <v>616</v>
      </c>
      <c r="D25" s="375"/>
      <c r="E25" s="168"/>
      <c r="F25" s="168"/>
      <c r="G25" s="168"/>
      <c r="H25" s="168"/>
      <c r="I25" s="179"/>
    </row>
    <row r="26" spans="2:9" ht="15.75" thickBot="1">
      <c r="B26" s="170"/>
      <c r="C26" s="376"/>
      <c r="D26" s="168"/>
      <c r="E26" s="168"/>
      <c r="F26" s="168"/>
      <c r="G26" s="168"/>
      <c r="H26" s="168"/>
      <c r="I26" s="179"/>
    </row>
    <row r="27" spans="2:9" ht="272.10000000000002" customHeight="1">
      <c r="B27" s="170"/>
      <c r="C27" s="761" t="s">
        <v>615</v>
      </c>
      <c r="D27" s="762"/>
      <c r="E27" s="807" t="s">
        <v>867</v>
      </c>
      <c r="F27" s="808"/>
      <c r="G27" s="808"/>
      <c r="H27" s="809"/>
      <c r="I27" s="179"/>
    </row>
    <row r="28" spans="2:9" ht="45" customHeight="1">
      <c r="B28" s="170"/>
      <c r="C28" s="749" t="s">
        <v>614</v>
      </c>
      <c r="D28" s="750"/>
      <c r="E28" s="810" t="s">
        <v>972</v>
      </c>
      <c r="F28" s="810"/>
      <c r="G28" s="810"/>
      <c r="H28" s="811"/>
      <c r="I28" s="179"/>
    </row>
    <row r="29" spans="2:9" ht="143.25" customHeight="1">
      <c r="B29" s="170"/>
      <c r="C29" s="749" t="s">
        <v>699</v>
      </c>
      <c r="D29" s="750"/>
      <c r="E29" s="769" t="s">
        <v>803</v>
      </c>
      <c r="F29" s="812"/>
      <c r="G29" s="812"/>
      <c r="H29" s="813"/>
      <c r="I29" s="179"/>
    </row>
    <row r="30" spans="2:9" ht="311.10000000000002" customHeight="1">
      <c r="B30" s="170"/>
      <c r="C30" s="749" t="s">
        <v>700</v>
      </c>
      <c r="D30" s="750"/>
      <c r="E30" s="810" t="s">
        <v>988</v>
      </c>
      <c r="F30" s="810"/>
      <c r="G30" s="810"/>
      <c r="H30" s="811"/>
      <c r="I30" s="179"/>
    </row>
    <row r="31" spans="2:9" ht="45" customHeight="1" thickBot="1">
      <c r="B31" s="170"/>
      <c r="C31" s="759" t="s">
        <v>613</v>
      </c>
      <c r="D31" s="760"/>
      <c r="E31" s="814" t="s">
        <v>18</v>
      </c>
      <c r="F31" s="814"/>
      <c r="G31" s="814"/>
      <c r="H31" s="815"/>
      <c r="I31" s="179"/>
    </row>
    <row r="32" spans="2:9" customFormat="1" ht="15" customHeight="1">
      <c r="B32" s="72"/>
      <c r="C32" s="133"/>
      <c r="D32" s="133"/>
      <c r="E32" s="133"/>
      <c r="F32" s="133"/>
      <c r="G32" s="133"/>
      <c r="H32" s="133"/>
      <c r="I32" s="74"/>
    </row>
    <row r="33" spans="2:9">
      <c r="B33" s="170"/>
      <c r="C33" s="374"/>
      <c r="D33" s="168"/>
      <c r="E33" s="168"/>
      <c r="F33" s="168"/>
      <c r="G33" s="168"/>
      <c r="H33" s="168"/>
      <c r="I33" s="179"/>
    </row>
    <row r="34" spans="2:9">
      <c r="B34" s="170"/>
      <c r="C34" s="375" t="s">
        <v>612</v>
      </c>
      <c r="D34" s="168"/>
      <c r="E34" s="168"/>
      <c r="F34" s="168"/>
      <c r="G34" s="168"/>
      <c r="H34" s="168"/>
      <c r="I34" s="179"/>
    </row>
    <row r="35" spans="2:9" ht="15.75" thickBot="1">
      <c r="B35" s="170"/>
      <c r="C35" s="375"/>
      <c r="D35" s="168"/>
      <c r="E35" s="168"/>
      <c r="F35" s="168"/>
      <c r="G35" s="168"/>
      <c r="H35" s="168"/>
      <c r="I35" s="179"/>
    </row>
    <row r="36" spans="2:9" ht="45" customHeight="1">
      <c r="B36" s="170"/>
      <c r="C36" s="761" t="s">
        <v>669</v>
      </c>
      <c r="D36" s="762"/>
      <c r="E36" s="821"/>
      <c r="F36" s="821"/>
      <c r="G36" s="821"/>
      <c r="H36" s="822"/>
      <c r="I36" s="179"/>
    </row>
    <row r="37" spans="2:9" ht="45" customHeight="1">
      <c r="B37" s="170"/>
      <c r="C37" s="797" t="s">
        <v>701</v>
      </c>
      <c r="D37" s="798"/>
      <c r="E37" s="823" t="s">
        <v>840</v>
      </c>
      <c r="F37" s="823"/>
      <c r="G37" s="823"/>
      <c r="H37" s="824"/>
      <c r="I37" s="179"/>
    </row>
    <row r="38" spans="2:9" ht="45" customHeight="1">
      <c r="B38" s="170"/>
      <c r="C38" s="825"/>
      <c r="D38" s="826"/>
      <c r="E38" s="802"/>
      <c r="F38" s="803"/>
      <c r="G38" s="803"/>
      <c r="H38" s="804"/>
      <c r="I38" s="179"/>
    </row>
    <row r="39" spans="2:9" ht="45" customHeight="1" thickBot="1">
      <c r="B39" s="170"/>
      <c r="C39" s="816"/>
      <c r="D39" s="817"/>
      <c r="E39" s="818"/>
      <c r="F39" s="819"/>
      <c r="G39" s="819"/>
      <c r="H39" s="820"/>
      <c r="I39" s="179"/>
    </row>
    <row r="40" spans="2:9">
      <c r="B40" s="170"/>
      <c r="C40" s="168"/>
      <c r="D40" s="168"/>
      <c r="E40" s="168"/>
      <c r="F40" s="168"/>
      <c r="G40" s="168"/>
      <c r="H40" s="168"/>
      <c r="I40" s="179"/>
    </row>
    <row r="41" spans="2:9" ht="15.75" thickBot="1">
      <c r="B41" s="178"/>
      <c r="C41" s="177"/>
      <c r="D41" s="177"/>
      <c r="E41" s="177"/>
      <c r="F41" s="177"/>
      <c r="G41" s="177"/>
      <c r="H41" s="177"/>
      <c r="I41" s="176"/>
    </row>
  </sheetData>
  <mergeCells count="33">
    <mergeCell ref="C39:D39"/>
    <mergeCell ref="E39:H39"/>
    <mergeCell ref="C36:D36"/>
    <mergeCell ref="E36:H36"/>
    <mergeCell ref="C37:D37"/>
    <mergeCell ref="E37:H37"/>
    <mergeCell ref="C38:D38"/>
    <mergeCell ref="E38:H38"/>
    <mergeCell ref="C29:D29"/>
    <mergeCell ref="E29:H29"/>
    <mergeCell ref="C30:D30"/>
    <mergeCell ref="E30:H30"/>
    <mergeCell ref="C31:D31"/>
    <mergeCell ref="E31:H31"/>
    <mergeCell ref="C22:D22"/>
    <mergeCell ref="E22:H22"/>
    <mergeCell ref="C27:D27"/>
    <mergeCell ref="E27:H27"/>
    <mergeCell ref="C28:D28"/>
    <mergeCell ref="E28:H28"/>
    <mergeCell ref="C11:H11"/>
    <mergeCell ref="C19:H19"/>
    <mergeCell ref="C20:D20"/>
    <mergeCell ref="E20:H20"/>
    <mergeCell ref="C21:D21"/>
    <mergeCell ref="E21:H21"/>
    <mergeCell ref="C10:D10"/>
    <mergeCell ref="E10:H10"/>
    <mergeCell ref="C3:H3"/>
    <mergeCell ref="C8:D8"/>
    <mergeCell ref="E8:H8"/>
    <mergeCell ref="C9:D9"/>
    <mergeCell ref="E9:H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6081" r:id="rId4" name="Check Box 1">
              <controlPr defaultSize="0" autoFill="0" autoLine="0" autoPict="0">
                <anchor moveWithCells="1">
                  <from>
                    <xdr:col>4</xdr:col>
                    <xdr:colOff>0</xdr:colOff>
                    <xdr:row>35</xdr:row>
                    <xdr:rowOff>0</xdr:rowOff>
                  </from>
                  <to>
                    <xdr:col>4</xdr:col>
                    <xdr:colOff>495300</xdr:colOff>
                    <xdr:row>36</xdr:row>
                    <xdr:rowOff>0</xdr:rowOff>
                  </to>
                </anchor>
              </controlPr>
            </control>
          </mc:Choice>
        </mc:AlternateContent>
        <mc:AlternateContent xmlns:mc="http://schemas.openxmlformats.org/markup-compatibility/2006">
          <mc:Choice Requires="x14">
            <control shapeId="46082" r:id="rId5" name="Check Box 2">
              <controlPr defaultSize="0" autoFill="0" autoLine="0" autoPict="0">
                <anchor moveWithCells="1">
                  <from>
                    <xdr:col>4</xdr:col>
                    <xdr:colOff>523875</xdr:colOff>
                    <xdr:row>35</xdr:row>
                    <xdr:rowOff>0</xdr:rowOff>
                  </from>
                  <to>
                    <xdr:col>4</xdr:col>
                    <xdr:colOff>1019175</xdr:colOff>
                    <xdr:row>36</xdr:row>
                    <xdr:rowOff>0</xdr:rowOff>
                  </to>
                </anchor>
              </controlPr>
            </control>
          </mc:Choice>
        </mc:AlternateContent>
        <mc:AlternateContent xmlns:mc="http://schemas.openxmlformats.org/markup-compatibility/2006">
          <mc:Choice Requires="x14">
            <control shapeId="46083" r:id="rId6" name="Check Box 3">
              <controlPr defaultSize="0" autoFill="0" autoLine="0" autoPict="0">
                <anchor moveWithCells="1">
                  <from>
                    <xdr:col>4</xdr:col>
                    <xdr:colOff>1009650</xdr:colOff>
                    <xdr:row>35</xdr:row>
                    <xdr:rowOff>0</xdr:rowOff>
                  </from>
                  <to>
                    <xdr:col>5</xdr:col>
                    <xdr:colOff>476250</xdr:colOff>
                    <xdr:row>36</xdr:row>
                    <xdr:rowOff>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58126-F849-430A-92FE-F64092EBD7F5}">
  <dimension ref="B1:F34"/>
  <sheetViews>
    <sheetView topLeftCell="C1" zoomScale="80" zoomScaleNormal="80" workbookViewId="0">
      <selection activeCell="G47" sqref="G47"/>
    </sheetView>
  </sheetViews>
  <sheetFormatPr defaultColWidth="9.140625" defaultRowHeight="15"/>
  <cols>
    <col min="1" max="2" width="1.85546875" style="19" customWidth="1"/>
    <col min="3" max="3" width="11.42578125" style="193" customWidth="1"/>
    <col min="4" max="4" width="116" style="192" customWidth="1"/>
    <col min="5" max="6" width="1.85546875" style="19" customWidth="1"/>
    <col min="7" max="7" width="22.42578125" style="19" customWidth="1"/>
    <col min="8" max="16384" width="9.140625" style="19"/>
  </cols>
  <sheetData>
    <row r="1" spans="2:6" ht="10.5" customHeight="1" thickBot="1"/>
    <row r="2" spans="2:6" ht="15.75" thickBot="1">
      <c r="B2" s="212"/>
      <c r="C2" s="211"/>
      <c r="D2" s="210"/>
      <c r="E2" s="209"/>
    </row>
    <row r="3" spans="2:6" ht="21" thickBot="1">
      <c r="B3" s="201"/>
      <c r="C3" s="827" t="s">
        <v>643</v>
      </c>
      <c r="D3" s="828"/>
      <c r="E3" s="199"/>
    </row>
    <row r="4" spans="2:6" ht="20.25">
      <c r="B4" s="201"/>
      <c r="C4" s="208"/>
      <c r="D4" s="208"/>
      <c r="E4" s="199"/>
    </row>
    <row r="5" spans="2:6" ht="20.25">
      <c r="B5" s="201"/>
      <c r="C5" s="151" t="s">
        <v>642</v>
      </c>
      <c r="D5" s="208"/>
      <c r="E5" s="199"/>
    </row>
    <row r="6" spans="2:6" ht="15.75" thickBot="1">
      <c r="B6" s="201"/>
      <c r="C6" s="206"/>
      <c r="D6" s="164"/>
      <c r="E6" s="199"/>
    </row>
    <row r="7" spans="2:6" ht="30" customHeight="1">
      <c r="B7" s="201"/>
      <c r="C7" s="205" t="s">
        <v>629</v>
      </c>
      <c r="D7" s="204" t="s">
        <v>628</v>
      </c>
      <c r="E7" s="199"/>
    </row>
    <row r="8" spans="2:6" ht="45">
      <c r="B8" s="201"/>
      <c r="C8" s="202">
        <v>1</v>
      </c>
      <c r="D8" s="155" t="s">
        <v>641</v>
      </c>
      <c r="E8" s="199"/>
      <c r="F8" s="194"/>
    </row>
    <row r="9" spans="2:6">
      <c r="B9" s="201"/>
      <c r="C9" s="202">
        <v>2</v>
      </c>
      <c r="D9" s="155" t="s">
        <v>640</v>
      </c>
      <c r="E9" s="199"/>
    </row>
    <row r="10" spans="2:6" ht="69.75" customHeight="1">
      <c r="B10" s="201"/>
      <c r="C10" s="202">
        <v>3</v>
      </c>
      <c r="D10" s="155" t="s">
        <v>639</v>
      </c>
      <c r="E10" s="199"/>
    </row>
    <row r="11" spans="2:6">
      <c r="B11" s="201"/>
      <c r="C11" s="202">
        <v>4</v>
      </c>
      <c r="D11" s="155" t="s">
        <v>638</v>
      </c>
      <c r="E11" s="199"/>
    </row>
    <row r="12" spans="2:6" ht="30">
      <c r="B12" s="201"/>
      <c r="C12" s="202">
        <v>5</v>
      </c>
      <c r="D12" s="155" t="s">
        <v>637</v>
      </c>
      <c r="E12" s="199"/>
    </row>
    <row r="13" spans="2:6">
      <c r="B13" s="201"/>
      <c r="C13" s="202">
        <v>6</v>
      </c>
      <c r="D13" s="155" t="s">
        <v>636</v>
      </c>
      <c r="E13" s="199"/>
    </row>
    <row r="14" spans="2:6" ht="30">
      <c r="B14" s="201"/>
      <c r="C14" s="202">
        <v>7</v>
      </c>
      <c r="D14" s="155" t="s">
        <v>635</v>
      </c>
      <c r="E14" s="199"/>
    </row>
    <row r="15" spans="2:6">
      <c r="B15" s="201"/>
      <c r="C15" s="202">
        <v>8</v>
      </c>
      <c r="D15" s="155" t="s">
        <v>634</v>
      </c>
      <c r="E15" s="199"/>
    </row>
    <row r="16" spans="2:6">
      <c r="B16" s="201"/>
      <c r="C16" s="202">
        <v>9</v>
      </c>
      <c r="D16" s="155" t="s">
        <v>633</v>
      </c>
      <c r="E16" s="199"/>
    </row>
    <row r="17" spans="2:5">
      <c r="B17" s="201"/>
      <c r="C17" s="202">
        <v>10</v>
      </c>
      <c r="D17" s="203" t="s">
        <v>632</v>
      </c>
      <c r="E17" s="199"/>
    </row>
    <row r="18" spans="2:5" ht="30.75" thickBot="1">
      <c r="B18" s="201"/>
      <c r="C18" s="200">
        <v>11</v>
      </c>
      <c r="D18" s="171" t="s">
        <v>631</v>
      </c>
      <c r="E18" s="199"/>
    </row>
    <row r="19" spans="2:5">
      <c r="B19" s="201"/>
      <c r="C19" s="207"/>
      <c r="D19" s="161"/>
      <c r="E19" s="199"/>
    </row>
    <row r="20" spans="2:5">
      <c r="B20" s="201"/>
      <c r="C20" s="151" t="s">
        <v>630</v>
      </c>
      <c r="D20" s="161"/>
      <c r="E20" s="199"/>
    </row>
    <row r="21" spans="2:5" ht="15.75" thickBot="1">
      <c r="B21" s="201"/>
      <c r="C21" s="206"/>
      <c r="D21" s="161"/>
      <c r="E21" s="199"/>
    </row>
    <row r="22" spans="2:5" ht="30" customHeight="1">
      <c r="B22" s="201"/>
      <c r="C22" s="205" t="s">
        <v>629</v>
      </c>
      <c r="D22" s="204" t="s">
        <v>628</v>
      </c>
      <c r="E22" s="199"/>
    </row>
    <row r="23" spans="2:5">
      <c r="B23" s="201"/>
      <c r="C23" s="202">
        <v>1</v>
      </c>
      <c r="D23" s="203" t="s">
        <v>627</v>
      </c>
      <c r="E23" s="199"/>
    </row>
    <row r="24" spans="2:5">
      <c r="B24" s="201"/>
      <c r="C24" s="202">
        <v>2</v>
      </c>
      <c r="D24" s="155" t="s">
        <v>626</v>
      </c>
      <c r="E24" s="199"/>
    </row>
    <row r="25" spans="2:5">
      <c r="B25" s="201"/>
      <c r="C25" s="202">
        <v>3</v>
      </c>
      <c r="D25" s="155" t="s">
        <v>625</v>
      </c>
      <c r="E25" s="199"/>
    </row>
    <row r="26" spans="2:5">
      <c r="B26" s="201"/>
      <c r="C26" s="202">
        <v>4</v>
      </c>
      <c r="D26" s="155" t="s">
        <v>624</v>
      </c>
      <c r="E26" s="199"/>
    </row>
    <row r="27" spans="2:5">
      <c r="B27" s="201"/>
      <c r="C27" s="202">
        <v>5</v>
      </c>
      <c r="D27" s="155" t="s">
        <v>623</v>
      </c>
      <c r="E27" s="199"/>
    </row>
    <row r="28" spans="2:5" ht="45.75" thickBot="1">
      <c r="B28" s="201"/>
      <c r="C28" s="200">
        <v>6</v>
      </c>
      <c r="D28" s="171" t="s">
        <v>622</v>
      </c>
      <c r="E28" s="199"/>
    </row>
    <row r="29" spans="2:5" ht="15.75" thickBot="1">
      <c r="B29" s="198"/>
      <c r="C29" s="197"/>
      <c r="D29" s="196"/>
      <c r="E29" s="195"/>
    </row>
    <row r="30" spans="2:5">
      <c r="D30" s="194"/>
    </row>
    <row r="31" spans="2:5">
      <c r="D31" s="194"/>
    </row>
    <row r="32" spans="2:5">
      <c r="D32" s="194"/>
    </row>
    <row r="33" spans="4:4">
      <c r="D33" s="194"/>
    </row>
    <row r="34" spans="4:4">
      <c r="D34" s="194"/>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0"/>
  </sheetPr>
  <dimension ref="A1:BB121"/>
  <sheetViews>
    <sheetView topLeftCell="D52" zoomScaleNormal="100" zoomScalePageLayoutView="80" workbookViewId="0">
      <selection activeCell="D33" sqref="D33:K40"/>
    </sheetView>
  </sheetViews>
  <sheetFormatPr defaultColWidth="8.85546875" defaultRowHeight="15"/>
  <cols>
    <col min="1" max="1" width="2.140625" customWidth="1"/>
    <col min="2" max="2" width="2.42578125" customWidth="1"/>
    <col min="3" max="3" width="22.42578125" style="11" customWidth="1"/>
    <col min="4" max="4" width="28.28515625" customWidth="1"/>
    <col min="5" max="5" width="37.42578125" customWidth="1"/>
    <col min="6" max="6" width="16.140625" customWidth="1"/>
    <col min="7" max="7" width="12.140625" customWidth="1"/>
    <col min="8" max="8" width="18.85546875" customWidth="1"/>
    <col min="9" max="9" width="24.140625" customWidth="1"/>
    <col min="10" max="10" width="67.42578125" customWidth="1"/>
    <col min="11" max="11" width="13.85546875" customWidth="1"/>
    <col min="12" max="12" width="2.42578125" customWidth="1"/>
    <col min="13" max="13" width="2" customWidth="1"/>
    <col min="14" max="14" width="40.42578125" customWidth="1"/>
  </cols>
  <sheetData>
    <row r="1" spans="1:54" ht="15.75" thickBot="1">
      <c r="A1" s="18"/>
      <c r="B1" s="18"/>
      <c r="C1" s="17"/>
      <c r="D1" s="18"/>
      <c r="E1" s="18"/>
      <c r="F1" s="18"/>
      <c r="G1" s="18"/>
      <c r="H1" s="18"/>
      <c r="I1" s="18"/>
      <c r="J1" s="77"/>
      <c r="K1" s="77"/>
      <c r="L1" s="18"/>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row>
    <row r="2" spans="1:54" ht="15.75" thickBot="1">
      <c r="A2" s="18"/>
      <c r="B2" s="28"/>
      <c r="C2" s="29"/>
      <c r="D2" s="30"/>
      <c r="E2" s="30"/>
      <c r="F2" s="30"/>
      <c r="G2" s="30"/>
      <c r="H2" s="30"/>
      <c r="I2" s="30"/>
      <c r="J2" s="93"/>
      <c r="K2" s="93"/>
      <c r="L2" s="31"/>
      <c r="N2" s="77"/>
      <c r="O2" s="77"/>
      <c r="P2" s="77"/>
      <c r="Q2" s="77"/>
      <c r="R2" s="77"/>
      <c r="S2" s="77"/>
      <c r="T2" s="77"/>
      <c r="U2" s="77"/>
      <c r="V2" s="77"/>
      <c r="W2" s="77"/>
      <c r="X2" s="77"/>
      <c r="Y2" s="77"/>
      <c r="Z2" s="77"/>
      <c r="AA2" s="77"/>
      <c r="AB2" s="77"/>
      <c r="AC2" s="77"/>
      <c r="AD2" s="77"/>
      <c r="AE2" s="77"/>
      <c r="AF2" s="77"/>
      <c r="AG2" s="77"/>
      <c r="AH2" s="77"/>
      <c r="AI2" s="77"/>
      <c r="AJ2" s="77"/>
      <c r="AK2" s="77"/>
      <c r="AL2" s="77"/>
      <c r="AM2" s="77"/>
      <c r="AN2" s="77"/>
      <c r="AO2" s="77"/>
      <c r="AP2" s="77"/>
      <c r="AQ2" s="77"/>
      <c r="AR2" s="77"/>
      <c r="AS2" s="77"/>
      <c r="AT2" s="77"/>
      <c r="AU2" s="77"/>
      <c r="AV2" s="77"/>
      <c r="AW2" s="77"/>
      <c r="AX2" s="77"/>
      <c r="AY2" s="77"/>
      <c r="AZ2" s="77"/>
      <c r="BA2" s="77"/>
      <c r="BB2" s="77"/>
    </row>
    <row r="3" spans="1:54" ht="21" thickBot="1">
      <c r="A3" s="18"/>
      <c r="B3" s="72"/>
      <c r="C3" s="709" t="s">
        <v>240</v>
      </c>
      <c r="D3" s="710"/>
      <c r="E3" s="710"/>
      <c r="F3" s="710"/>
      <c r="G3" s="710"/>
      <c r="H3" s="710"/>
      <c r="I3" s="710"/>
      <c r="J3" s="710"/>
      <c r="K3" s="711"/>
      <c r="L3" s="73"/>
      <c r="N3" s="77"/>
      <c r="O3" s="77"/>
      <c r="P3" s="77"/>
      <c r="Q3" s="77"/>
      <c r="R3" s="77"/>
      <c r="S3" s="77"/>
      <c r="T3" s="77"/>
      <c r="U3" s="77"/>
      <c r="V3" s="77"/>
      <c r="W3" s="77"/>
      <c r="X3" s="77"/>
      <c r="Y3" s="77"/>
      <c r="Z3" s="77"/>
      <c r="AA3" s="77"/>
      <c r="AB3" s="77"/>
      <c r="AC3" s="77"/>
      <c r="AD3" s="77"/>
      <c r="AE3" s="77"/>
      <c r="AF3" s="77"/>
      <c r="AG3" s="77"/>
      <c r="AH3" s="77"/>
      <c r="AI3" s="77"/>
      <c r="AJ3" s="77"/>
      <c r="AK3" s="77"/>
      <c r="AL3" s="77"/>
      <c r="AM3" s="77"/>
      <c r="AN3" s="77"/>
      <c r="AO3" s="77"/>
      <c r="AP3" s="77"/>
      <c r="AQ3" s="77"/>
      <c r="AR3" s="77"/>
      <c r="AS3" s="77"/>
      <c r="AT3" s="77"/>
      <c r="AU3" s="77"/>
      <c r="AV3" s="77"/>
      <c r="AW3" s="77"/>
      <c r="AX3" s="77"/>
      <c r="AY3" s="77"/>
      <c r="AZ3" s="77"/>
      <c r="BA3" s="77"/>
      <c r="BB3" s="77"/>
    </row>
    <row r="4" spans="1:54" ht="15" customHeight="1">
      <c r="A4" s="18"/>
      <c r="B4" s="32"/>
      <c r="C4" s="874" t="s">
        <v>702</v>
      </c>
      <c r="D4" s="874"/>
      <c r="E4" s="874"/>
      <c r="F4" s="874"/>
      <c r="G4" s="874"/>
      <c r="H4" s="874"/>
      <c r="I4" s="874"/>
      <c r="J4" s="874"/>
      <c r="K4" s="874"/>
      <c r="L4" s="33"/>
      <c r="N4" s="77"/>
      <c r="O4" s="77"/>
      <c r="P4" s="77"/>
      <c r="Q4" s="77"/>
      <c r="R4" s="77"/>
      <c r="S4" s="77"/>
      <c r="T4" s="77"/>
      <c r="U4" s="77"/>
      <c r="V4" s="77"/>
      <c r="W4" s="77"/>
      <c r="X4" s="77"/>
      <c r="Y4" s="77"/>
      <c r="Z4" s="77"/>
      <c r="AA4" s="77"/>
      <c r="AB4" s="77"/>
      <c r="AC4" s="77"/>
      <c r="AD4" s="77"/>
      <c r="AE4" s="77"/>
      <c r="AF4" s="77"/>
      <c r="AG4" s="77"/>
      <c r="AH4" s="77"/>
      <c r="AI4" s="77"/>
      <c r="AJ4" s="77"/>
      <c r="AK4" s="77"/>
      <c r="AL4" s="77"/>
      <c r="AM4" s="77"/>
      <c r="AN4" s="77"/>
      <c r="AO4" s="77"/>
      <c r="AP4" s="77"/>
      <c r="AQ4" s="77"/>
      <c r="AR4" s="77"/>
      <c r="AS4" s="77"/>
      <c r="AT4" s="77"/>
      <c r="AU4" s="77"/>
      <c r="AV4" s="77"/>
      <c r="AW4" s="77"/>
      <c r="AX4" s="77"/>
      <c r="AY4" s="77"/>
      <c r="AZ4" s="77"/>
      <c r="BA4" s="77"/>
      <c r="BB4" s="77"/>
    </row>
    <row r="5" spans="1:54" ht="15" customHeight="1">
      <c r="A5" s="18"/>
      <c r="B5" s="32"/>
      <c r="C5" s="835" t="s">
        <v>720</v>
      </c>
      <c r="D5" s="835"/>
      <c r="E5" s="835"/>
      <c r="F5" s="835"/>
      <c r="G5" s="835"/>
      <c r="H5" s="835"/>
      <c r="I5" s="835"/>
      <c r="J5" s="835"/>
      <c r="K5" s="835"/>
      <c r="L5" s="33"/>
      <c r="N5" s="77"/>
      <c r="O5" s="77"/>
      <c r="P5" s="77"/>
      <c r="Q5" s="77"/>
      <c r="R5" s="77"/>
      <c r="S5" s="77"/>
      <c r="T5" s="77"/>
      <c r="U5" s="77"/>
      <c r="V5" s="77"/>
      <c r="W5" s="77"/>
      <c r="X5" s="77"/>
      <c r="Y5" s="77"/>
      <c r="Z5" s="77"/>
      <c r="AA5" s="77"/>
      <c r="AB5" s="77"/>
      <c r="AC5" s="77"/>
      <c r="AD5" s="77"/>
      <c r="AE5" s="77"/>
      <c r="AF5" s="77"/>
      <c r="AG5" s="77"/>
      <c r="AH5" s="77"/>
      <c r="AI5" s="77"/>
      <c r="AJ5" s="77"/>
      <c r="AK5" s="77"/>
      <c r="AL5" s="77"/>
      <c r="AM5" s="77"/>
      <c r="AN5" s="77"/>
      <c r="AO5" s="77"/>
      <c r="AP5" s="77"/>
      <c r="AQ5" s="77"/>
      <c r="AR5" s="77"/>
      <c r="AS5" s="77"/>
      <c r="AT5" s="77"/>
      <c r="AU5" s="77"/>
      <c r="AV5" s="77"/>
      <c r="AW5" s="77"/>
      <c r="AX5" s="77"/>
      <c r="AY5" s="77"/>
      <c r="AZ5" s="77"/>
      <c r="BA5" s="77"/>
      <c r="BB5" s="77"/>
    </row>
    <row r="6" spans="1:54">
      <c r="A6" s="18"/>
      <c r="B6" s="32"/>
      <c r="C6" s="34"/>
      <c r="D6" s="35"/>
      <c r="E6" s="35"/>
      <c r="F6" s="35"/>
      <c r="G6" s="35"/>
      <c r="H6" s="35"/>
      <c r="I6" s="35"/>
      <c r="J6" s="94"/>
      <c r="K6" s="94"/>
      <c r="L6" s="33"/>
      <c r="N6" s="77"/>
      <c r="O6" s="77"/>
      <c r="P6" s="77"/>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row>
    <row r="7" spans="1:54" ht="28.7" customHeight="1" thickBot="1">
      <c r="A7" s="18"/>
      <c r="B7" s="32"/>
      <c r="C7" s="34"/>
      <c r="D7" s="848" t="s">
        <v>730</v>
      </c>
      <c r="E7" s="848"/>
      <c r="F7" s="848" t="s">
        <v>683</v>
      </c>
      <c r="G7" s="848"/>
      <c r="H7" s="849" t="s">
        <v>244</v>
      </c>
      <c r="I7" s="849"/>
      <c r="J7" s="92" t="s">
        <v>245</v>
      </c>
      <c r="K7" s="92" t="s">
        <v>226</v>
      </c>
      <c r="L7" s="33"/>
      <c r="N7" s="77"/>
      <c r="O7" s="77"/>
      <c r="P7" s="77"/>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row>
    <row r="8" spans="1:54" s="11" customFormat="1" ht="153" customHeight="1" thickBot="1">
      <c r="A8" s="17"/>
      <c r="B8" s="36"/>
      <c r="C8" s="249" t="s">
        <v>682</v>
      </c>
      <c r="D8" s="836" t="s">
        <v>841</v>
      </c>
      <c r="E8" s="837"/>
      <c r="F8" s="836" t="s">
        <v>844</v>
      </c>
      <c r="G8" s="837"/>
      <c r="H8" s="836" t="s">
        <v>845</v>
      </c>
      <c r="I8" s="837"/>
      <c r="J8" s="586" t="s">
        <v>1004</v>
      </c>
      <c r="K8" s="96" t="s">
        <v>20</v>
      </c>
      <c r="L8" s="37"/>
      <c r="N8" s="77"/>
      <c r="O8" s="77"/>
      <c r="P8" s="77"/>
      <c r="Q8" s="77"/>
      <c r="R8" s="77"/>
      <c r="S8" s="77"/>
      <c r="T8" s="77"/>
      <c r="U8" s="77"/>
      <c r="V8" s="77"/>
      <c r="W8" s="77"/>
      <c r="X8" s="77"/>
      <c r="Y8" s="77"/>
      <c r="Z8" s="77"/>
      <c r="AA8" s="77"/>
      <c r="AB8" s="77"/>
      <c r="AC8" s="77"/>
      <c r="AD8" s="77"/>
      <c r="AE8" s="77"/>
      <c r="AF8" s="77"/>
      <c r="AG8" s="77"/>
      <c r="AH8" s="77"/>
      <c r="AI8" s="77"/>
      <c r="AJ8" s="77"/>
      <c r="AK8" s="77"/>
      <c r="AL8" s="77"/>
      <c r="AM8" s="77"/>
      <c r="AN8" s="77"/>
      <c r="AO8" s="77"/>
      <c r="AP8" s="77"/>
      <c r="AQ8" s="77"/>
      <c r="AR8" s="77"/>
      <c r="AS8" s="77"/>
      <c r="AT8" s="77"/>
      <c r="AU8" s="77"/>
      <c r="AV8" s="77"/>
      <c r="AW8" s="77"/>
      <c r="AX8" s="77"/>
      <c r="AY8" s="77"/>
      <c r="AZ8" s="77"/>
      <c r="BA8" s="77"/>
      <c r="BB8" s="77"/>
    </row>
    <row r="9" spans="1:54" s="11" customFormat="1" ht="81.75" customHeight="1" thickBot="1">
      <c r="A9" s="17"/>
      <c r="B9" s="36"/>
      <c r="C9" s="91"/>
      <c r="D9" s="836" t="s">
        <v>842</v>
      </c>
      <c r="E9" s="837"/>
      <c r="F9" s="836" t="s">
        <v>844</v>
      </c>
      <c r="G9" s="837"/>
      <c r="H9" s="836" t="s">
        <v>846</v>
      </c>
      <c r="I9" s="837"/>
      <c r="J9" s="610" t="s">
        <v>1007</v>
      </c>
      <c r="K9" s="96" t="s">
        <v>20</v>
      </c>
      <c r="L9" s="37"/>
      <c r="N9" s="77"/>
      <c r="O9" s="77"/>
      <c r="P9" s="77"/>
      <c r="Q9" s="77"/>
      <c r="R9" s="77"/>
      <c r="S9" s="77"/>
      <c r="T9" s="77"/>
      <c r="U9" s="77"/>
      <c r="V9" s="77"/>
      <c r="W9" s="77"/>
      <c r="X9" s="77"/>
      <c r="Y9" s="77"/>
      <c r="Z9" s="77"/>
      <c r="AA9" s="77"/>
      <c r="AB9" s="77"/>
      <c r="AC9" s="77"/>
      <c r="AD9" s="77"/>
      <c r="AE9" s="77"/>
      <c r="AF9" s="77"/>
      <c r="AG9" s="77"/>
      <c r="AH9" s="77"/>
      <c r="AI9" s="77"/>
      <c r="AJ9" s="77"/>
      <c r="AK9" s="77"/>
      <c r="AL9" s="77"/>
      <c r="AM9" s="77"/>
      <c r="AN9" s="77"/>
      <c r="AO9" s="77"/>
      <c r="AP9" s="77"/>
      <c r="AQ9" s="77"/>
      <c r="AR9" s="77"/>
      <c r="AS9" s="77"/>
      <c r="AT9" s="77"/>
      <c r="AU9" s="77"/>
      <c r="AV9" s="77"/>
      <c r="AW9" s="77"/>
      <c r="AX9" s="77"/>
      <c r="AY9" s="77"/>
      <c r="AZ9" s="77"/>
      <c r="BA9" s="77"/>
      <c r="BB9" s="77"/>
    </row>
    <row r="10" spans="1:54" s="11" customFormat="1" ht="112.5" customHeight="1" thickBot="1">
      <c r="A10" s="17"/>
      <c r="B10" s="36"/>
      <c r="C10" s="91"/>
      <c r="D10" s="836" t="s">
        <v>843</v>
      </c>
      <c r="E10" s="837"/>
      <c r="F10" s="836" t="s">
        <v>844</v>
      </c>
      <c r="G10" s="837"/>
      <c r="H10" s="836" t="s">
        <v>847</v>
      </c>
      <c r="I10" s="837"/>
      <c r="J10" s="293" t="s">
        <v>848</v>
      </c>
      <c r="K10" s="96" t="s">
        <v>20</v>
      </c>
      <c r="L10" s="37"/>
      <c r="N10" s="77"/>
      <c r="O10" s="77"/>
      <c r="P10" s="77"/>
      <c r="Q10" s="77"/>
      <c r="R10" s="77"/>
      <c r="S10" s="77"/>
      <c r="T10" s="77"/>
      <c r="U10" s="77"/>
      <c r="V10" s="77"/>
      <c r="W10" s="77"/>
      <c r="X10" s="77"/>
      <c r="Y10" s="77"/>
      <c r="Z10" s="77"/>
      <c r="AA10" s="77"/>
      <c r="AB10" s="77"/>
      <c r="AC10" s="77"/>
      <c r="AD10" s="77"/>
      <c r="AE10" s="77"/>
      <c r="AF10" s="77"/>
      <c r="AG10" s="77"/>
      <c r="AH10" s="77"/>
      <c r="AI10" s="77"/>
      <c r="AJ10" s="77"/>
      <c r="AK10" s="77"/>
      <c r="AL10" s="77"/>
      <c r="AM10" s="77"/>
      <c r="AN10" s="77"/>
      <c r="AO10" s="77"/>
      <c r="AP10" s="77"/>
      <c r="AQ10" s="77"/>
      <c r="AR10" s="77"/>
      <c r="AS10" s="77"/>
      <c r="AT10" s="77"/>
      <c r="AU10" s="77"/>
      <c r="AV10" s="77"/>
      <c r="AW10" s="77"/>
      <c r="AX10" s="77"/>
      <c r="AY10" s="77"/>
      <c r="AZ10" s="77"/>
      <c r="BA10" s="77"/>
      <c r="BB10" s="77"/>
    </row>
    <row r="11" spans="1:54" s="11" customFormat="1" ht="18.75" customHeight="1" thickBot="1">
      <c r="A11" s="17"/>
      <c r="B11" s="36"/>
      <c r="C11" s="89"/>
      <c r="D11" s="38"/>
      <c r="E11" s="38"/>
      <c r="F11" s="38"/>
      <c r="G11" s="38"/>
      <c r="H11" s="38"/>
      <c r="I11" s="38"/>
      <c r="J11" s="99" t="s">
        <v>241</v>
      </c>
      <c r="K11" s="101" t="s">
        <v>20</v>
      </c>
      <c r="L11" s="37"/>
      <c r="N11" s="77"/>
      <c r="O11" s="77"/>
      <c r="P11" s="77"/>
      <c r="Q11" s="77"/>
      <c r="R11" s="77"/>
      <c r="S11" s="77"/>
      <c r="T11" s="77"/>
      <c r="U11" s="77"/>
      <c r="V11" s="77"/>
      <c r="W11" s="77"/>
      <c r="X11" s="77"/>
      <c r="Y11" s="77"/>
      <c r="Z11" s="77"/>
      <c r="AA11" s="77"/>
      <c r="AB11" s="77"/>
      <c r="AC11" s="77"/>
      <c r="AD11" s="77"/>
      <c r="AE11" s="77"/>
      <c r="AF11" s="77"/>
      <c r="AG11" s="77"/>
      <c r="AH11" s="77"/>
      <c r="AI11" s="77"/>
      <c r="AJ11" s="77"/>
      <c r="AK11" s="77"/>
      <c r="AL11" s="77"/>
      <c r="AM11" s="77"/>
      <c r="AN11" s="77"/>
      <c r="AO11" s="77"/>
      <c r="AP11" s="77"/>
      <c r="AQ11" s="77"/>
      <c r="AR11" s="77"/>
      <c r="AS11" s="77"/>
      <c r="AT11" s="77"/>
      <c r="AU11" s="77"/>
      <c r="AV11" s="77"/>
      <c r="AW11" s="77"/>
      <c r="AX11" s="77"/>
      <c r="AY11" s="77"/>
      <c r="AZ11" s="77"/>
      <c r="BA11" s="77"/>
      <c r="BB11" s="77"/>
    </row>
    <row r="12" spans="1:54" s="11" customFormat="1" ht="18.75" customHeight="1">
      <c r="A12" s="17"/>
      <c r="B12" s="36"/>
      <c r="C12" s="132"/>
      <c r="D12" s="38"/>
      <c r="E12" s="38"/>
      <c r="F12" s="38"/>
      <c r="G12" s="38"/>
      <c r="H12" s="38"/>
      <c r="I12" s="38"/>
      <c r="J12" s="100"/>
      <c r="K12" s="34"/>
      <c r="L12" s="37"/>
      <c r="N12" s="77"/>
      <c r="O12" s="77"/>
      <c r="P12" s="77"/>
      <c r="Q12" s="77"/>
      <c r="R12" s="77"/>
      <c r="S12" s="77"/>
      <c r="T12" s="77"/>
      <c r="U12" s="77"/>
      <c r="V12" s="77"/>
      <c r="W12" s="77"/>
      <c r="X12" s="77"/>
      <c r="Y12" s="77"/>
      <c r="Z12" s="77"/>
      <c r="AA12" s="77"/>
      <c r="AB12" s="77"/>
      <c r="AC12" s="77"/>
      <c r="AD12" s="77"/>
      <c r="AE12" s="77"/>
      <c r="AF12" s="77"/>
      <c r="AG12" s="77"/>
      <c r="AH12" s="77"/>
      <c r="AI12" s="77"/>
      <c r="AJ12" s="77"/>
      <c r="AK12" s="77"/>
      <c r="AL12" s="77"/>
      <c r="AM12" s="77"/>
      <c r="AN12" s="77"/>
      <c r="AO12" s="77"/>
      <c r="AP12" s="77"/>
      <c r="AQ12" s="77"/>
      <c r="AR12" s="77"/>
      <c r="AS12" s="77"/>
      <c r="AT12" s="77"/>
      <c r="AU12" s="77"/>
      <c r="AV12" s="77"/>
      <c r="AW12" s="77"/>
      <c r="AX12" s="77"/>
      <c r="AY12" s="77"/>
      <c r="AZ12" s="77"/>
      <c r="BA12" s="77"/>
      <c r="BB12" s="77"/>
    </row>
    <row r="13" spans="1:54" s="11" customFormat="1" ht="15.75" thickBot="1">
      <c r="A13" s="17"/>
      <c r="B13" s="36"/>
      <c r="C13" s="118"/>
      <c r="D13" s="878" t="s">
        <v>264</v>
      </c>
      <c r="E13" s="878"/>
      <c r="F13" s="878"/>
      <c r="G13" s="878"/>
      <c r="H13" s="878"/>
      <c r="I13" s="878"/>
      <c r="J13" s="878"/>
      <c r="K13" s="878"/>
      <c r="L13" s="37"/>
      <c r="N13" s="77"/>
      <c r="O13" s="77"/>
      <c r="P13" s="77"/>
      <c r="Q13" s="77"/>
      <c r="R13" s="77"/>
      <c r="S13" s="77"/>
      <c r="T13" s="77"/>
      <c r="U13" s="77"/>
      <c r="V13" s="77"/>
      <c r="W13" s="77"/>
      <c r="X13" s="77"/>
      <c r="Y13" s="77"/>
      <c r="Z13" s="77"/>
      <c r="AA13" s="77"/>
      <c r="AB13" s="77"/>
      <c r="AC13" s="77"/>
      <c r="AD13" s="77"/>
      <c r="AE13" s="77"/>
      <c r="AF13" s="77"/>
      <c r="AG13" s="77"/>
      <c r="AH13" s="77"/>
      <c r="AI13" s="77"/>
      <c r="AJ13" s="77"/>
      <c r="AK13" s="77"/>
      <c r="AL13" s="77"/>
      <c r="AM13" s="77"/>
      <c r="AN13" s="77"/>
      <c r="AO13" s="77"/>
      <c r="AP13" s="77"/>
      <c r="AQ13" s="77"/>
      <c r="AR13" s="77"/>
      <c r="AS13" s="77"/>
      <c r="AT13" s="77"/>
      <c r="AU13" s="77"/>
      <c r="AV13" s="77"/>
      <c r="AW13" s="77"/>
      <c r="AX13" s="77"/>
      <c r="AY13" s="77"/>
      <c r="AZ13" s="77"/>
      <c r="BA13" s="77"/>
      <c r="BB13" s="77"/>
    </row>
    <row r="14" spans="1:54" s="11" customFormat="1" ht="15.75" thickBot="1">
      <c r="A14" s="17"/>
      <c r="B14" s="36"/>
      <c r="C14" s="118"/>
      <c r="D14" s="66" t="s">
        <v>57</v>
      </c>
      <c r="E14" s="875" t="s">
        <v>849</v>
      </c>
      <c r="F14" s="876"/>
      <c r="G14" s="876"/>
      <c r="H14" s="876"/>
      <c r="I14" s="876"/>
      <c r="J14" s="877"/>
      <c r="K14" s="38"/>
      <c r="L14" s="37"/>
      <c r="N14" s="77"/>
      <c r="O14" s="77"/>
      <c r="P14" s="77"/>
      <c r="Q14" s="77"/>
      <c r="R14" s="77"/>
      <c r="S14" s="77"/>
      <c r="T14" s="77"/>
      <c r="U14" s="77"/>
      <c r="V14" s="77"/>
      <c r="W14" s="77"/>
      <c r="X14" s="77"/>
      <c r="Y14" s="77"/>
      <c r="Z14" s="77"/>
      <c r="AA14" s="77"/>
      <c r="AB14" s="77"/>
      <c r="AC14" s="77"/>
      <c r="AD14" s="77"/>
      <c r="AE14" s="77"/>
      <c r="AF14" s="77"/>
      <c r="AG14" s="77"/>
      <c r="AH14" s="77"/>
      <c r="AI14" s="77"/>
      <c r="AJ14" s="77"/>
      <c r="AK14" s="77"/>
      <c r="AL14" s="77"/>
      <c r="AM14" s="77"/>
      <c r="AN14" s="77"/>
      <c r="AO14" s="77"/>
      <c r="AP14" s="77"/>
      <c r="AQ14" s="77"/>
      <c r="AR14" s="77"/>
      <c r="AS14" s="77"/>
      <c r="AT14" s="77"/>
      <c r="AU14" s="77"/>
      <c r="AV14" s="77"/>
      <c r="AW14" s="77"/>
      <c r="AX14" s="77"/>
      <c r="AY14" s="77"/>
      <c r="AZ14" s="77"/>
      <c r="BA14" s="77"/>
      <c r="BB14" s="77"/>
    </row>
    <row r="15" spans="1:54" s="11" customFormat="1" ht="15.75" thickBot="1">
      <c r="A15" s="17"/>
      <c r="B15" s="36"/>
      <c r="C15" s="118"/>
      <c r="D15" s="66" t="s">
        <v>59</v>
      </c>
      <c r="E15" s="853" t="s">
        <v>751</v>
      </c>
      <c r="F15" s="851"/>
      <c r="G15" s="851"/>
      <c r="H15" s="851"/>
      <c r="I15" s="851"/>
      <c r="J15" s="852"/>
      <c r="K15" s="38"/>
      <c r="L15" s="37"/>
      <c r="N15" s="77"/>
      <c r="O15" s="77"/>
      <c r="P15" s="77"/>
      <c r="Q15" s="77"/>
      <c r="R15" s="77"/>
      <c r="S15" s="77"/>
      <c r="T15" s="77"/>
      <c r="U15" s="77"/>
      <c r="V15" s="77"/>
      <c r="W15" s="77"/>
      <c r="X15" s="77"/>
      <c r="Y15" s="77"/>
      <c r="Z15" s="77"/>
      <c r="AA15" s="77"/>
      <c r="AB15" s="77"/>
      <c r="AC15" s="77"/>
      <c r="AD15" s="77"/>
      <c r="AE15" s="77"/>
      <c r="AF15" s="77"/>
      <c r="AG15" s="77"/>
      <c r="AH15" s="77"/>
      <c r="AI15" s="77"/>
      <c r="AJ15" s="77"/>
      <c r="AK15" s="77"/>
      <c r="AL15" s="77"/>
      <c r="AM15" s="77"/>
      <c r="AN15" s="77"/>
      <c r="AO15" s="77"/>
      <c r="AP15" s="77"/>
      <c r="AQ15" s="77"/>
      <c r="AR15" s="77"/>
      <c r="AS15" s="77"/>
      <c r="AT15" s="77"/>
      <c r="AU15" s="77"/>
      <c r="AV15" s="77"/>
      <c r="AW15" s="77"/>
      <c r="AX15" s="77"/>
      <c r="AY15" s="77"/>
      <c r="AZ15" s="77"/>
      <c r="BA15" s="77"/>
      <c r="BB15" s="77"/>
    </row>
    <row r="16" spans="1:54" s="11" customFormat="1" ht="13.5" customHeight="1">
      <c r="A16" s="17"/>
      <c r="B16" s="36"/>
      <c r="C16" s="118"/>
      <c r="D16" s="38"/>
      <c r="E16" s="38"/>
      <c r="F16" s="38"/>
      <c r="G16" s="38"/>
      <c r="H16" s="38"/>
      <c r="I16" s="38"/>
      <c r="J16" s="38"/>
      <c r="K16" s="38"/>
      <c r="L16" s="37"/>
      <c r="N16" s="77"/>
      <c r="O16" s="77"/>
      <c r="P16" s="77"/>
      <c r="Q16" s="77"/>
      <c r="R16" s="77"/>
      <c r="S16" s="77"/>
      <c r="T16" s="77"/>
      <c r="U16" s="77"/>
      <c r="V16" s="77"/>
      <c r="W16" s="77"/>
      <c r="X16" s="77"/>
      <c r="Y16" s="77"/>
      <c r="Z16" s="77"/>
      <c r="AA16" s="77"/>
      <c r="AB16" s="77"/>
      <c r="AC16" s="77"/>
      <c r="AD16" s="77"/>
      <c r="AE16" s="77"/>
      <c r="AF16" s="77"/>
      <c r="AG16" s="77"/>
      <c r="AH16" s="77"/>
      <c r="AI16" s="77"/>
      <c r="AJ16" s="77"/>
      <c r="AK16" s="77"/>
      <c r="AL16" s="77"/>
      <c r="AM16" s="77"/>
      <c r="AN16" s="77"/>
      <c r="AO16" s="77"/>
      <c r="AP16" s="77"/>
      <c r="AQ16" s="77"/>
      <c r="AR16" s="77"/>
      <c r="AS16" s="77"/>
      <c r="AT16" s="77"/>
      <c r="AU16" s="77"/>
      <c r="AV16" s="77"/>
      <c r="AW16" s="77"/>
      <c r="AX16" s="77"/>
      <c r="AY16" s="77"/>
      <c r="AZ16" s="77"/>
      <c r="BA16" s="77"/>
      <c r="BB16" s="77"/>
    </row>
    <row r="17" spans="1:54" s="11" customFormat="1" ht="30.75" customHeight="1" thickBot="1">
      <c r="A17" s="17"/>
      <c r="B17" s="36"/>
      <c r="C17" s="864" t="s">
        <v>672</v>
      </c>
      <c r="D17" s="864"/>
      <c r="E17" s="864"/>
      <c r="F17" s="864"/>
      <c r="G17" s="864"/>
      <c r="H17" s="864"/>
      <c r="I17" s="864"/>
      <c r="J17" s="864"/>
      <c r="K17" s="94"/>
      <c r="L17" s="37"/>
      <c r="N17" s="77"/>
      <c r="O17" s="77"/>
      <c r="P17" s="77"/>
      <c r="Q17" s="77"/>
      <c r="R17" s="77"/>
      <c r="S17" s="77"/>
      <c r="T17" s="77"/>
      <c r="U17" s="77"/>
      <c r="V17" s="77"/>
      <c r="W17" s="77"/>
      <c r="X17" s="77"/>
      <c r="Y17" s="77"/>
      <c r="Z17" s="77"/>
      <c r="AA17" s="77"/>
      <c r="AB17" s="77"/>
      <c r="AC17" s="77"/>
      <c r="AD17" s="77"/>
      <c r="AE17" s="77"/>
      <c r="AF17" s="77"/>
      <c r="AG17" s="77"/>
      <c r="AH17" s="77"/>
      <c r="AI17" s="77"/>
      <c r="AJ17" s="77"/>
      <c r="AK17" s="77"/>
      <c r="AL17" s="77"/>
      <c r="AM17" s="77"/>
      <c r="AN17" s="77"/>
      <c r="AO17" s="77"/>
      <c r="AP17" s="77"/>
      <c r="AQ17" s="77"/>
      <c r="AR17" s="77"/>
      <c r="AS17" s="77"/>
      <c r="AT17" s="77"/>
      <c r="AU17" s="77"/>
      <c r="AV17" s="77"/>
      <c r="AW17" s="77"/>
      <c r="AX17" s="77"/>
      <c r="AY17" s="77"/>
      <c r="AZ17" s="77"/>
      <c r="BA17" s="77"/>
      <c r="BB17" s="77"/>
    </row>
    <row r="18" spans="1:54" s="11" customFormat="1" ht="30.75" customHeight="1">
      <c r="A18" s="17"/>
      <c r="B18" s="36"/>
      <c r="C18" s="97"/>
      <c r="D18" s="855" t="s">
        <v>850</v>
      </c>
      <c r="E18" s="856"/>
      <c r="F18" s="856"/>
      <c r="G18" s="856"/>
      <c r="H18" s="856"/>
      <c r="I18" s="856"/>
      <c r="J18" s="856"/>
      <c r="K18" s="857"/>
      <c r="L18" s="37"/>
      <c r="N18" s="77"/>
      <c r="O18" s="77"/>
      <c r="P18" s="77"/>
      <c r="Q18" s="77"/>
      <c r="R18" s="77"/>
      <c r="S18" s="77"/>
      <c r="T18" s="77"/>
      <c r="U18" s="77"/>
      <c r="V18" s="77"/>
      <c r="W18" s="77"/>
      <c r="X18" s="77"/>
      <c r="Y18" s="77"/>
      <c r="Z18" s="77"/>
      <c r="AA18" s="77"/>
      <c r="AB18" s="77"/>
      <c r="AC18" s="77"/>
      <c r="AD18" s="77"/>
      <c r="AE18" s="77"/>
      <c r="AF18" s="77"/>
      <c r="AG18" s="77"/>
      <c r="AH18" s="77"/>
      <c r="AI18" s="77"/>
      <c r="AJ18" s="77"/>
      <c r="AK18" s="77"/>
      <c r="AL18" s="77"/>
      <c r="AM18" s="77"/>
      <c r="AN18" s="77"/>
      <c r="AO18" s="77"/>
      <c r="AP18" s="77"/>
      <c r="AQ18" s="77"/>
      <c r="AR18" s="77"/>
      <c r="AS18" s="77"/>
      <c r="AT18" s="77"/>
      <c r="AU18" s="77"/>
      <c r="AV18" s="77"/>
      <c r="AW18" s="77"/>
      <c r="AX18" s="77"/>
      <c r="AY18" s="77"/>
      <c r="AZ18" s="77"/>
      <c r="BA18" s="77"/>
      <c r="BB18" s="77"/>
    </row>
    <row r="19" spans="1:54" s="11" customFormat="1" ht="30.75" customHeight="1">
      <c r="A19" s="17"/>
      <c r="B19" s="36"/>
      <c r="C19" s="97"/>
      <c r="D19" s="858"/>
      <c r="E19" s="859"/>
      <c r="F19" s="859"/>
      <c r="G19" s="859"/>
      <c r="H19" s="859"/>
      <c r="I19" s="859"/>
      <c r="J19" s="859"/>
      <c r="K19" s="860"/>
      <c r="L19" s="37"/>
      <c r="N19" s="77"/>
      <c r="O19" s="77"/>
      <c r="P19" s="77"/>
      <c r="Q19" s="77"/>
      <c r="R19" s="77"/>
      <c r="S19" s="77"/>
      <c r="T19" s="77"/>
      <c r="U19" s="77"/>
      <c r="V19" s="77"/>
      <c r="W19" s="77"/>
      <c r="X19" s="77"/>
      <c r="Y19" s="77"/>
      <c r="Z19" s="77"/>
      <c r="AA19" s="77"/>
      <c r="AB19" s="77"/>
      <c r="AC19" s="77"/>
      <c r="AD19" s="77"/>
      <c r="AE19" s="77"/>
      <c r="AF19" s="77"/>
      <c r="AG19" s="77"/>
      <c r="AH19" s="77"/>
      <c r="AI19" s="77"/>
      <c r="AJ19" s="77"/>
      <c r="AK19" s="77"/>
      <c r="AL19" s="77"/>
      <c r="AM19" s="77"/>
      <c r="AN19" s="77"/>
      <c r="AO19" s="77"/>
      <c r="AP19" s="77"/>
      <c r="AQ19" s="77"/>
      <c r="AR19" s="77"/>
      <c r="AS19" s="77"/>
      <c r="AT19" s="77"/>
      <c r="AU19" s="77"/>
      <c r="AV19" s="77"/>
      <c r="AW19" s="77"/>
      <c r="AX19" s="77"/>
      <c r="AY19" s="77"/>
      <c r="AZ19" s="77"/>
      <c r="BA19" s="77"/>
      <c r="BB19" s="77"/>
    </row>
    <row r="20" spans="1:54" s="11" customFormat="1" ht="30.75" customHeight="1">
      <c r="A20" s="17"/>
      <c r="B20" s="36"/>
      <c r="C20" s="97"/>
      <c r="D20" s="858"/>
      <c r="E20" s="859"/>
      <c r="F20" s="859"/>
      <c r="G20" s="859"/>
      <c r="H20" s="859"/>
      <c r="I20" s="859"/>
      <c r="J20" s="859"/>
      <c r="K20" s="860"/>
      <c r="L20" s="37"/>
      <c r="N20" s="77"/>
      <c r="O20" s="77"/>
      <c r="P20" s="77"/>
      <c r="Q20" s="77"/>
      <c r="R20" s="77"/>
      <c r="S20" s="77"/>
      <c r="T20" s="77"/>
      <c r="U20" s="77"/>
      <c r="V20" s="77"/>
      <c r="W20" s="77"/>
      <c r="X20" s="77"/>
      <c r="Y20" s="77"/>
      <c r="Z20" s="77"/>
      <c r="AA20" s="77"/>
      <c r="AB20" s="77"/>
      <c r="AC20" s="77"/>
      <c r="AD20" s="77"/>
      <c r="AE20" s="77"/>
      <c r="AF20" s="77"/>
      <c r="AG20" s="77"/>
      <c r="AH20" s="77"/>
      <c r="AI20" s="77"/>
      <c r="AJ20" s="77"/>
      <c r="AK20" s="77"/>
      <c r="AL20" s="77"/>
      <c r="AM20" s="77"/>
      <c r="AN20" s="77"/>
      <c r="AO20" s="77"/>
      <c r="AP20" s="77"/>
      <c r="AQ20" s="77"/>
      <c r="AR20" s="77"/>
      <c r="AS20" s="77"/>
      <c r="AT20" s="77"/>
      <c r="AU20" s="77"/>
      <c r="AV20" s="77"/>
      <c r="AW20" s="77"/>
      <c r="AX20" s="77"/>
      <c r="AY20" s="77"/>
      <c r="AZ20" s="77"/>
      <c r="BA20" s="77"/>
      <c r="BB20" s="77"/>
    </row>
    <row r="21" spans="1:54" s="11" customFormat="1" ht="30.75" customHeight="1" thickBot="1">
      <c r="A21" s="17"/>
      <c r="B21" s="36"/>
      <c r="C21" s="97"/>
      <c r="D21" s="861"/>
      <c r="E21" s="862"/>
      <c r="F21" s="862"/>
      <c r="G21" s="862"/>
      <c r="H21" s="862"/>
      <c r="I21" s="862"/>
      <c r="J21" s="862"/>
      <c r="K21" s="863"/>
      <c r="L21" s="37"/>
      <c r="N21" s="77"/>
      <c r="O21" s="77"/>
      <c r="P21" s="77"/>
      <c r="Q21" s="77"/>
      <c r="R21" s="77"/>
      <c r="S21" s="77"/>
      <c r="T21" s="77"/>
      <c r="U21" s="77"/>
      <c r="V21" s="77"/>
      <c r="W21" s="77"/>
      <c r="X21" s="77"/>
      <c r="Y21" s="77"/>
      <c r="Z21" s="77"/>
      <c r="AA21" s="77"/>
      <c r="AB21" s="77"/>
      <c r="AC21" s="77"/>
      <c r="AD21" s="77"/>
      <c r="AE21" s="77"/>
      <c r="AF21" s="77"/>
      <c r="AG21" s="77"/>
      <c r="AH21" s="77"/>
      <c r="AI21" s="77"/>
      <c r="AJ21" s="77"/>
      <c r="AK21" s="77"/>
      <c r="AL21" s="77"/>
      <c r="AM21" s="77"/>
      <c r="AN21" s="77"/>
      <c r="AO21" s="77"/>
      <c r="AP21" s="77"/>
      <c r="AQ21" s="77"/>
      <c r="AR21" s="77"/>
      <c r="AS21" s="77"/>
      <c r="AT21" s="77"/>
      <c r="AU21" s="77"/>
      <c r="AV21" s="77"/>
      <c r="AW21" s="77"/>
      <c r="AX21" s="77"/>
      <c r="AY21" s="77"/>
      <c r="AZ21" s="77"/>
      <c r="BA21" s="77"/>
      <c r="BB21" s="77"/>
    </row>
    <row r="22" spans="1:54" s="11" customFormat="1" ht="15.75" thickBot="1">
      <c r="A22" s="17"/>
      <c r="B22" s="36"/>
      <c r="C22" s="90"/>
      <c r="D22" s="90"/>
      <c r="E22" s="90"/>
      <c r="F22" s="229"/>
      <c r="G22" s="229"/>
      <c r="H22" s="97"/>
      <c r="I22" s="90"/>
      <c r="J22" s="94"/>
      <c r="K22" s="94"/>
      <c r="L22" s="37"/>
      <c r="N22" s="77"/>
      <c r="O22" s="77"/>
      <c r="P22" s="77"/>
      <c r="Q22" s="77"/>
      <c r="R22" s="77"/>
      <c r="S22" s="77"/>
      <c r="T22" s="77"/>
      <c r="U22" s="77"/>
      <c r="V22" s="77"/>
      <c r="W22" s="77"/>
      <c r="X22" s="77"/>
      <c r="Y22" s="77"/>
      <c r="Z22" s="77"/>
      <c r="AA22" s="77"/>
      <c r="AB22" s="77"/>
      <c r="AC22" s="77"/>
      <c r="AD22" s="77"/>
      <c r="AE22" s="77"/>
      <c r="AF22" s="77"/>
      <c r="AG22" s="77"/>
      <c r="AH22" s="77"/>
      <c r="AI22" s="77"/>
      <c r="AJ22" s="77"/>
      <c r="AK22" s="77"/>
      <c r="AL22" s="77"/>
      <c r="AM22" s="77"/>
      <c r="AN22" s="77"/>
      <c r="AO22" s="77"/>
      <c r="AP22" s="77"/>
      <c r="AQ22" s="77"/>
      <c r="AR22" s="77"/>
      <c r="AS22" s="77"/>
      <c r="AT22" s="77"/>
      <c r="AU22" s="77"/>
      <c r="AV22" s="77"/>
      <c r="AW22" s="77"/>
      <c r="AX22" s="77"/>
      <c r="AY22" s="77"/>
      <c r="AZ22" s="77"/>
      <c r="BA22" s="77"/>
      <c r="BB22" s="77"/>
    </row>
    <row r="23" spans="1:54" ht="24.95" hidden="1" customHeight="1" thickBot="1">
      <c r="A23" s="18"/>
      <c r="B23" s="36"/>
      <c r="C23" s="39"/>
      <c r="D23" s="848" t="s">
        <v>730</v>
      </c>
      <c r="E23" s="848"/>
      <c r="F23" s="848" t="s">
        <v>804</v>
      </c>
      <c r="G23" s="848"/>
      <c r="H23" s="849" t="s">
        <v>244</v>
      </c>
      <c r="I23" s="849"/>
      <c r="J23" s="92" t="s">
        <v>245</v>
      </c>
      <c r="K23" s="92" t="s">
        <v>226</v>
      </c>
      <c r="L23" s="37"/>
      <c r="M23" s="6"/>
      <c r="N23" s="77"/>
      <c r="O23" s="77"/>
      <c r="P23" s="77"/>
      <c r="Q23" s="77"/>
      <c r="R23" s="77"/>
      <c r="S23" s="77"/>
      <c r="T23" s="77"/>
      <c r="U23" s="77"/>
      <c r="V23" s="77"/>
      <c r="W23" s="77"/>
      <c r="X23" s="77"/>
      <c r="Y23" s="77"/>
      <c r="Z23" s="77"/>
      <c r="AA23" s="77"/>
      <c r="AB23" s="77"/>
      <c r="AC23" s="77"/>
      <c r="AD23" s="77"/>
      <c r="AE23" s="77"/>
      <c r="AF23" s="77"/>
      <c r="AG23" s="77"/>
      <c r="AH23" s="77"/>
      <c r="AI23" s="77"/>
      <c r="AJ23" s="77"/>
      <c r="AK23" s="77"/>
      <c r="AL23" s="77"/>
      <c r="AM23" s="77"/>
      <c r="AN23" s="77"/>
      <c r="AO23" s="77"/>
      <c r="AP23" s="77"/>
      <c r="AQ23" s="77"/>
      <c r="AR23" s="77"/>
      <c r="AS23" s="77"/>
      <c r="AT23" s="77"/>
      <c r="AU23" s="77"/>
      <c r="AV23" s="77"/>
      <c r="AW23" s="77"/>
      <c r="AX23" s="77"/>
      <c r="AY23" s="77"/>
      <c r="AZ23" s="77"/>
      <c r="BA23" s="77"/>
      <c r="BB23" s="77"/>
    </row>
    <row r="24" spans="1:54" ht="409.5" customHeight="1" thickBot="1">
      <c r="A24" s="18"/>
      <c r="B24" s="36"/>
      <c r="C24" s="249" t="s">
        <v>681</v>
      </c>
      <c r="D24" s="836" t="s">
        <v>784</v>
      </c>
      <c r="E24" s="837"/>
      <c r="F24" s="836"/>
      <c r="G24" s="837"/>
      <c r="H24" s="838" t="s">
        <v>786</v>
      </c>
      <c r="I24" s="839"/>
      <c r="J24" s="631" t="s">
        <v>1008</v>
      </c>
      <c r="K24" s="271" t="s">
        <v>787</v>
      </c>
      <c r="L24" s="37"/>
      <c r="M24" s="6"/>
      <c r="N24" s="77"/>
      <c r="O24" s="77"/>
      <c r="P24" s="77"/>
      <c r="Q24" s="77"/>
      <c r="R24" s="77"/>
      <c r="S24" s="77"/>
      <c r="T24" s="77"/>
      <c r="U24" s="77"/>
      <c r="V24" s="77"/>
      <c r="W24" s="77"/>
      <c r="X24" s="77"/>
      <c r="Y24" s="77"/>
      <c r="Z24" s="77"/>
      <c r="AA24" s="77"/>
      <c r="AB24" s="77"/>
      <c r="AC24" s="77"/>
      <c r="AD24" s="77"/>
      <c r="AE24" s="77"/>
      <c r="AF24" s="77"/>
      <c r="AG24" s="77"/>
      <c r="AH24" s="77"/>
      <c r="AI24" s="77"/>
      <c r="AJ24" s="77"/>
      <c r="AK24" s="77"/>
      <c r="AL24" s="77"/>
      <c r="AM24" s="77"/>
      <c r="AN24" s="77"/>
      <c r="AO24" s="77"/>
      <c r="AP24" s="77"/>
      <c r="AQ24" s="77"/>
      <c r="AR24" s="77"/>
      <c r="AS24" s="77"/>
      <c r="AT24" s="77"/>
      <c r="AU24" s="77"/>
      <c r="AV24" s="77"/>
      <c r="AW24" s="77"/>
      <c r="AX24" s="77"/>
      <c r="AY24" s="77"/>
      <c r="AZ24" s="77"/>
      <c r="BA24" s="77"/>
      <c r="BB24" s="77"/>
    </row>
    <row r="25" spans="1:54" ht="183" customHeight="1" thickBot="1">
      <c r="A25" s="18"/>
      <c r="B25" s="36"/>
      <c r="C25" s="91"/>
      <c r="D25" s="836" t="s">
        <v>783</v>
      </c>
      <c r="E25" s="837"/>
      <c r="F25" s="836"/>
      <c r="G25" s="837"/>
      <c r="H25" s="840" t="s">
        <v>831</v>
      </c>
      <c r="I25" s="841"/>
      <c r="J25" s="632" t="s">
        <v>1009</v>
      </c>
      <c r="K25" s="271" t="s">
        <v>20</v>
      </c>
      <c r="L25" s="37"/>
      <c r="N25" s="77"/>
      <c r="O25" s="77"/>
      <c r="P25" s="77"/>
      <c r="Q25" s="77"/>
      <c r="R25" s="77"/>
      <c r="S25" s="77"/>
      <c r="T25" s="77"/>
      <c r="U25" s="77"/>
      <c r="V25" s="77"/>
      <c r="W25" s="77"/>
      <c r="X25" s="77"/>
      <c r="Y25" s="77"/>
      <c r="Z25" s="77"/>
      <c r="AA25" s="77"/>
      <c r="AB25" s="77"/>
      <c r="AC25" s="77"/>
      <c r="AD25" s="77"/>
      <c r="AE25" s="77"/>
      <c r="AF25" s="77"/>
      <c r="AG25" s="77"/>
      <c r="AH25" s="77"/>
      <c r="AI25" s="77"/>
      <c r="AJ25" s="77"/>
      <c r="AK25" s="77"/>
      <c r="AL25" s="77"/>
      <c r="AM25" s="77"/>
      <c r="AN25" s="77"/>
      <c r="AO25" s="77"/>
      <c r="AP25" s="77"/>
      <c r="AQ25" s="77"/>
      <c r="AR25" s="77"/>
      <c r="AS25" s="77"/>
      <c r="AT25" s="77"/>
      <c r="AU25" s="77"/>
      <c r="AV25" s="77"/>
      <c r="AW25" s="77"/>
      <c r="AX25" s="77"/>
      <c r="AY25" s="77"/>
      <c r="AZ25" s="77"/>
      <c r="BA25" s="77"/>
      <c r="BB25" s="77"/>
    </row>
    <row r="26" spans="1:54" ht="229.5" customHeight="1" thickBot="1">
      <c r="A26" s="18"/>
      <c r="B26" s="36"/>
      <c r="C26" s="91"/>
      <c r="D26" s="836" t="s">
        <v>785</v>
      </c>
      <c r="E26" s="837"/>
      <c r="F26" s="836"/>
      <c r="G26" s="837"/>
      <c r="H26" s="842" t="s">
        <v>788</v>
      </c>
      <c r="I26" s="843"/>
      <c r="J26" s="633" t="s">
        <v>1010</v>
      </c>
      <c r="K26" s="271" t="s">
        <v>20</v>
      </c>
      <c r="L26" s="37"/>
      <c r="N26" s="77"/>
      <c r="O26" s="77"/>
      <c r="P26" s="77"/>
      <c r="Q26" s="77"/>
      <c r="R26" s="77"/>
      <c r="S26" s="77"/>
      <c r="T26" s="77"/>
      <c r="U26" s="77"/>
      <c r="V26" s="77"/>
      <c r="W26" s="77"/>
      <c r="X26" s="77"/>
      <c r="Y26" s="77"/>
      <c r="Z26" s="77"/>
      <c r="AA26" s="77"/>
      <c r="AB26" s="77"/>
      <c r="AC26" s="77"/>
      <c r="AD26" s="77"/>
      <c r="AE26" s="77"/>
      <c r="AF26" s="77"/>
      <c r="AG26" s="77"/>
      <c r="AH26" s="77"/>
      <c r="AI26" s="77"/>
      <c r="AJ26" s="77"/>
      <c r="AK26" s="77"/>
      <c r="AL26" s="77"/>
      <c r="AM26" s="77"/>
      <c r="AN26" s="77"/>
      <c r="AO26" s="77"/>
      <c r="AP26" s="77"/>
      <c r="AQ26" s="77"/>
      <c r="AR26" s="77"/>
      <c r="AS26" s="77"/>
      <c r="AT26" s="77"/>
      <c r="AU26" s="77"/>
      <c r="AV26" s="77"/>
      <c r="AW26" s="77"/>
      <c r="AX26" s="77"/>
      <c r="AY26" s="77"/>
      <c r="AZ26" s="77"/>
      <c r="BA26" s="77"/>
      <c r="BB26" s="77"/>
    </row>
    <row r="27" spans="1:54" ht="18.75" customHeight="1" thickBot="1">
      <c r="A27" s="18"/>
      <c r="B27" s="36"/>
      <c r="C27" s="34"/>
      <c r="D27" s="34"/>
      <c r="E27" s="34"/>
      <c r="F27" s="34"/>
      <c r="G27" s="34"/>
      <c r="H27" s="34"/>
      <c r="I27" s="34"/>
      <c r="J27" s="99" t="s">
        <v>241</v>
      </c>
      <c r="K27" s="101" t="s">
        <v>20</v>
      </c>
      <c r="L27" s="37"/>
      <c r="N27" s="77"/>
      <c r="O27" s="77"/>
      <c r="P27" s="77"/>
      <c r="Q27" s="77"/>
      <c r="R27" s="77"/>
      <c r="S27" s="77"/>
      <c r="T27" s="77"/>
      <c r="U27" s="77"/>
      <c r="V27" s="77"/>
      <c r="W27" s="77"/>
      <c r="X27" s="77"/>
      <c r="Y27" s="77"/>
      <c r="Z27" s="77"/>
      <c r="AA27" s="77"/>
      <c r="AB27" s="77"/>
      <c r="AC27" s="77"/>
      <c r="AD27" s="77"/>
      <c r="AE27" s="77"/>
      <c r="AF27" s="77"/>
      <c r="AG27" s="77"/>
      <c r="AH27" s="77"/>
      <c r="AI27" s="77"/>
      <c r="AJ27" s="77"/>
      <c r="AK27" s="77"/>
      <c r="AL27" s="77"/>
      <c r="AM27" s="77"/>
      <c r="AN27" s="77"/>
      <c r="AO27" s="77"/>
      <c r="AP27" s="77"/>
      <c r="AQ27" s="77"/>
      <c r="AR27" s="77"/>
      <c r="AS27" s="77"/>
      <c r="AT27" s="77"/>
      <c r="AU27" s="77"/>
      <c r="AV27" s="77"/>
      <c r="AW27" s="77"/>
      <c r="AX27" s="77"/>
      <c r="AY27" s="77"/>
      <c r="AZ27" s="77"/>
      <c r="BA27" s="77"/>
      <c r="BB27" s="77"/>
    </row>
    <row r="28" spans="1:54" ht="15.75" thickBot="1">
      <c r="A28" s="18"/>
      <c r="B28" s="36"/>
      <c r="C28" s="34"/>
      <c r="D28" s="130" t="s">
        <v>264</v>
      </c>
      <c r="E28" s="133"/>
      <c r="F28" s="133"/>
      <c r="G28" s="133"/>
      <c r="H28" s="34"/>
      <c r="I28" s="34"/>
      <c r="J28" s="100"/>
      <c r="K28" s="34"/>
      <c r="L28" s="37"/>
      <c r="N28" s="77"/>
      <c r="O28" s="77"/>
      <c r="P28" s="77"/>
      <c r="Q28" s="77"/>
      <c r="R28" s="77"/>
      <c r="S28" s="77"/>
      <c r="T28" s="77"/>
      <c r="U28" s="77"/>
      <c r="V28" s="77"/>
      <c r="W28" s="77"/>
      <c r="X28" s="77"/>
      <c r="Y28" s="77"/>
      <c r="Z28" s="77"/>
      <c r="AA28" s="77"/>
      <c r="AB28" s="77"/>
      <c r="AC28" s="77"/>
      <c r="AD28" s="77"/>
      <c r="AE28" s="77"/>
      <c r="AF28" s="77"/>
      <c r="AG28" s="77"/>
      <c r="AH28" s="77"/>
      <c r="AI28" s="77"/>
      <c r="AJ28" s="77"/>
      <c r="AK28" s="77"/>
      <c r="AL28" s="77"/>
      <c r="AM28" s="77"/>
      <c r="AN28" s="77"/>
      <c r="AO28" s="77"/>
      <c r="AP28" s="77"/>
      <c r="AQ28" s="77"/>
      <c r="AR28" s="77"/>
      <c r="AS28" s="77"/>
      <c r="AT28" s="77"/>
      <c r="AU28" s="77"/>
      <c r="AV28" s="77"/>
      <c r="AW28" s="77"/>
      <c r="AX28" s="77"/>
      <c r="AY28" s="77"/>
      <c r="AZ28" s="77"/>
      <c r="BA28" s="77"/>
      <c r="BB28" s="77"/>
    </row>
    <row r="29" spans="1:54" ht="15.75" thickBot="1">
      <c r="A29" s="18"/>
      <c r="B29" s="36"/>
      <c r="C29" s="34"/>
      <c r="D29" s="66" t="s">
        <v>57</v>
      </c>
      <c r="E29" s="850" t="s">
        <v>794</v>
      </c>
      <c r="F29" s="851"/>
      <c r="G29" s="851"/>
      <c r="H29" s="851"/>
      <c r="I29" s="851"/>
      <c r="J29" s="852"/>
      <c r="K29" s="34"/>
      <c r="L29" s="37"/>
      <c r="N29" s="77"/>
      <c r="O29" s="77"/>
      <c r="P29" s="77"/>
      <c r="Q29" s="77"/>
      <c r="R29" s="77"/>
      <c r="S29" s="77"/>
      <c r="T29" s="77"/>
      <c r="U29" s="77"/>
      <c r="V29" s="77"/>
      <c r="W29" s="77"/>
      <c r="X29" s="77"/>
      <c r="Y29" s="77"/>
      <c r="Z29" s="77"/>
      <c r="AA29" s="77"/>
      <c r="AB29" s="77"/>
      <c r="AC29" s="77"/>
      <c r="AD29" s="77"/>
      <c r="AE29" s="77"/>
      <c r="AF29" s="77"/>
      <c r="AG29" s="77"/>
      <c r="AH29" s="77"/>
      <c r="AI29" s="77"/>
      <c r="AJ29" s="77"/>
      <c r="AK29" s="77"/>
      <c r="AL29" s="77"/>
      <c r="AM29" s="77"/>
      <c r="AN29" s="77"/>
      <c r="AO29" s="77"/>
      <c r="AP29" s="77"/>
      <c r="AQ29" s="77"/>
      <c r="AR29" s="77"/>
      <c r="AS29" s="77"/>
      <c r="AT29" s="77"/>
      <c r="AU29" s="77"/>
      <c r="AV29" s="77"/>
      <c r="AW29" s="77"/>
      <c r="AX29" s="77"/>
      <c r="AY29" s="77"/>
      <c r="AZ29" s="77"/>
      <c r="BA29" s="77"/>
      <c r="BB29" s="77"/>
    </row>
    <row r="30" spans="1:54" ht="15.75" thickBot="1">
      <c r="A30" s="18"/>
      <c r="B30" s="36"/>
      <c r="C30" s="34"/>
      <c r="D30" s="66" t="s">
        <v>59</v>
      </c>
      <c r="E30" s="853" t="s">
        <v>795</v>
      </c>
      <c r="F30" s="851"/>
      <c r="G30" s="851"/>
      <c r="H30" s="851"/>
      <c r="I30" s="851"/>
      <c r="J30" s="852"/>
      <c r="K30" s="34"/>
      <c r="L30" s="37"/>
      <c r="N30" s="77"/>
      <c r="O30" s="77"/>
      <c r="P30" s="77"/>
      <c r="Q30" s="77"/>
      <c r="R30" s="77"/>
      <c r="S30" s="77"/>
      <c r="T30" s="77"/>
      <c r="U30" s="77"/>
      <c r="V30" s="77"/>
      <c r="W30" s="77"/>
      <c r="X30" s="77"/>
      <c r="Y30" s="77"/>
      <c r="Z30" s="77"/>
      <c r="AA30" s="77"/>
      <c r="AB30" s="77"/>
      <c r="AC30" s="77"/>
      <c r="AD30" s="77"/>
      <c r="AE30" s="77"/>
      <c r="AF30" s="77"/>
      <c r="AG30" s="77"/>
      <c r="AH30" s="77"/>
      <c r="AI30" s="77"/>
      <c r="AJ30" s="77"/>
      <c r="AK30" s="77"/>
      <c r="AL30" s="77"/>
      <c r="AM30" s="77"/>
      <c r="AN30" s="77"/>
      <c r="AO30" s="77"/>
      <c r="AP30" s="77"/>
      <c r="AQ30" s="77"/>
      <c r="AR30" s="77"/>
      <c r="AS30" s="77"/>
      <c r="AT30" s="77"/>
      <c r="AU30" s="77"/>
      <c r="AV30" s="77"/>
      <c r="AW30" s="77"/>
      <c r="AX30" s="77"/>
      <c r="AY30" s="77"/>
      <c r="AZ30" s="77"/>
      <c r="BA30" s="77"/>
      <c r="BB30" s="77"/>
    </row>
    <row r="31" spans="1:54">
      <c r="A31" s="18"/>
      <c r="B31" s="36"/>
      <c r="C31" s="34"/>
      <c r="D31" s="34"/>
      <c r="E31" s="34"/>
      <c r="F31" s="34"/>
      <c r="G31" s="34"/>
      <c r="H31" s="34"/>
      <c r="I31" s="34"/>
      <c r="J31" s="100"/>
      <c r="K31" s="34"/>
      <c r="L31" s="37"/>
      <c r="N31" s="77"/>
      <c r="O31" s="77"/>
      <c r="P31" s="77"/>
      <c r="Q31" s="77"/>
      <c r="R31" s="77"/>
      <c r="S31" s="77"/>
      <c r="T31" s="77"/>
      <c r="U31" s="77"/>
      <c r="V31" s="77"/>
      <c r="W31" s="77"/>
      <c r="X31" s="77"/>
      <c r="Y31" s="77"/>
      <c r="Z31" s="77"/>
      <c r="AA31" s="77"/>
      <c r="AB31" s="77"/>
      <c r="AC31" s="77"/>
      <c r="AD31" s="77"/>
      <c r="AE31" s="77"/>
      <c r="AF31" s="77"/>
      <c r="AG31" s="77"/>
      <c r="AH31" s="77"/>
      <c r="AI31" s="77"/>
      <c r="AJ31" s="77"/>
      <c r="AK31" s="77"/>
      <c r="AL31" s="77"/>
      <c r="AM31" s="77"/>
      <c r="AN31" s="77"/>
      <c r="AO31" s="77"/>
      <c r="AP31" s="77"/>
      <c r="AQ31" s="77"/>
      <c r="AR31" s="77"/>
      <c r="AS31" s="77"/>
      <c r="AT31" s="77"/>
      <c r="AU31" s="77"/>
      <c r="AV31" s="77"/>
      <c r="AW31" s="77"/>
      <c r="AX31" s="77"/>
      <c r="AY31" s="77"/>
      <c r="AZ31" s="77"/>
      <c r="BA31" s="77"/>
      <c r="BB31" s="77"/>
    </row>
    <row r="32" spans="1:54" ht="32.450000000000003" customHeight="1" thickBot="1">
      <c r="A32" s="18"/>
      <c r="B32" s="36"/>
      <c r="C32" s="864" t="s">
        <v>672</v>
      </c>
      <c r="D32" s="864"/>
      <c r="E32" s="864"/>
      <c r="F32" s="864"/>
      <c r="G32" s="864"/>
      <c r="H32" s="864"/>
      <c r="I32" s="864"/>
      <c r="J32" s="864"/>
      <c r="K32" s="94"/>
      <c r="L32" s="37"/>
      <c r="N32" s="77"/>
      <c r="O32" s="77"/>
      <c r="P32" s="77"/>
      <c r="Q32" s="77"/>
      <c r="R32" s="77"/>
      <c r="S32" s="77"/>
      <c r="T32" s="77"/>
      <c r="U32" s="77"/>
      <c r="V32" s="77"/>
      <c r="W32" s="77"/>
      <c r="X32" s="77"/>
      <c r="Y32" s="77"/>
      <c r="Z32" s="77"/>
      <c r="AA32" s="77"/>
      <c r="AB32" s="77"/>
      <c r="AC32" s="77"/>
      <c r="AD32" s="77"/>
      <c r="AE32" s="77"/>
      <c r="AF32" s="77"/>
      <c r="AG32" s="77"/>
      <c r="AH32" s="77"/>
      <c r="AI32" s="77"/>
      <c r="AJ32" s="77"/>
      <c r="AK32" s="77"/>
      <c r="AL32" s="77"/>
      <c r="AM32" s="77"/>
      <c r="AN32" s="77"/>
      <c r="AO32" s="77"/>
      <c r="AP32" s="77"/>
      <c r="AQ32" s="77"/>
      <c r="AR32" s="77"/>
      <c r="AS32" s="77"/>
      <c r="AT32" s="77"/>
      <c r="AU32" s="77"/>
      <c r="AV32" s="77"/>
      <c r="AW32" s="77"/>
      <c r="AX32" s="77"/>
      <c r="AY32" s="77"/>
      <c r="AZ32" s="77"/>
      <c r="BA32" s="77"/>
      <c r="BB32" s="77"/>
    </row>
    <row r="33" spans="1:54" ht="15" customHeight="1">
      <c r="A33" s="18"/>
      <c r="B33" s="36"/>
      <c r="C33" s="213"/>
      <c r="D33" s="865" t="s">
        <v>1011</v>
      </c>
      <c r="E33" s="866"/>
      <c r="F33" s="866"/>
      <c r="G33" s="866"/>
      <c r="H33" s="866"/>
      <c r="I33" s="866"/>
      <c r="J33" s="866"/>
      <c r="K33" s="867"/>
      <c r="L33" s="37"/>
      <c r="N33" s="77"/>
      <c r="O33" s="77"/>
      <c r="P33" s="77"/>
      <c r="Q33" s="77"/>
      <c r="R33" s="77"/>
      <c r="S33" s="77"/>
      <c r="T33" s="77"/>
      <c r="U33" s="77"/>
      <c r="V33" s="77"/>
      <c r="W33" s="77"/>
      <c r="X33" s="77"/>
      <c r="Y33" s="77"/>
      <c r="Z33" s="77"/>
      <c r="AA33" s="77"/>
      <c r="AB33" s="77"/>
      <c r="AC33" s="77"/>
      <c r="AD33" s="77"/>
      <c r="AE33" s="77"/>
      <c r="AF33" s="77"/>
      <c r="AG33" s="77"/>
      <c r="AH33" s="77"/>
      <c r="AI33" s="77"/>
      <c r="AJ33" s="77"/>
      <c r="AK33" s="77"/>
      <c r="AL33" s="77"/>
      <c r="AM33" s="77"/>
      <c r="AN33" s="77"/>
      <c r="AO33" s="77"/>
      <c r="AP33" s="77"/>
      <c r="AQ33" s="77"/>
      <c r="AR33" s="77"/>
      <c r="AS33" s="77"/>
      <c r="AT33" s="77"/>
      <c r="AU33" s="77"/>
      <c r="AV33" s="77"/>
      <c r="AW33" s="77"/>
      <c r="AX33" s="77"/>
      <c r="AY33" s="77"/>
      <c r="AZ33" s="77"/>
      <c r="BA33" s="77"/>
      <c r="BB33" s="77"/>
    </row>
    <row r="34" spans="1:54" ht="15" customHeight="1">
      <c r="A34" s="18"/>
      <c r="B34" s="36"/>
      <c r="C34" s="213"/>
      <c r="D34" s="868"/>
      <c r="E34" s="869"/>
      <c r="F34" s="869"/>
      <c r="G34" s="869"/>
      <c r="H34" s="869"/>
      <c r="I34" s="869"/>
      <c r="J34" s="869"/>
      <c r="K34" s="870"/>
      <c r="L34" s="37"/>
      <c r="N34" s="77"/>
      <c r="O34" s="77"/>
      <c r="P34" s="77"/>
      <c r="Q34" s="77"/>
      <c r="R34" s="77"/>
      <c r="S34" s="77"/>
      <c r="T34" s="77"/>
      <c r="U34" s="77"/>
      <c r="V34" s="77"/>
      <c r="W34" s="77"/>
      <c r="X34" s="77"/>
      <c r="Y34" s="77"/>
      <c r="Z34" s="77"/>
      <c r="AA34" s="77"/>
      <c r="AB34" s="77"/>
      <c r="AC34" s="77"/>
      <c r="AD34" s="77"/>
      <c r="AE34" s="77"/>
      <c r="AF34" s="77"/>
      <c r="AG34" s="77"/>
      <c r="AH34" s="77"/>
      <c r="AI34" s="77"/>
      <c r="AJ34" s="77"/>
      <c r="AK34" s="77"/>
      <c r="AL34" s="77"/>
      <c r="AM34" s="77"/>
      <c r="AN34" s="77"/>
      <c r="AO34" s="77"/>
      <c r="AP34" s="77"/>
      <c r="AQ34" s="77"/>
      <c r="AR34" s="77"/>
      <c r="AS34" s="77"/>
      <c r="AT34" s="77"/>
      <c r="AU34" s="77"/>
      <c r="AV34" s="77"/>
      <c r="AW34" s="77"/>
      <c r="AX34" s="77"/>
      <c r="AY34" s="77"/>
      <c r="AZ34" s="77"/>
      <c r="BA34" s="77"/>
      <c r="BB34" s="77"/>
    </row>
    <row r="35" spans="1:54" ht="15" customHeight="1">
      <c r="A35" s="18"/>
      <c r="B35" s="36"/>
      <c r="C35" s="213"/>
      <c r="D35" s="868"/>
      <c r="E35" s="869"/>
      <c r="F35" s="869"/>
      <c r="G35" s="869"/>
      <c r="H35" s="869"/>
      <c r="I35" s="869"/>
      <c r="J35" s="869"/>
      <c r="K35" s="870"/>
      <c r="L35" s="37"/>
      <c r="N35" s="77"/>
      <c r="O35" s="77"/>
      <c r="P35" s="77"/>
      <c r="Q35" s="77"/>
      <c r="R35" s="77"/>
      <c r="S35" s="77"/>
      <c r="T35" s="77"/>
      <c r="U35" s="77"/>
      <c r="V35" s="77"/>
      <c r="W35" s="77"/>
      <c r="X35" s="77"/>
      <c r="Y35" s="77"/>
      <c r="Z35" s="77"/>
      <c r="AA35" s="77"/>
      <c r="AB35" s="77"/>
      <c r="AC35" s="77"/>
      <c r="AD35" s="77"/>
      <c r="AE35" s="77"/>
      <c r="AF35" s="77"/>
      <c r="AG35" s="77"/>
      <c r="AH35" s="77"/>
      <c r="AI35" s="77"/>
      <c r="AJ35" s="77"/>
      <c r="AK35" s="77"/>
      <c r="AL35" s="77"/>
      <c r="AM35" s="77"/>
      <c r="AN35" s="77"/>
      <c r="AO35" s="77"/>
      <c r="AP35" s="77"/>
      <c r="AQ35" s="77"/>
      <c r="AR35" s="77"/>
      <c r="AS35" s="77"/>
      <c r="AT35" s="77"/>
      <c r="AU35" s="77"/>
      <c r="AV35" s="77"/>
      <c r="AW35" s="77"/>
      <c r="AX35" s="77"/>
      <c r="AY35" s="77"/>
      <c r="AZ35" s="77"/>
      <c r="BA35" s="77"/>
      <c r="BB35" s="77"/>
    </row>
    <row r="36" spans="1:54" ht="15" customHeight="1">
      <c r="A36" s="18"/>
      <c r="B36" s="36"/>
      <c r="C36" s="213"/>
      <c r="D36" s="868"/>
      <c r="E36" s="869"/>
      <c r="F36" s="869"/>
      <c r="G36" s="869"/>
      <c r="H36" s="869"/>
      <c r="I36" s="869"/>
      <c r="J36" s="869"/>
      <c r="K36" s="870"/>
      <c r="L36" s="37"/>
      <c r="N36" s="77"/>
      <c r="O36" s="77"/>
      <c r="P36" s="77"/>
      <c r="Q36" s="77"/>
      <c r="R36" s="77"/>
      <c r="S36" s="77"/>
      <c r="T36" s="77"/>
      <c r="U36" s="77"/>
      <c r="V36" s="77"/>
      <c r="W36" s="77"/>
      <c r="X36" s="77"/>
      <c r="Y36" s="77"/>
      <c r="Z36" s="77"/>
      <c r="AA36" s="77"/>
      <c r="AB36" s="77"/>
      <c r="AC36" s="77"/>
      <c r="AD36" s="77"/>
      <c r="AE36" s="77"/>
      <c r="AF36" s="77"/>
      <c r="AG36" s="77"/>
      <c r="AH36" s="77"/>
      <c r="AI36" s="77"/>
      <c r="AJ36" s="77"/>
      <c r="AK36" s="77"/>
      <c r="AL36" s="77"/>
      <c r="AM36" s="77"/>
      <c r="AN36" s="77"/>
      <c r="AO36" s="77"/>
      <c r="AP36" s="77"/>
      <c r="AQ36" s="77"/>
      <c r="AR36" s="77"/>
      <c r="AS36" s="77"/>
      <c r="AT36" s="77"/>
      <c r="AU36" s="77"/>
      <c r="AV36" s="77"/>
      <c r="AW36" s="77"/>
      <c r="AX36" s="77"/>
      <c r="AY36" s="77"/>
      <c r="AZ36" s="77"/>
      <c r="BA36" s="77"/>
      <c r="BB36" s="77"/>
    </row>
    <row r="37" spans="1:54" ht="15" customHeight="1">
      <c r="A37" s="18"/>
      <c r="B37" s="36"/>
      <c r="C37" s="213"/>
      <c r="D37" s="868"/>
      <c r="E37" s="869"/>
      <c r="F37" s="869"/>
      <c r="G37" s="869"/>
      <c r="H37" s="869"/>
      <c r="I37" s="869"/>
      <c r="J37" s="869"/>
      <c r="K37" s="870"/>
      <c r="L37" s="37"/>
      <c r="N37" s="77"/>
      <c r="O37" s="77"/>
      <c r="P37" s="77"/>
      <c r="Q37" s="77"/>
      <c r="R37" s="77"/>
      <c r="S37" s="77"/>
      <c r="T37" s="77"/>
      <c r="U37" s="77"/>
      <c r="V37" s="77"/>
      <c r="W37" s="77"/>
      <c r="X37" s="77"/>
      <c r="Y37" s="77"/>
      <c r="Z37" s="77"/>
      <c r="AA37" s="77"/>
      <c r="AB37" s="77"/>
      <c r="AC37" s="77"/>
      <c r="AD37" s="77"/>
      <c r="AE37" s="77"/>
      <c r="AF37" s="77"/>
      <c r="AG37" s="77"/>
      <c r="AH37" s="77"/>
      <c r="AI37" s="77"/>
      <c r="AJ37" s="77"/>
      <c r="AK37" s="77"/>
      <c r="AL37" s="77"/>
      <c r="AM37" s="77"/>
      <c r="AN37" s="77"/>
      <c r="AO37" s="77"/>
      <c r="AP37" s="77"/>
      <c r="AQ37" s="77"/>
      <c r="AR37" s="77"/>
      <c r="AS37" s="77"/>
      <c r="AT37" s="77"/>
      <c r="AU37" s="77"/>
      <c r="AV37" s="77"/>
      <c r="AW37" s="77"/>
      <c r="AX37" s="77"/>
      <c r="AY37" s="77"/>
      <c r="AZ37" s="77"/>
      <c r="BA37" s="77"/>
      <c r="BB37" s="77"/>
    </row>
    <row r="38" spans="1:54" ht="15" customHeight="1">
      <c r="A38" s="18"/>
      <c r="B38" s="36"/>
      <c r="C38" s="213"/>
      <c r="D38" s="868"/>
      <c r="E38" s="869"/>
      <c r="F38" s="869"/>
      <c r="G38" s="869"/>
      <c r="H38" s="869"/>
      <c r="I38" s="869"/>
      <c r="J38" s="869"/>
      <c r="K38" s="870"/>
      <c r="L38" s="37"/>
      <c r="N38" s="77"/>
      <c r="O38" s="77"/>
      <c r="P38" s="77"/>
      <c r="Q38" s="77"/>
      <c r="R38" s="77"/>
      <c r="S38" s="77"/>
      <c r="T38" s="77"/>
      <c r="U38" s="77"/>
      <c r="V38" s="77"/>
      <c r="W38" s="77"/>
      <c r="X38" s="77"/>
      <c r="Y38" s="77"/>
      <c r="Z38" s="77"/>
      <c r="AA38" s="77"/>
      <c r="AB38" s="77"/>
      <c r="AC38" s="77"/>
      <c r="AD38" s="77"/>
      <c r="AE38" s="77"/>
      <c r="AF38" s="77"/>
      <c r="AG38" s="77"/>
      <c r="AH38" s="77"/>
      <c r="AI38" s="77"/>
      <c r="AJ38" s="77"/>
      <c r="AK38" s="77"/>
      <c r="AL38" s="77"/>
      <c r="AM38" s="77"/>
      <c r="AN38" s="77"/>
      <c r="AO38" s="77"/>
      <c r="AP38" s="77"/>
      <c r="AQ38" s="77"/>
      <c r="AR38" s="77"/>
      <c r="AS38" s="77"/>
      <c r="AT38" s="77"/>
      <c r="AU38" s="77"/>
      <c r="AV38" s="77"/>
      <c r="AW38" s="77"/>
      <c r="AX38" s="77"/>
      <c r="AY38" s="77"/>
      <c r="AZ38" s="77"/>
      <c r="BA38" s="77"/>
      <c r="BB38" s="77"/>
    </row>
    <row r="39" spans="1:54">
      <c r="A39" s="18"/>
      <c r="B39" s="36"/>
      <c r="C39" s="213"/>
      <c r="D39" s="868"/>
      <c r="E39" s="869"/>
      <c r="F39" s="869"/>
      <c r="G39" s="869"/>
      <c r="H39" s="869"/>
      <c r="I39" s="869"/>
      <c r="J39" s="869"/>
      <c r="K39" s="870"/>
      <c r="L39" s="37"/>
      <c r="N39" s="77"/>
      <c r="O39" s="77"/>
      <c r="P39" s="77"/>
      <c r="Q39" s="77"/>
      <c r="R39" s="77"/>
      <c r="S39" s="77"/>
      <c r="T39" s="77"/>
      <c r="U39" s="77"/>
      <c r="V39" s="77"/>
      <c r="W39" s="77"/>
      <c r="X39" s="77"/>
      <c r="Y39" s="77"/>
      <c r="Z39" s="77"/>
      <c r="AA39" s="77"/>
      <c r="AB39" s="77"/>
      <c r="AC39" s="77"/>
      <c r="AD39" s="77"/>
      <c r="AE39" s="77"/>
      <c r="AF39" s="77"/>
      <c r="AG39" s="77"/>
      <c r="AH39" s="77"/>
      <c r="AI39" s="77"/>
      <c r="AJ39" s="77"/>
      <c r="AK39" s="77"/>
      <c r="AL39" s="77"/>
      <c r="AM39" s="77"/>
      <c r="AN39" s="77"/>
      <c r="AO39" s="77"/>
      <c r="AP39" s="77"/>
      <c r="AQ39" s="77"/>
      <c r="AR39" s="77"/>
      <c r="AS39" s="77"/>
      <c r="AT39" s="77"/>
      <c r="AU39" s="77"/>
      <c r="AV39" s="77"/>
      <c r="AW39" s="77"/>
      <c r="AX39" s="77"/>
      <c r="AY39" s="77"/>
      <c r="AZ39" s="77"/>
      <c r="BA39" s="77"/>
      <c r="BB39" s="77"/>
    </row>
    <row r="40" spans="1:54" ht="264.95" customHeight="1" thickBot="1">
      <c r="A40" s="18"/>
      <c r="B40" s="36"/>
      <c r="C40" s="213"/>
      <c r="D40" s="871"/>
      <c r="E40" s="872"/>
      <c r="F40" s="872"/>
      <c r="G40" s="872"/>
      <c r="H40" s="872"/>
      <c r="I40" s="872"/>
      <c r="J40" s="872"/>
      <c r="K40" s="873"/>
      <c r="L40" s="37"/>
      <c r="N40" s="77"/>
      <c r="O40" s="77"/>
      <c r="P40" s="77"/>
      <c r="Q40" s="77"/>
      <c r="R40" s="77"/>
      <c r="S40" s="77"/>
      <c r="T40" s="77"/>
      <c r="U40" s="77"/>
      <c r="V40" s="77"/>
      <c r="W40" s="77"/>
      <c r="X40" s="77"/>
      <c r="Y40" s="77"/>
      <c r="Z40" s="77"/>
      <c r="AA40" s="77"/>
      <c r="AB40" s="77"/>
      <c r="AC40" s="77"/>
      <c r="AD40" s="77"/>
      <c r="AE40" s="77"/>
      <c r="AF40" s="77"/>
      <c r="AG40" s="77"/>
      <c r="AH40" s="77"/>
      <c r="AI40" s="77"/>
      <c r="AJ40" s="77"/>
      <c r="AK40" s="77"/>
      <c r="AL40" s="77"/>
      <c r="AM40" s="77"/>
      <c r="AN40" s="77"/>
      <c r="AO40" s="77"/>
      <c r="AP40" s="77"/>
      <c r="AQ40" s="77"/>
      <c r="AR40" s="77"/>
      <c r="AS40" s="77"/>
      <c r="AT40" s="77"/>
      <c r="AU40" s="77"/>
      <c r="AV40" s="77"/>
      <c r="AW40" s="77"/>
      <c r="AX40" s="77"/>
      <c r="AY40" s="77"/>
      <c r="AZ40" s="77"/>
      <c r="BA40" s="77"/>
      <c r="BB40" s="77"/>
    </row>
    <row r="41" spans="1:54">
      <c r="A41" s="18"/>
      <c r="B41" s="36"/>
      <c r="C41" s="34"/>
      <c r="D41" s="34"/>
      <c r="E41" s="34"/>
      <c r="F41" s="34"/>
      <c r="G41" s="34"/>
      <c r="H41" s="34"/>
      <c r="I41" s="34"/>
      <c r="J41" s="100"/>
      <c r="K41" s="34"/>
      <c r="L41" s="37"/>
      <c r="N41" s="77"/>
      <c r="O41" s="77"/>
      <c r="P41" s="77"/>
      <c r="Q41" s="77"/>
      <c r="R41" s="77"/>
      <c r="S41" s="77"/>
      <c r="T41" s="77"/>
      <c r="U41" s="77"/>
      <c r="V41" s="77"/>
      <c r="W41" s="77"/>
      <c r="X41" s="77"/>
      <c r="Y41" s="77"/>
      <c r="Z41" s="77"/>
      <c r="AA41" s="77"/>
      <c r="AB41" s="77"/>
      <c r="AC41" s="77"/>
      <c r="AD41" s="77"/>
      <c r="AE41" s="77"/>
      <c r="AF41" s="77"/>
      <c r="AG41" s="77"/>
      <c r="AH41" s="77"/>
      <c r="AI41" s="77"/>
      <c r="AJ41" s="77"/>
      <c r="AK41" s="77"/>
      <c r="AL41" s="77"/>
      <c r="AM41" s="77"/>
      <c r="AN41" s="77"/>
      <c r="AO41" s="77"/>
      <c r="AP41" s="77"/>
      <c r="AQ41" s="77"/>
      <c r="AR41" s="77"/>
      <c r="AS41" s="77"/>
      <c r="AT41" s="77"/>
      <c r="AU41" s="77"/>
      <c r="AV41" s="77"/>
      <c r="AW41" s="77"/>
      <c r="AX41" s="77"/>
      <c r="AY41" s="77"/>
      <c r="AZ41" s="77"/>
      <c r="BA41" s="77"/>
      <c r="BB41" s="77"/>
    </row>
    <row r="42" spans="1:54" ht="8.4499999999999993" customHeight="1">
      <c r="A42" s="18"/>
      <c r="B42" s="36"/>
      <c r="C42" s="34"/>
      <c r="D42" s="34"/>
      <c r="E42" s="34"/>
      <c r="F42" s="34"/>
      <c r="G42" s="34"/>
      <c r="H42" s="34"/>
      <c r="I42" s="34"/>
      <c r="J42" s="100"/>
      <c r="K42" s="34"/>
      <c r="L42" s="37"/>
      <c r="N42" s="77"/>
      <c r="O42" s="77"/>
      <c r="P42" s="77"/>
      <c r="Q42" s="77"/>
      <c r="R42" s="77"/>
      <c r="S42" s="77"/>
      <c r="T42" s="77"/>
      <c r="U42" s="77"/>
      <c r="V42" s="77"/>
      <c r="W42" s="77"/>
      <c r="X42" s="77"/>
      <c r="Y42" s="77"/>
      <c r="Z42" s="77"/>
      <c r="AA42" s="77"/>
      <c r="AB42" s="77"/>
      <c r="AC42" s="77"/>
      <c r="AD42" s="77"/>
      <c r="AE42" s="77"/>
      <c r="AF42" s="77"/>
      <c r="AG42" s="77"/>
      <c r="AH42" s="77"/>
      <c r="AI42" s="77"/>
      <c r="AJ42" s="77"/>
      <c r="AK42" s="77"/>
      <c r="AL42" s="77"/>
      <c r="AM42" s="77"/>
      <c r="AN42" s="77"/>
      <c r="AO42" s="77"/>
      <c r="AP42" s="77"/>
      <c r="AQ42" s="77"/>
      <c r="AR42" s="77"/>
      <c r="AS42" s="77"/>
      <c r="AT42" s="77"/>
      <c r="AU42" s="77"/>
      <c r="AV42" s="77"/>
      <c r="AW42" s="77"/>
      <c r="AX42" s="77"/>
      <c r="AY42" s="77"/>
      <c r="AZ42" s="77"/>
      <c r="BA42" s="77"/>
      <c r="BB42" s="77"/>
    </row>
    <row r="43" spans="1:54" ht="25.5" customHeight="1" thickBot="1">
      <c r="A43" s="18"/>
      <c r="B43" s="36"/>
      <c r="C43" s="39"/>
      <c r="D43" s="848" t="s">
        <v>730</v>
      </c>
      <c r="E43" s="848"/>
      <c r="F43" s="848" t="s">
        <v>683</v>
      </c>
      <c r="G43" s="848"/>
      <c r="H43" s="849" t="s">
        <v>244</v>
      </c>
      <c r="I43" s="849"/>
      <c r="J43" s="92" t="s">
        <v>245</v>
      </c>
      <c r="K43" s="92" t="s">
        <v>226</v>
      </c>
      <c r="L43" s="37"/>
      <c r="M43" s="6"/>
      <c r="N43" s="77"/>
      <c r="O43" s="77"/>
      <c r="P43" s="77"/>
      <c r="Q43" s="77"/>
      <c r="R43" s="77"/>
      <c r="S43" s="77"/>
      <c r="T43" s="77"/>
      <c r="U43" s="77"/>
      <c r="V43" s="77"/>
      <c r="W43" s="77"/>
      <c r="X43" s="77"/>
      <c r="Y43" s="77"/>
      <c r="Z43" s="77"/>
      <c r="AA43" s="77"/>
      <c r="AB43" s="77"/>
      <c r="AC43" s="77"/>
      <c r="AD43" s="77"/>
      <c r="AE43" s="77"/>
      <c r="AF43" s="77"/>
      <c r="AG43" s="77"/>
      <c r="AH43" s="77"/>
      <c r="AI43" s="77"/>
      <c r="AJ43" s="77"/>
      <c r="AK43" s="77"/>
      <c r="AL43" s="77"/>
      <c r="AM43" s="77"/>
      <c r="AN43" s="77"/>
      <c r="AO43" s="77"/>
      <c r="AP43" s="77"/>
      <c r="AQ43" s="77"/>
      <c r="AR43" s="77"/>
      <c r="AS43" s="77"/>
      <c r="AT43" s="77"/>
      <c r="AU43" s="77"/>
      <c r="AV43" s="77"/>
      <c r="AW43" s="77"/>
      <c r="AX43" s="77"/>
      <c r="AY43" s="77"/>
      <c r="AZ43" s="77"/>
      <c r="BA43" s="77"/>
      <c r="BB43" s="77"/>
    </row>
    <row r="44" spans="1:54" ht="39.950000000000003" customHeight="1" thickBot="1">
      <c r="A44" s="18"/>
      <c r="B44" s="36"/>
      <c r="C44" s="847" t="s">
        <v>680</v>
      </c>
      <c r="D44" s="836"/>
      <c r="E44" s="837"/>
      <c r="F44" s="836"/>
      <c r="G44" s="837"/>
      <c r="H44" s="836"/>
      <c r="I44" s="837"/>
      <c r="J44" s="96"/>
      <c r="K44" s="96"/>
      <c r="L44" s="37"/>
      <c r="M44" s="6"/>
      <c r="N44" s="77"/>
      <c r="O44" s="77"/>
      <c r="P44" s="77"/>
      <c r="Q44" s="77"/>
      <c r="R44" s="77"/>
      <c r="S44" s="77"/>
      <c r="T44" s="77"/>
      <c r="U44" s="77"/>
      <c r="V44" s="77"/>
      <c r="W44" s="77"/>
      <c r="X44" s="77"/>
      <c r="Y44" s="77"/>
      <c r="Z44" s="77"/>
      <c r="AA44" s="77"/>
      <c r="AB44" s="77"/>
      <c r="AC44" s="77"/>
      <c r="AD44" s="77"/>
      <c r="AE44" s="77"/>
      <c r="AF44" s="77"/>
      <c r="AG44" s="77"/>
      <c r="AH44" s="77"/>
      <c r="AI44" s="77"/>
      <c r="AJ44" s="77"/>
      <c r="AK44" s="77"/>
      <c r="AL44" s="77"/>
      <c r="AM44" s="77"/>
      <c r="AN44" s="77"/>
      <c r="AO44" s="77"/>
      <c r="AP44" s="77"/>
      <c r="AQ44" s="77"/>
      <c r="AR44" s="77"/>
      <c r="AS44" s="77"/>
      <c r="AT44" s="77"/>
      <c r="AU44" s="77"/>
      <c r="AV44" s="77"/>
      <c r="AW44" s="77"/>
      <c r="AX44" s="77"/>
      <c r="AY44" s="77"/>
      <c r="AZ44" s="77"/>
      <c r="BA44" s="77"/>
      <c r="BB44" s="77"/>
    </row>
    <row r="45" spans="1:54" ht="39.950000000000003" customHeight="1" thickBot="1">
      <c r="A45" s="18"/>
      <c r="B45" s="36"/>
      <c r="C45" s="847"/>
      <c r="D45" s="836"/>
      <c r="E45" s="837"/>
      <c r="F45" s="836"/>
      <c r="G45" s="837"/>
      <c r="H45" s="836"/>
      <c r="I45" s="837"/>
      <c r="J45" s="96"/>
      <c r="K45" s="96"/>
      <c r="L45" s="37"/>
      <c r="N45" s="77"/>
      <c r="O45" s="77"/>
      <c r="P45" s="77"/>
      <c r="Q45" s="77"/>
      <c r="R45" s="77"/>
      <c r="S45" s="77"/>
      <c r="T45" s="77"/>
      <c r="U45" s="77"/>
      <c r="V45" s="77"/>
      <c r="W45" s="77"/>
      <c r="X45" s="77"/>
      <c r="Y45" s="77"/>
      <c r="Z45" s="77"/>
      <c r="AA45" s="77"/>
      <c r="AB45" s="77"/>
      <c r="AC45" s="77"/>
      <c r="AD45" s="77"/>
      <c r="AE45" s="77"/>
      <c r="AF45" s="77"/>
      <c r="AG45" s="77"/>
      <c r="AH45" s="77"/>
      <c r="AI45" s="77"/>
      <c r="AJ45" s="77"/>
      <c r="AK45" s="77"/>
      <c r="AL45" s="77"/>
      <c r="AM45" s="77"/>
      <c r="AN45" s="77"/>
      <c r="AO45" s="77"/>
      <c r="AP45" s="77"/>
      <c r="AQ45" s="77"/>
      <c r="AR45" s="77"/>
      <c r="AS45" s="77"/>
      <c r="AT45" s="77"/>
      <c r="AU45" s="77"/>
      <c r="AV45" s="77"/>
      <c r="AW45" s="77"/>
      <c r="AX45" s="77"/>
      <c r="AY45" s="77"/>
      <c r="AZ45" s="77"/>
      <c r="BA45" s="77"/>
      <c r="BB45" s="77"/>
    </row>
    <row r="46" spans="1:54" ht="48" customHeight="1" thickBot="1">
      <c r="A46" s="18"/>
      <c r="B46" s="36"/>
      <c r="C46" s="847"/>
      <c r="D46" s="836"/>
      <c r="E46" s="837"/>
      <c r="F46" s="836"/>
      <c r="G46" s="837"/>
      <c r="H46" s="836"/>
      <c r="I46" s="837"/>
      <c r="J46" s="96"/>
      <c r="K46" s="96"/>
      <c r="L46" s="37"/>
      <c r="N46" s="77"/>
      <c r="O46" s="77"/>
      <c r="P46" s="77"/>
      <c r="Q46" s="77"/>
      <c r="R46" s="77"/>
      <c r="S46" s="77"/>
      <c r="T46" s="77"/>
      <c r="U46" s="77"/>
      <c r="V46" s="77"/>
      <c r="W46" s="77"/>
      <c r="X46" s="77"/>
      <c r="Y46" s="77"/>
      <c r="Z46" s="77"/>
      <c r="AA46" s="77"/>
      <c r="AB46" s="77"/>
      <c r="AC46" s="77"/>
      <c r="AD46" s="77"/>
      <c r="AE46" s="77"/>
      <c r="AF46" s="77"/>
      <c r="AG46" s="77"/>
      <c r="AH46" s="77"/>
      <c r="AI46" s="77"/>
      <c r="AJ46" s="77"/>
      <c r="AK46" s="77"/>
      <c r="AL46" s="77"/>
      <c r="AM46" s="77"/>
      <c r="AN46" s="77"/>
      <c r="AO46" s="77"/>
      <c r="AP46" s="77"/>
      <c r="AQ46" s="77"/>
      <c r="AR46" s="77"/>
      <c r="AS46" s="77"/>
      <c r="AT46" s="77"/>
      <c r="AU46" s="77"/>
      <c r="AV46" s="77"/>
      <c r="AW46" s="77"/>
      <c r="AX46" s="77"/>
      <c r="AY46" s="77"/>
      <c r="AZ46" s="77"/>
      <c r="BA46" s="77"/>
      <c r="BB46" s="77"/>
    </row>
    <row r="47" spans="1:54" ht="26.25" customHeight="1" thickBot="1">
      <c r="A47" s="18"/>
      <c r="B47" s="36"/>
      <c r="C47" s="847"/>
      <c r="D47" s="34"/>
      <c r="E47" s="34"/>
      <c r="F47" s="34"/>
      <c r="G47" s="34"/>
      <c r="H47" s="34"/>
      <c r="I47" s="34"/>
      <c r="J47" s="99" t="s">
        <v>241</v>
      </c>
      <c r="K47" s="101"/>
      <c r="L47" s="37"/>
      <c r="N47" s="77"/>
      <c r="O47" s="77"/>
      <c r="P47" s="77"/>
      <c r="Q47" s="77"/>
      <c r="R47" s="77"/>
      <c r="S47" s="77"/>
      <c r="T47" s="77"/>
      <c r="U47" s="77"/>
      <c r="V47" s="77"/>
      <c r="W47" s="77"/>
      <c r="X47" s="77"/>
      <c r="Y47" s="77"/>
      <c r="Z47" s="77"/>
      <c r="AA47" s="77"/>
      <c r="AB47" s="77"/>
      <c r="AC47" s="77"/>
      <c r="AD47" s="77"/>
      <c r="AE47" s="77"/>
      <c r="AF47" s="77"/>
      <c r="AG47" s="77"/>
      <c r="AH47" s="77"/>
      <c r="AI47" s="77"/>
      <c r="AJ47" s="77"/>
      <c r="AK47" s="77"/>
      <c r="AL47" s="77"/>
      <c r="AM47" s="77"/>
      <c r="AN47" s="77"/>
      <c r="AO47" s="77"/>
      <c r="AP47" s="77"/>
      <c r="AQ47" s="77"/>
      <c r="AR47" s="77"/>
      <c r="AS47" s="77"/>
      <c r="AT47" s="77"/>
      <c r="AU47" s="77"/>
      <c r="AV47" s="77"/>
      <c r="AW47" s="77"/>
      <c r="AX47" s="77"/>
      <c r="AY47" s="77"/>
      <c r="AZ47" s="77"/>
      <c r="BA47" s="77"/>
      <c r="BB47" s="77"/>
    </row>
    <row r="48" spans="1:54" ht="15.75" thickBot="1">
      <c r="A48" s="18"/>
      <c r="B48" s="36"/>
      <c r="C48" s="34"/>
      <c r="D48" s="130" t="s">
        <v>264</v>
      </c>
      <c r="E48" s="133"/>
      <c r="F48" s="133"/>
      <c r="G48" s="133"/>
      <c r="H48" s="34"/>
      <c r="I48" s="34"/>
      <c r="J48" s="100"/>
      <c r="K48" s="34"/>
      <c r="L48" s="37"/>
      <c r="N48" s="77"/>
      <c r="O48" s="77"/>
      <c r="P48" s="77"/>
      <c r="Q48" s="77"/>
      <c r="R48" s="77"/>
      <c r="S48" s="77"/>
      <c r="T48" s="77"/>
      <c r="U48" s="77"/>
      <c r="V48" s="77"/>
      <c r="W48" s="77"/>
      <c r="X48" s="77"/>
      <c r="Y48" s="77"/>
      <c r="Z48" s="77"/>
      <c r="AA48" s="77"/>
      <c r="AB48" s="77"/>
      <c r="AC48" s="77"/>
      <c r="AD48" s="77"/>
      <c r="AE48" s="77"/>
      <c r="AF48" s="77"/>
      <c r="AG48" s="77"/>
      <c r="AH48" s="77"/>
      <c r="AI48" s="77"/>
      <c r="AJ48" s="77"/>
      <c r="AK48" s="77"/>
      <c r="AL48" s="77"/>
      <c r="AM48" s="77"/>
      <c r="AN48" s="77"/>
      <c r="AO48" s="77"/>
      <c r="AP48" s="77"/>
      <c r="AQ48" s="77"/>
      <c r="AR48" s="77"/>
      <c r="AS48" s="77"/>
      <c r="AT48" s="77"/>
      <c r="AU48" s="77"/>
      <c r="AV48" s="77"/>
      <c r="AW48" s="77"/>
      <c r="AX48" s="77"/>
      <c r="AY48" s="77"/>
      <c r="AZ48" s="77"/>
      <c r="BA48" s="77"/>
      <c r="BB48" s="77"/>
    </row>
    <row r="49" spans="1:54" ht="15.75" thickBot="1">
      <c r="A49" s="18"/>
      <c r="B49" s="36"/>
      <c r="C49" s="34"/>
      <c r="D49" s="66" t="s">
        <v>57</v>
      </c>
      <c r="E49" s="850"/>
      <c r="F49" s="851"/>
      <c r="G49" s="851"/>
      <c r="H49" s="851"/>
      <c r="I49" s="851"/>
      <c r="J49" s="852"/>
      <c r="K49" s="34"/>
      <c r="L49" s="37"/>
      <c r="N49" s="77"/>
      <c r="O49" s="77"/>
      <c r="P49" s="77"/>
      <c r="Q49" s="77"/>
      <c r="R49" s="77"/>
      <c r="S49" s="77"/>
      <c r="T49" s="77"/>
      <c r="U49" s="77"/>
      <c r="V49" s="77"/>
      <c r="W49" s="77"/>
      <c r="X49" s="77"/>
      <c r="Y49" s="77"/>
      <c r="Z49" s="77"/>
      <c r="AA49" s="77"/>
      <c r="AB49" s="77"/>
      <c r="AC49" s="77"/>
      <c r="AD49" s="77"/>
      <c r="AE49" s="77"/>
      <c r="AF49" s="77"/>
      <c r="AG49" s="77"/>
      <c r="AH49" s="77"/>
      <c r="AI49" s="77"/>
      <c r="AJ49" s="77"/>
      <c r="AK49" s="77"/>
      <c r="AL49" s="77"/>
      <c r="AM49" s="77"/>
      <c r="AN49" s="77"/>
      <c r="AO49" s="77"/>
      <c r="AP49" s="77"/>
      <c r="AQ49" s="77"/>
      <c r="AR49" s="77"/>
      <c r="AS49" s="77"/>
      <c r="AT49" s="77"/>
      <c r="AU49" s="77"/>
      <c r="AV49" s="77"/>
      <c r="AW49" s="77"/>
      <c r="AX49" s="77"/>
      <c r="AY49" s="77"/>
      <c r="AZ49" s="77"/>
      <c r="BA49" s="77"/>
      <c r="BB49" s="77"/>
    </row>
    <row r="50" spans="1:54" ht="15.75" thickBot="1">
      <c r="A50" s="18"/>
      <c r="B50" s="36"/>
      <c r="C50" s="34"/>
      <c r="D50" s="66" t="s">
        <v>59</v>
      </c>
      <c r="E50" s="850"/>
      <c r="F50" s="851"/>
      <c r="G50" s="851"/>
      <c r="H50" s="851"/>
      <c r="I50" s="851"/>
      <c r="J50" s="852"/>
      <c r="K50" s="34"/>
      <c r="L50" s="37"/>
      <c r="N50" s="77"/>
      <c r="O50" s="77"/>
      <c r="P50" s="77"/>
      <c r="Q50" s="77"/>
      <c r="R50" s="77"/>
      <c r="S50" s="77"/>
      <c r="T50" s="77"/>
      <c r="U50" s="77"/>
      <c r="V50" s="77"/>
      <c r="W50" s="77"/>
      <c r="X50" s="77"/>
      <c r="Y50" s="77"/>
      <c r="Z50" s="77"/>
      <c r="AA50" s="77"/>
      <c r="AB50" s="77"/>
      <c r="AC50" s="77"/>
      <c r="AD50" s="77"/>
      <c r="AE50" s="77"/>
      <c r="AF50" s="77"/>
      <c r="AG50" s="77"/>
      <c r="AH50" s="77"/>
      <c r="AI50" s="77"/>
      <c r="AJ50" s="77"/>
      <c r="AK50" s="77"/>
      <c r="AL50" s="77"/>
      <c r="AM50" s="77"/>
      <c r="AN50" s="77"/>
      <c r="AO50" s="77"/>
      <c r="AP50" s="77"/>
      <c r="AQ50" s="77"/>
      <c r="AR50" s="77"/>
      <c r="AS50" s="77"/>
      <c r="AT50" s="77"/>
      <c r="AU50" s="77"/>
      <c r="AV50" s="77"/>
      <c r="AW50" s="77"/>
      <c r="AX50" s="77"/>
      <c r="AY50" s="77"/>
      <c r="AZ50" s="77"/>
      <c r="BA50" s="77"/>
      <c r="BB50" s="77"/>
    </row>
    <row r="51" spans="1:54" ht="15.75" thickBot="1">
      <c r="A51" s="18"/>
      <c r="B51" s="36"/>
      <c r="C51" s="34"/>
      <c r="D51" s="66"/>
      <c r="E51" s="34"/>
      <c r="F51" s="34"/>
      <c r="G51" s="34"/>
      <c r="H51" s="34"/>
      <c r="I51" s="34"/>
      <c r="J51" s="34"/>
      <c r="K51" s="34"/>
      <c r="L51" s="37"/>
      <c r="N51" s="77"/>
      <c r="O51" s="77"/>
      <c r="P51" s="77"/>
      <c r="Q51" s="77"/>
      <c r="R51" s="77"/>
      <c r="S51" s="77"/>
      <c r="T51" s="77"/>
      <c r="U51" s="77"/>
      <c r="V51" s="77"/>
      <c r="W51" s="77"/>
      <c r="X51" s="77"/>
      <c r="Y51" s="77"/>
      <c r="Z51" s="77"/>
      <c r="AA51" s="77"/>
      <c r="AB51" s="77"/>
      <c r="AC51" s="77"/>
      <c r="AD51" s="77"/>
      <c r="AE51" s="77"/>
      <c r="AF51" s="77"/>
      <c r="AG51" s="77"/>
      <c r="AH51" s="77"/>
      <c r="AI51" s="77"/>
      <c r="AJ51" s="77"/>
      <c r="AK51" s="77"/>
      <c r="AL51" s="77"/>
      <c r="AM51" s="77"/>
      <c r="AN51" s="77"/>
      <c r="AO51" s="77"/>
      <c r="AP51" s="77"/>
      <c r="AQ51" s="77"/>
      <c r="AR51" s="77"/>
      <c r="AS51" s="77"/>
      <c r="AT51" s="77"/>
      <c r="AU51" s="77"/>
      <c r="AV51" s="77"/>
      <c r="AW51" s="77"/>
      <c r="AX51" s="77"/>
      <c r="AY51" s="77"/>
      <c r="AZ51" s="77"/>
      <c r="BA51" s="77"/>
      <c r="BB51" s="77"/>
    </row>
    <row r="52" spans="1:54" ht="191.25" customHeight="1" thickBot="1">
      <c r="A52" s="18"/>
      <c r="B52" s="36"/>
      <c r="C52" s="854" t="s">
        <v>246</v>
      </c>
      <c r="D52" s="854"/>
      <c r="E52" s="854"/>
      <c r="F52" s="232"/>
      <c r="G52" s="233"/>
      <c r="H52" s="230"/>
      <c r="I52" s="230"/>
      <c r="J52" s="230"/>
      <c r="K52" s="231"/>
      <c r="L52" s="37"/>
      <c r="N52" s="77"/>
      <c r="O52" s="77"/>
      <c r="P52" s="77"/>
      <c r="Q52" s="77"/>
      <c r="R52" s="77"/>
      <c r="S52" s="77"/>
      <c r="T52" s="77"/>
      <c r="U52" s="77"/>
      <c r="V52" s="77"/>
      <c r="W52" s="77"/>
      <c r="X52" s="77"/>
      <c r="Y52" s="77"/>
      <c r="Z52" s="77"/>
      <c r="AA52" s="77"/>
      <c r="AB52" s="77"/>
      <c r="AC52" s="77"/>
      <c r="AD52" s="77"/>
      <c r="AE52" s="77"/>
      <c r="AF52" s="77"/>
      <c r="AG52" s="77"/>
      <c r="AH52" s="77"/>
      <c r="AI52" s="77"/>
      <c r="AJ52" s="77"/>
      <c r="AK52" s="77"/>
      <c r="AL52" s="77"/>
      <c r="AM52" s="77"/>
      <c r="AN52" s="77"/>
      <c r="AO52" s="77"/>
      <c r="AP52" s="77"/>
      <c r="AQ52" s="77"/>
      <c r="AR52" s="77"/>
      <c r="AS52" s="77"/>
      <c r="AT52" s="77"/>
      <c r="AU52" s="77"/>
      <c r="AV52" s="77"/>
      <c r="AW52" s="77"/>
      <c r="AX52" s="77"/>
      <c r="AY52" s="77"/>
      <c r="AZ52" s="77"/>
      <c r="BA52" s="77"/>
      <c r="BB52" s="77"/>
    </row>
    <row r="53" spans="1:54" s="11" customFormat="1" ht="18.75" customHeight="1">
      <c r="A53" s="17"/>
      <c r="B53" s="36"/>
      <c r="C53" s="40"/>
      <c r="D53" s="40"/>
      <c r="E53" s="40"/>
      <c r="F53" s="40"/>
      <c r="G53" s="40"/>
      <c r="H53" s="40"/>
      <c r="I53" s="40"/>
      <c r="J53" s="94"/>
      <c r="K53" s="94"/>
      <c r="L53" s="37"/>
      <c r="N53" s="77"/>
      <c r="O53" s="77"/>
      <c r="P53" s="77"/>
      <c r="Q53" s="77"/>
      <c r="R53" s="77"/>
      <c r="S53" s="77"/>
      <c r="T53" s="77"/>
      <c r="U53" s="77"/>
      <c r="V53" s="77"/>
      <c r="W53" s="77"/>
      <c r="X53" s="77"/>
      <c r="Y53" s="77"/>
      <c r="Z53" s="77"/>
      <c r="AA53" s="77"/>
      <c r="AB53" s="77"/>
      <c r="AC53" s="77"/>
      <c r="AD53" s="77"/>
      <c r="AE53" s="77"/>
      <c r="AF53" s="77"/>
      <c r="AG53" s="77"/>
      <c r="AH53" s="77"/>
      <c r="AI53" s="77"/>
      <c r="AJ53" s="77"/>
      <c r="AK53" s="77"/>
      <c r="AL53" s="77"/>
      <c r="AM53" s="77"/>
      <c r="AN53" s="77"/>
      <c r="AO53" s="77"/>
      <c r="AP53" s="77"/>
      <c r="AQ53" s="77"/>
      <c r="AR53" s="77"/>
      <c r="AS53" s="77"/>
      <c r="AT53" s="77"/>
      <c r="AU53" s="77"/>
      <c r="AV53" s="77"/>
      <c r="AW53" s="77"/>
      <c r="AX53" s="77"/>
      <c r="AY53" s="77"/>
      <c r="AZ53" s="77"/>
      <c r="BA53" s="77"/>
      <c r="BB53" s="77"/>
    </row>
    <row r="54" spans="1:54" s="11" customFormat="1" ht="15.75" customHeight="1" thickBot="1">
      <c r="A54" s="17"/>
      <c r="B54" s="36"/>
      <c r="C54" s="34"/>
      <c r="D54" s="235" t="s">
        <v>703</v>
      </c>
      <c r="E54" s="35"/>
      <c r="F54" s="35"/>
      <c r="G54" s="35"/>
      <c r="H54" s="35"/>
      <c r="I54" s="65" t="s">
        <v>219</v>
      </c>
      <c r="J54" s="94"/>
      <c r="K54" s="94"/>
      <c r="L54" s="37"/>
      <c r="N54" s="77"/>
      <c r="O54" s="77"/>
      <c r="P54" s="77"/>
      <c r="Q54" s="77"/>
      <c r="R54" s="77"/>
      <c r="S54" s="77"/>
      <c r="T54" s="77"/>
      <c r="U54" s="77"/>
      <c r="V54" s="77"/>
      <c r="W54" s="77"/>
      <c r="X54" s="77"/>
      <c r="Y54" s="77"/>
      <c r="Z54" s="77"/>
      <c r="AA54" s="77"/>
      <c r="AB54" s="77"/>
      <c r="AC54" s="77"/>
      <c r="AD54" s="77"/>
      <c r="AE54" s="77"/>
      <c r="AF54" s="77"/>
      <c r="AG54" s="77"/>
      <c r="AH54" s="77"/>
      <c r="AI54" s="77"/>
      <c r="AJ54" s="77"/>
      <c r="AK54" s="77"/>
      <c r="AL54" s="77"/>
      <c r="AM54" s="77"/>
      <c r="AN54" s="77"/>
      <c r="AO54" s="77"/>
      <c r="AP54" s="77"/>
      <c r="AQ54" s="77"/>
      <c r="AR54" s="77"/>
      <c r="AS54" s="77"/>
      <c r="AT54" s="77"/>
      <c r="AU54" s="77"/>
      <c r="AV54" s="77"/>
      <c r="AW54" s="77"/>
      <c r="AX54" s="77"/>
      <c r="AY54" s="77"/>
      <c r="AZ54" s="77"/>
      <c r="BA54" s="77"/>
      <c r="BB54" s="77"/>
    </row>
    <row r="55" spans="1:54" s="11" customFormat="1" ht="78" customHeight="1">
      <c r="A55" s="17"/>
      <c r="B55" s="36"/>
      <c r="C55" s="250" t="s">
        <v>705</v>
      </c>
      <c r="D55" s="844" t="s">
        <v>704</v>
      </c>
      <c r="E55" s="845"/>
      <c r="F55" s="846"/>
      <c r="G55" s="35"/>
      <c r="H55" s="21" t="s">
        <v>220</v>
      </c>
      <c r="I55" s="844" t="s">
        <v>274</v>
      </c>
      <c r="J55" s="845"/>
      <c r="K55" s="846"/>
      <c r="L55" s="3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row>
    <row r="56" spans="1:54" s="11" customFormat="1" ht="54.75" customHeight="1">
      <c r="A56" s="17"/>
      <c r="B56" s="36"/>
      <c r="C56" s="251" t="s">
        <v>706</v>
      </c>
      <c r="D56" s="829" t="s">
        <v>711</v>
      </c>
      <c r="E56" s="830"/>
      <c r="F56" s="831"/>
      <c r="G56" s="35"/>
      <c r="H56" s="22" t="s">
        <v>221</v>
      </c>
      <c r="I56" s="829" t="s">
        <v>275</v>
      </c>
      <c r="J56" s="830"/>
      <c r="K56" s="831"/>
      <c r="L56" s="37"/>
      <c r="N56" s="77"/>
      <c r="O56" s="77"/>
      <c r="P56" s="77"/>
      <c r="Q56" s="77"/>
      <c r="R56" s="77"/>
      <c r="S56" s="77"/>
      <c r="T56" s="77"/>
      <c r="U56" s="77"/>
      <c r="V56" s="77"/>
      <c r="W56" s="77"/>
      <c r="X56" s="77"/>
      <c r="Y56" s="77"/>
      <c r="Z56" s="77"/>
      <c r="AA56" s="77"/>
      <c r="AB56" s="77"/>
      <c r="AC56" s="77"/>
      <c r="AD56" s="77"/>
      <c r="AE56" s="77"/>
      <c r="AF56" s="77"/>
      <c r="AG56" s="77"/>
      <c r="AH56" s="77"/>
      <c r="AI56" s="77"/>
      <c r="AJ56" s="77"/>
      <c r="AK56" s="77"/>
      <c r="AL56" s="77"/>
      <c r="AM56" s="77"/>
      <c r="AN56" s="77"/>
      <c r="AO56" s="77"/>
      <c r="AP56" s="77"/>
      <c r="AQ56" s="77"/>
      <c r="AR56" s="77"/>
      <c r="AS56" s="77"/>
      <c r="AT56" s="77"/>
      <c r="AU56" s="77"/>
      <c r="AV56" s="77"/>
      <c r="AW56" s="77"/>
      <c r="AX56" s="77"/>
      <c r="AY56" s="77"/>
      <c r="AZ56" s="77"/>
      <c r="BA56" s="77"/>
      <c r="BB56" s="77"/>
    </row>
    <row r="57" spans="1:54" s="11" customFormat="1" ht="58.5" customHeight="1">
      <c r="A57" s="17"/>
      <c r="B57" s="36"/>
      <c r="C57" s="251" t="s">
        <v>707</v>
      </c>
      <c r="D57" s="829" t="s">
        <v>712</v>
      </c>
      <c r="E57" s="830"/>
      <c r="F57" s="831"/>
      <c r="G57" s="35"/>
      <c r="H57" s="22" t="s">
        <v>222</v>
      </c>
      <c r="I57" s="829" t="s">
        <v>276</v>
      </c>
      <c r="J57" s="830"/>
      <c r="K57" s="831"/>
      <c r="L57" s="37"/>
      <c r="N57" s="77"/>
      <c r="O57" s="77"/>
      <c r="P57" s="77"/>
      <c r="Q57" s="77"/>
      <c r="R57" s="77"/>
      <c r="S57" s="77"/>
      <c r="T57" s="77"/>
      <c r="U57" s="77"/>
      <c r="V57" s="77"/>
      <c r="W57" s="77"/>
      <c r="X57" s="77"/>
      <c r="Y57" s="77"/>
      <c r="Z57" s="77"/>
      <c r="AA57" s="77"/>
      <c r="AB57" s="77"/>
      <c r="AC57" s="77"/>
      <c r="AD57" s="77"/>
      <c r="AE57" s="77"/>
      <c r="AF57" s="77"/>
      <c r="AG57" s="77"/>
      <c r="AH57" s="77"/>
      <c r="AI57" s="77"/>
      <c r="AJ57" s="77"/>
      <c r="AK57" s="77"/>
      <c r="AL57" s="77"/>
      <c r="AM57" s="77"/>
      <c r="AN57" s="77"/>
      <c r="AO57" s="77"/>
      <c r="AP57" s="77"/>
      <c r="AQ57" s="77"/>
      <c r="AR57" s="77"/>
      <c r="AS57" s="77"/>
      <c r="AT57" s="77"/>
      <c r="AU57" s="77"/>
      <c r="AV57" s="77"/>
      <c r="AW57" s="77"/>
      <c r="AX57" s="77"/>
      <c r="AY57" s="77"/>
      <c r="AZ57" s="77"/>
      <c r="BA57" s="77"/>
      <c r="BB57" s="77"/>
    </row>
    <row r="58" spans="1:54" ht="60" customHeight="1">
      <c r="A58" s="18"/>
      <c r="B58" s="36"/>
      <c r="C58" s="251" t="s">
        <v>708</v>
      </c>
      <c r="D58" s="829" t="s">
        <v>713</v>
      </c>
      <c r="E58" s="830"/>
      <c r="F58" s="831"/>
      <c r="G58" s="35"/>
      <c r="H58" s="22" t="s">
        <v>223</v>
      </c>
      <c r="I58" s="829" t="s">
        <v>277</v>
      </c>
      <c r="J58" s="830"/>
      <c r="K58" s="831"/>
      <c r="L58" s="37"/>
      <c r="N58" s="77"/>
      <c r="O58" s="77"/>
      <c r="P58" s="77"/>
      <c r="Q58" s="77"/>
      <c r="R58" s="77"/>
      <c r="S58" s="77"/>
      <c r="T58" s="77"/>
      <c r="U58" s="77"/>
      <c r="V58" s="77"/>
      <c r="W58" s="77"/>
      <c r="X58" s="77"/>
      <c r="Y58" s="77"/>
      <c r="Z58" s="77"/>
      <c r="AA58" s="77"/>
      <c r="AB58" s="77"/>
      <c r="AC58" s="77"/>
      <c r="AD58" s="77"/>
      <c r="AE58" s="77"/>
      <c r="AF58" s="77"/>
      <c r="AG58" s="77"/>
      <c r="AH58" s="77"/>
      <c r="AI58" s="77"/>
      <c r="AJ58" s="77"/>
      <c r="AK58" s="77"/>
      <c r="AL58" s="77"/>
      <c r="AM58" s="77"/>
      <c r="AN58" s="77"/>
      <c r="AO58" s="77"/>
      <c r="AP58" s="77"/>
      <c r="AQ58" s="77"/>
      <c r="AR58" s="77"/>
      <c r="AS58" s="77"/>
      <c r="AT58" s="77"/>
      <c r="AU58" s="77"/>
      <c r="AV58" s="77"/>
      <c r="AW58" s="77"/>
      <c r="AX58" s="77"/>
      <c r="AY58" s="77"/>
      <c r="AZ58" s="77"/>
      <c r="BA58" s="77"/>
      <c r="BB58" s="77"/>
    </row>
    <row r="59" spans="1:54" ht="54" customHeight="1">
      <c r="A59" s="18"/>
      <c r="B59" s="32"/>
      <c r="C59" s="251" t="s">
        <v>709</v>
      </c>
      <c r="D59" s="829" t="s">
        <v>714</v>
      </c>
      <c r="E59" s="830"/>
      <c r="F59" s="831"/>
      <c r="G59" s="35"/>
      <c r="H59" s="22" t="s">
        <v>224</v>
      </c>
      <c r="I59" s="829" t="s">
        <v>278</v>
      </c>
      <c r="J59" s="830"/>
      <c r="K59" s="831"/>
      <c r="L59" s="33"/>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c r="AU59" s="77"/>
      <c r="AV59" s="77"/>
      <c r="AW59" s="77"/>
      <c r="AX59" s="77"/>
      <c r="AY59" s="77"/>
      <c r="AZ59" s="77"/>
      <c r="BA59" s="77"/>
      <c r="BB59" s="77"/>
    </row>
    <row r="60" spans="1:54" ht="61.5" customHeight="1" thickBot="1">
      <c r="A60" s="18"/>
      <c r="B60" s="32"/>
      <c r="C60" s="251" t="s">
        <v>710</v>
      </c>
      <c r="D60" s="829" t="s">
        <v>715</v>
      </c>
      <c r="E60" s="830"/>
      <c r="F60" s="831"/>
      <c r="G60" s="35"/>
      <c r="H60" s="23" t="s">
        <v>225</v>
      </c>
      <c r="I60" s="832" t="s">
        <v>279</v>
      </c>
      <c r="J60" s="833"/>
      <c r="K60" s="834"/>
      <c r="L60" s="33"/>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c r="AU60" s="77"/>
      <c r="AV60" s="77"/>
      <c r="AW60" s="77"/>
      <c r="AX60" s="77"/>
      <c r="AY60" s="77"/>
      <c r="AZ60" s="77"/>
      <c r="BA60" s="77"/>
      <c r="BB60" s="77"/>
    </row>
    <row r="61" spans="1:54" ht="61.5" customHeight="1">
      <c r="A61" s="18"/>
      <c r="B61" s="32"/>
      <c r="C61" s="252" t="s">
        <v>716</v>
      </c>
      <c r="D61" s="829" t="s">
        <v>718</v>
      </c>
      <c r="E61" s="830"/>
      <c r="F61" s="831"/>
      <c r="G61" s="32"/>
      <c r="H61" s="131"/>
      <c r="I61" s="236"/>
      <c r="J61" s="236"/>
      <c r="K61" s="236"/>
      <c r="L61" s="33"/>
      <c r="N61" s="77"/>
      <c r="O61" s="77"/>
      <c r="P61" s="77"/>
      <c r="Q61" s="77"/>
      <c r="R61" s="77"/>
      <c r="S61" s="77"/>
      <c r="T61" s="77"/>
      <c r="U61" s="77"/>
      <c r="V61" s="77"/>
      <c r="W61" s="77"/>
      <c r="X61" s="77"/>
      <c r="Y61" s="77"/>
      <c r="Z61" s="77"/>
      <c r="AA61" s="77"/>
      <c r="AB61" s="77"/>
      <c r="AC61" s="77"/>
      <c r="AD61" s="77"/>
      <c r="AE61" s="77"/>
      <c r="AF61" s="77"/>
      <c r="AG61" s="77"/>
      <c r="AH61" s="77"/>
      <c r="AI61" s="77"/>
      <c r="AJ61" s="77"/>
      <c r="AK61" s="77"/>
      <c r="AL61" s="77"/>
      <c r="AM61" s="77"/>
      <c r="AN61" s="77"/>
      <c r="AO61" s="77"/>
      <c r="AP61" s="77"/>
      <c r="AQ61" s="77"/>
      <c r="AR61" s="77"/>
      <c r="AS61" s="77"/>
      <c r="AT61" s="77"/>
      <c r="AU61" s="77"/>
      <c r="AV61" s="77"/>
      <c r="AW61" s="77"/>
      <c r="AX61" s="77"/>
      <c r="AY61" s="77"/>
      <c r="AZ61" s="77"/>
      <c r="BA61" s="77"/>
      <c r="BB61" s="77"/>
    </row>
    <row r="62" spans="1:54" ht="61.5" customHeight="1" thickBot="1">
      <c r="A62" s="18"/>
      <c r="B62" s="217"/>
      <c r="C62" s="253" t="s">
        <v>717</v>
      </c>
      <c r="D62" s="832" t="s">
        <v>719</v>
      </c>
      <c r="E62" s="833"/>
      <c r="F62" s="834"/>
      <c r="G62" s="32"/>
      <c r="H62" s="131"/>
      <c r="I62" s="236"/>
      <c r="J62" s="236"/>
      <c r="K62" s="236"/>
      <c r="L62" s="33"/>
      <c r="N62" s="77"/>
      <c r="O62" s="77"/>
      <c r="P62" s="77"/>
      <c r="Q62" s="77"/>
      <c r="R62" s="77"/>
      <c r="S62" s="77"/>
      <c r="T62" s="77"/>
      <c r="U62" s="77"/>
      <c r="V62" s="77"/>
      <c r="W62" s="77"/>
      <c r="X62" s="77"/>
      <c r="Y62" s="77"/>
      <c r="Z62" s="77"/>
      <c r="AA62" s="77"/>
      <c r="AB62" s="77"/>
      <c r="AC62" s="77"/>
      <c r="AD62" s="77"/>
      <c r="AE62" s="77"/>
      <c r="AF62" s="77"/>
      <c r="AG62" s="77"/>
      <c r="AH62" s="77"/>
      <c r="AI62" s="77"/>
      <c r="AJ62" s="77"/>
      <c r="AK62" s="77"/>
      <c r="AL62" s="77"/>
      <c r="AM62" s="77"/>
      <c r="AN62" s="77"/>
      <c r="AO62" s="77"/>
      <c r="AP62" s="77"/>
      <c r="AQ62" s="77"/>
      <c r="AR62" s="77"/>
      <c r="AS62" s="77"/>
      <c r="AT62" s="77"/>
      <c r="AU62" s="77"/>
      <c r="AV62" s="77"/>
      <c r="AW62" s="77"/>
      <c r="AX62" s="77"/>
      <c r="AY62" s="77"/>
      <c r="AZ62" s="77"/>
      <c r="BA62" s="77"/>
      <c r="BB62" s="77"/>
    </row>
    <row r="63" spans="1:54" ht="15.75" thickBot="1">
      <c r="A63" s="18"/>
      <c r="B63" s="41"/>
      <c r="C63" s="42"/>
      <c r="D63" s="43"/>
      <c r="E63" s="43"/>
      <c r="F63" s="43"/>
      <c r="G63" s="43"/>
      <c r="H63" s="43"/>
      <c r="I63" s="43"/>
      <c r="J63" s="95"/>
      <c r="K63" s="95"/>
      <c r="L63" s="44"/>
      <c r="M63" s="77"/>
      <c r="N63" s="77"/>
      <c r="O63" s="77"/>
      <c r="P63" s="77"/>
      <c r="Q63" s="77"/>
      <c r="R63" s="77"/>
      <c r="S63" s="77"/>
      <c r="T63" s="77"/>
      <c r="U63" s="77"/>
      <c r="V63" s="77"/>
      <c r="W63" s="77"/>
      <c r="X63" s="77"/>
      <c r="Y63" s="77"/>
      <c r="Z63" s="77"/>
      <c r="AA63" s="77"/>
      <c r="AB63" s="77"/>
      <c r="AC63" s="77"/>
      <c r="AD63" s="77"/>
      <c r="AE63" s="77"/>
      <c r="AF63" s="77"/>
      <c r="AG63" s="77"/>
      <c r="AH63" s="77"/>
      <c r="AI63" s="77"/>
      <c r="AJ63" s="77"/>
      <c r="AK63" s="77"/>
      <c r="AL63" s="77"/>
      <c r="AM63" s="77"/>
      <c r="AN63" s="77"/>
      <c r="AO63" s="77"/>
      <c r="AP63" s="77"/>
      <c r="AQ63" s="77"/>
      <c r="AR63" s="77"/>
      <c r="AS63" s="77"/>
      <c r="AT63" s="77"/>
    </row>
    <row r="64" spans="1:54" ht="50.25" customHeight="1">
      <c r="A64" s="18"/>
      <c r="C64" s="77"/>
      <c r="D64" s="77"/>
      <c r="E64" s="77"/>
      <c r="F64" s="77"/>
      <c r="G64" s="77"/>
      <c r="H64" s="77"/>
      <c r="I64" s="77"/>
      <c r="J64" s="77"/>
      <c r="K64" s="77"/>
      <c r="L64" s="77"/>
      <c r="M64" s="77"/>
      <c r="N64" s="77"/>
      <c r="O64" s="77"/>
      <c r="P64" s="77"/>
      <c r="Q64" s="77"/>
      <c r="R64" s="77"/>
      <c r="S64" s="77"/>
      <c r="T64" s="77"/>
      <c r="U64" s="77"/>
      <c r="V64" s="77"/>
      <c r="W64" s="77"/>
      <c r="X64" s="77"/>
      <c r="Y64" s="77"/>
      <c r="Z64" s="77"/>
      <c r="AA64" s="77"/>
      <c r="AB64" s="77"/>
      <c r="AC64" s="77"/>
      <c r="AD64" s="77"/>
      <c r="AE64" s="77"/>
      <c r="AF64" s="77"/>
      <c r="AG64" s="77"/>
      <c r="AH64" s="77"/>
      <c r="AI64" s="77"/>
      <c r="AJ64" s="77"/>
      <c r="AK64" s="77"/>
      <c r="AL64" s="77"/>
      <c r="AM64" s="77"/>
      <c r="AN64" s="77"/>
      <c r="AO64" s="77"/>
      <c r="AP64" s="77"/>
      <c r="AQ64" s="77"/>
      <c r="AR64" s="77"/>
      <c r="AS64" s="77"/>
      <c r="AT64" s="77"/>
    </row>
    <row r="65" spans="1:54" ht="50.25" customHeight="1">
      <c r="A65" s="18"/>
      <c r="C65" s="77"/>
      <c r="D65" s="77"/>
      <c r="E65" s="77"/>
      <c r="F65" s="77"/>
      <c r="G65" s="77"/>
      <c r="H65" s="77"/>
      <c r="I65" s="77"/>
      <c r="J65" s="77"/>
      <c r="K65" s="77"/>
      <c r="L65" s="77"/>
      <c r="M65" s="77"/>
      <c r="N65" s="77"/>
      <c r="O65" s="77"/>
      <c r="P65" s="77"/>
      <c r="Q65" s="77"/>
      <c r="R65" s="77"/>
      <c r="S65" s="77"/>
      <c r="T65" s="77"/>
      <c r="U65" s="77"/>
      <c r="V65" s="77"/>
      <c r="W65" s="77"/>
      <c r="X65" s="77"/>
      <c r="Y65" s="77"/>
      <c r="Z65" s="77"/>
      <c r="AA65" s="77"/>
      <c r="AB65" s="77"/>
      <c r="AC65" s="77"/>
      <c r="AD65" s="77"/>
      <c r="AE65" s="77"/>
      <c r="AF65" s="77"/>
      <c r="AG65" s="77"/>
      <c r="AH65" s="77"/>
      <c r="AI65" s="77"/>
      <c r="AJ65" s="77"/>
      <c r="AK65" s="77"/>
      <c r="AL65" s="77"/>
      <c r="AM65" s="77"/>
      <c r="AN65" s="77"/>
      <c r="AO65" s="77"/>
      <c r="AP65" s="77"/>
      <c r="AQ65" s="77"/>
      <c r="AR65" s="77"/>
      <c r="AS65" s="77"/>
      <c r="AT65" s="77"/>
    </row>
    <row r="66" spans="1:54" ht="49.5" customHeight="1">
      <c r="A66" s="18"/>
      <c r="C66" s="77"/>
      <c r="D66" s="77"/>
      <c r="E66" s="77"/>
      <c r="F66" s="77"/>
      <c r="G66" s="77"/>
      <c r="H66" s="77"/>
      <c r="I66" s="77"/>
      <c r="J66" s="77"/>
      <c r="K66" s="77"/>
      <c r="L66" s="77"/>
      <c r="M66" s="77"/>
      <c r="N66" s="77"/>
      <c r="O66" s="77"/>
      <c r="P66" s="77"/>
      <c r="Q66" s="77"/>
      <c r="R66" s="77"/>
      <c r="S66" s="77"/>
      <c r="T66" s="77"/>
      <c r="U66" s="77"/>
      <c r="V66" s="77"/>
      <c r="W66" s="77"/>
      <c r="X66" s="77"/>
      <c r="Y66" s="77"/>
      <c r="Z66" s="77"/>
      <c r="AA66" s="77"/>
      <c r="AB66" s="77"/>
      <c r="AC66" s="77"/>
      <c r="AD66" s="77"/>
      <c r="AE66" s="77"/>
      <c r="AF66" s="77"/>
      <c r="AG66" s="77"/>
      <c r="AH66" s="77"/>
      <c r="AI66" s="77"/>
      <c r="AJ66" s="77"/>
      <c r="AK66" s="77"/>
      <c r="AL66" s="77"/>
      <c r="AM66" s="77"/>
      <c r="AN66" s="77"/>
      <c r="AO66" s="77"/>
      <c r="AP66" s="77"/>
      <c r="AQ66" s="77"/>
      <c r="AR66" s="77"/>
      <c r="AS66" s="77"/>
      <c r="AT66" s="77"/>
    </row>
    <row r="67" spans="1:54" ht="50.25" customHeight="1">
      <c r="A67" s="18"/>
      <c r="C67" s="77"/>
      <c r="D67" s="77"/>
      <c r="E67" s="77"/>
      <c r="F67" s="77"/>
      <c r="G67" s="77"/>
      <c r="H67" s="77"/>
      <c r="I67" s="77"/>
      <c r="J67" s="77"/>
      <c r="K67" s="77"/>
      <c r="L67" s="77"/>
      <c r="M67" s="77"/>
      <c r="N67" s="77"/>
      <c r="O67" s="77"/>
      <c r="P67" s="77"/>
      <c r="Q67" s="77"/>
      <c r="R67" s="77"/>
      <c r="S67" s="77"/>
      <c r="T67" s="77"/>
      <c r="U67" s="77"/>
      <c r="V67" s="77"/>
      <c r="W67" s="77"/>
      <c r="X67" s="77"/>
      <c r="Y67" s="77"/>
      <c r="Z67" s="77"/>
      <c r="AA67" s="77"/>
      <c r="AB67" s="77"/>
      <c r="AC67" s="77"/>
      <c r="AD67" s="77"/>
      <c r="AE67" s="77"/>
      <c r="AF67" s="77"/>
      <c r="AG67" s="77"/>
      <c r="AH67" s="77"/>
      <c r="AI67" s="77"/>
      <c r="AJ67" s="77"/>
      <c r="AK67" s="77"/>
      <c r="AL67" s="77"/>
      <c r="AM67" s="77"/>
      <c r="AN67" s="77"/>
      <c r="AO67" s="77"/>
      <c r="AP67" s="77"/>
      <c r="AQ67" s="77"/>
      <c r="AR67" s="77"/>
      <c r="AS67" s="77"/>
      <c r="AT67" s="77"/>
    </row>
    <row r="68" spans="1:54" ht="50.25" customHeight="1">
      <c r="A68" s="18"/>
      <c r="C68" s="77"/>
      <c r="D68" s="77"/>
      <c r="E68" s="77"/>
      <c r="F68" s="77"/>
      <c r="G68" s="77"/>
      <c r="H68" s="77"/>
      <c r="I68" s="77"/>
      <c r="J68" s="77"/>
      <c r="K68" s="77"/>
      <c r="L68" s="77"/>
      <c r="M68" s="77"/>
      <c r="N68" s="77"/>
      <c r="O68" s="77"/>
      <c r="P68" s="77"/>
      <c r="Q68" s="77"/>
      <c r="R68" s="77"/>
      <c r="S68" s="77"/>
      <c r="T68" s="77"/>
      <c r="U68" s="77"/>
      <c r="V68" s="77"/>
      <c r="W68" s="77"/>
      <c r="X68" s="77"/>
      <c r="Y68" s="77"/>
      <c r="Z68" s="77"/>
      <c r="AA68" s="77"/>
      <c r="AB68" s="77"/>
      <c r="AC68" s="77"/>
      <c r="AD68" s="77"/>
      <c r="AE68" s="77"/>
      <c r="AF68" s="77"/>
      <c r="AG68" s="77"/>
      <c r="AH68" s="77"/>
      <c r="AI68" s="77"/>
      <c r="AJ68" s="77"/>
      <c r="AK68" s="77"/>
      <c r="AL68" s="77"/>
      <c r="AM68" s="77"/>
      <c r="AN68" s="77"/>
      <c r="AO68" s="77"/>
      <c r="AP68" s="77"/>
      <c r="AQ68" s="77"/>
      <c r="AR68" s="77"/>
      <c r="AS68" s="77"/>
      <c r="AT68" s="77"/>
    </row>
    <row r="69" spans="1:54" ht="50.25" customHeight="1">
      <c r="A69" s="18"/>
      <c r="C69" s="77"/>
      <c r="D69" s="77"/>
      <c r="E69" s="77"/>
      <c r="F69" s="77"/>
      <c r="G69" s="77"/>
      <c r="H69" s="77"/>
      <c r="I69" s="77"/>
      <c r="J69" s="77"/>
      <c r="K69" s="77"/>
      <c r="L69" s="77"/>
      <c r="M69" s="77"/>
      <c r="N69" s="77"/>
      <c r="O69" s="77"/>
      <c r="P69" s="77"/>
      <c r="Q69" s="77"/>
      <c r="R69" s="77"/>
      <c r="S69" s="77"/>
      <c r="T69" s="77"/>
      <c r="U69" s="77"/>
      <c r="V69" s="77"/>
      <c r="W69" s="77"/>
      <c r="X69" s="77"/>
      <c r="Y69" s="77"/>
      <c r="Z69" s="77"/>
      <c r="AA69" s="77"/>
      <c r="AB69" s="77"/>
      <c r="AC69" s="77"/>
      <c r="AD69" s="77"/>
      <c r="AE69" s="77"/>
      <c r="AF69" s="77"/>
      <c r="AG69" s="77"/>
      <c r="AH69" s="77"/>
      <c r="AI69" s="77"/>
      <c r="AJ69" s="77"/>
      <c r="AK69" s="77"/>
      <c r="AL69" s="77"/>
      <c r="AM69" s="77"/>
      <c r="AN69" s="77"/>
      <c r="AO69" s="77"/>
      <c r="AP69" s="77"/>
      <c r="AQ69" s="77"/>
      <c r="AR69" s="77"/>
      <c r="AS69" s="77"/>
      <c r="AT69" s="77"/>
    </row>
    <row r="70" spans="1:54">
      <c r="A70" s="18"/>
      <c r="C70" s="77"/>
      <c r="D70" s="77"/>
      <c r="E70" s="77"/>
      <c r="F70" s="77"/>
      <c r="G70" s="77"/>
      <c r="H70" s="77"/>
      <c r="I70" s="77"/>
      <c r="J70" s="77"/>
      <c r="K70" s="77"/>
      <c r="L70" s="77"/>
      <c r="M70" s="77"/>
      <c r="N70" s="77"/>
      <c r="O70" s="77"/>
      <c r="P70" s="77"/>
      <c r="Q70" s="77"/>
      <c r="R70" s="77"/>
      <c r="S70" s="77"/>
      <c r="T70" s="77"/>
      <c r="U70" s="77"/>
      <c r="V70" s="77"/>
      <c r="W70" s="77"/>
      <c r="X70" s="77"/>
      <c r="Y70" s="77"/>
      <c r="Z70" s="77"/>
      <c r="AA70" s="77"/>
      <c r="AB70" s="77"/>
      <c r="AC70" s="77"/>
      <c r="AD70" s="77"/>
      <c r="AE70" s="77"/>
      <c r="AF70" s="77"/>
      <c r="AG70" s="77"/>
      <c r="AH70" s="77"/>
      <c r="AI70" s="77"/>
      <c r="AJ70" s="77"/>
      <c r="AK70" s="77"/>
      <c r="AL70" s="77"/>
      <c r="AM70" s="77"/>
      <c r="AN70" s="77"/>
      <c r="AO70" s="77"/>
      <c r="AP70" s="77"/>
      <c r="AQ70" s="77"/>
      <c r="AR70" s="77"/>
      <c r="AS70" s="77"/>
      <c r="AT70" s="77"/>
    </row>
    <row r="71" spans="1:54">
      <c r="A71" s="18"/>
      <c r="C71" s="77"/>
      <c r="D71" s="77"/>
      <c r="E71" s="77"/>
      <c r="F71" s="77"/>
      <c r="G71" s="77"/>
      <c r="H71" s="77"/>
      <c r="I71" s="77"/>
      <c r="J71" s="77"/>
      <c r="K71" s="77"/>
      <c r="L71" s="77"/>
      <c r="M71" s="77"/>
      <c r="N71" s="77"/>
      <c r="O71" s="77"/>
      <c r="P71" s="77"/>
      <c r="Q71" s="77"/>
      <c r="R71" s="77"/>
      <c r="S71" s="77"/>
      <c r="T71" s="77"/>
      <c r="U71" s="77"/>
      <c r="V71" s="77"/>
      <c r="W71" s="77"/>
      <c r="X71" s="77"/>
      <c r="Y71" s="77"/>
      <c r="Z71" s="77"/>
      <c r="AA71" s="77"/>
      <c r="AB71" s="77"/>
      <c r="AC71" s="77"/>
      <c r="AD71" s="77"/>
      <c r="AE71" s="77"/>
      <c r="AF71" s="77"/>
      <c r="AG71" s="77"/>
      <c r="AH71" s="77"/>
      <c r="AI71" s="77"/>
      <c r="AJ71" s="77"/>
      <c r="AK71" s="77"/>
      <c r="AL71" s="77"/>
      <c r="AM71" s="77"/>
      <c r="AN71" s="77"/>
      <c r="AO71" s="77"/>
      <c r="AP71" s="77"/>
      <c r="AQ71" s="77"/>
      <c r="AR71" s="77"/>
      <c r="AS71" s="77"/>
      <c r="AT71" s="77"/>
    </row>
    <row r="72" spans="1:54">
      <c r="A72" s="18"/>
      <c r="C72" s="77"/>
      <c r="D72" s="77"/>
      <c r="E72" s="77"/>
      <c r="F72" s="77"/>
      <c r="G72" s="77"/>
      <c r="H72" s="77"/>
      <c r="I72" s="77"/>
      <c r="J72" s="77"/>
      <c r="K72" s="77"/>
      <c r="L72" s="77"/>
      <c r="M72" s="77"/>
      <c r="N72" s="77"/>
      <c r="O72" s="77"/>
      <c r="P72" s="77"/>
      <c r="Q72" s="77"/>
      <c r="R72" s="77"/>
      <c r="S72" s="77"/>
      <c r="T72" s="77"/>
      <c r="U72" s="77"/>
      <c r="V72" s="77"/>
      <c r="W72" s="77"/>
      <c r="X72" s="77"/>
      <c r="Y72" s="77"/>
      <c r="Z72" s="77"/>
      <c r="AA72" s="77"/>
      <c r="AB72" s="77"/>
      <c r="AC72" s="77"/>
      <c r="AD72" s="77"/>
      <c r="AE72" s="77"/>
      <c r="AF72" s="77"/>
      <c r="AG72" s="77"/>
      <c r="AH72" s="77"/>
      <c r="AI72" s="77"/>
      <c r="AJ72" s="77"/>
      <c r="AK72" s="77"/>
      <c r="AL72" s="77"/>
      <c r="AM72" s="77"/>
      <c r="AN72" s="77"/>
      <c r="AO72" s="77"/>
      <c r="AP72" s="77"/>
      <c r="AQ72" s="77"/>
      <c r="AR72" s="77"/>
      <c r="AS72" s="77"/>
      <c r="AT72" s="77"/>
    </row>
    <row r="73" spans="1:54">
      <c r="A73" s="77"/>
      <c r="C73" s="77"/>
      <c r="D73" s="77"/>
      <c r="E73" s="77"/>
      <c r="F73" s="77"/>
      <c r="G73" s="77"/>
      <c r="H73" s="77"/>
      <c r="I73" s="77"/>
      <c r="J73" s="77"/>
      <c r="K73" s="77"/>
      <c r="L73" s="77"/>
      <c r="M73" s="77"/>
      <c r="N73" s="77"/>
      <c r="O73" s="77"/>
      <c r="P73" s="77"/>
      <c r="Q73" s="77"/>
      <c r="R73" s="77"/>
      <c r="S73" s="77"/>
      <c r="T73" s="77"/>
      <c r="U73" s="77"/>
      <c r="V73" s="77"/>
      <c r="W73" s="77"/>
      <c r="X73" s="77"/>
      <c r="Y73" s="77"/>
      <c r="Z73" s="77"/>
      <c r="AA73" s="77"/>
      <c r="AB73" s="77"/>
      <c r="AC73" s="77"/>
      <c r="AD73" s="77"/>
      <c r="AE73" s="77"/>
      <c r="AF73" s="77"/>
      <c r="AG73" s="77"/>
      <c r="AH73" s="77"/>
      <c r="AI73" s="77"/>
      <c r="AJ73" s="77"/>
      <c r="AK73" s="77"/>
      <c r="AL73" s="77"/>
      <c r="AM73" s="77"/>
      <c r="AN73" s="77"/>
      <c r="AO73" s="77"/>
      <c r="AP73" s="77"/>
      <c r="AQ73" s="77"/>
      <c r="AR73" s="77"/>
      <c r="AS73" s="77"/>
      <c r="AT73" s="77"/>
      <c r="AU73" s="77"/>
      <c r="AV73" s="77"/>
      <c r="AW73" s="77"/>
      <c r="AX73" s="77"/>
      <c r="AY73" s="77"/>
      <c r="AZ73" s="77"/>
      <c r="BA73" s="77"/>
      <c r="BB73" s="77"/>
    </row>
    <row r="74" spans="1:54">
      <c r="A74" s="77"/>
      <c r="B74" s="77"/>
      <c r="C74" s="77"/>
      <c r="D74" s="77"/>
      <c r="E74" s="77"/>
      <c r="F74" s="77"/>
      <c r="G74" s="77"/>
      <c r="H74" s="77"/>
      <c r="I74" s="77"/>
      <c r="J74" s="77"/>
      <c r="K74" s="77"/>
      <c r="L74" s="77"/>
      <c r="M74" s="77"/>
      <c r="N74" s="77"/>
      <c r="O74" s="77"/>
      <c r="P74" s="77"/>
      <c r="Q74" s="77"/>
      <c r="R74" s="77"/>
      <c r="S74" s="77"/>
      <c r="T74" s="77"/>
      <c r="U74" s="77"/>
      <c r="V74" s="77"/>
      <c r="W74" s="77"/>
      <c r="X74" s="77"/>
      <c r="Y74" s="77"/>
      <c r="Z74" s="77"/>
      <c r="AA74" s="77"/>
      <c r="AB74" s="77"/>
      <c r="AC74" s="77"/>
      <c r="AD74" s="77"/>
      <c r="AE74" s="77"/>
      <c r="AF74" s="77"/>
      <c r="AG74" s="77"/>
      <c r="AH74" s="77"/>
      <c r="AI74" s="77"/>
      <c r="AJ74" s="77"/>
      <c r="AK74" s="77"/>
      <c r="AL74" s="77"/>
      <c r="AM74" s="77"/>
      <c r="AN74" s="77"/>
      <c r="AO74" s="77"/>
      <c r="AP74" s="77"/>
      <c r="AQ74" s="77"/>
      <c r="AR74" s="77"/>
      <c r="AS74" s="77"/>
      <c r="AT74" s="77"/>
      <c r="AU74" s="77"/>
      <c r="AV74" s="77"/>
      <c r="AW74" s="77"/>
      <c r="AX74" s="77"/>
      <c r="AY74" s="77"/>
      <c r="AZ74" s="77"/>
      <c r="BA74" s="77"/>
      <c r="BB74" s="77"/>
    </row>
    <row r="75" spans="1:54">
      <c r="A75" s="77"/>
      <c r="B75" s="77"/>
      <c r="C75" s="77"/>
      <c r="D75" s="77"/>
      <c r="E75" s="77"/>
      <c r="F75" s="77"/>
      <c r="G75" s="77"/>
      <c r="H75" s="77"/>
      <c r="I75" s="77"/>
      <c r="J75" s="77"/>
      <c r="K75" s="77"/>
      <c r="L75" s="77"/>
      <c r="M75" s="77"/>
      <c r="N75" s="77"/>
      <c r="O75" s="77"/>
      <c r="P75" s="77"/>
      <c r="Q75" s="77"/>
      <c r="R75" s="77"/>
      <c r="S75" s="77"/>
      <c r="T75" s="77"/>
      <c r="U75" s="77"/>
      <c r="V75" s="77"/>
      <c r="W75" s="77"/>
      <c r="X75" s="77"/>
      <c r="Y75" s="77"/>
      <c r="Z75" s="77"/>
      <c r="AA75" s="77"/>
      <c r="AB75" s="77"/>
      <c r="AC75" s="77"/>
      <c r="AD75" s="77"/>
      <c r="AE75" s="77"/>
      <c r="AF75" s="77"/>
      <c r="AG75" s="77"/>
      <c r="AH75" s="77"/>
      <c r="AI75" s="77"/>
      <c r="AJ75" s="77"/>
      <c r="AK75" s="77"/>
      <c r="AL75" s="77"/>
      <c r="AM75" s="77"/>
      <c r="AN75" s="77"/>
      <c r="AO75" s="77"/>
      <c r="AP75" s="77"/>
      <c r="AQ75" s="77"/>
      <c r="AR75" s="77"/>
      <c r="AS75" s="77"/>
      <c r="AT75" s="77"/>
      <c r="AU75" s="77"/>
      <c r="AV75" s="77"/>
      <c r="AW75" s="77"/>
      <c r="AX75" s="77"/>
      <c r="AY75" s="77"/>
      <c r="AZ75" s="77"/>
      <c r="BA75" s="77"/>
      <c r="BB75" s="77"/>
    </row>
    <row r="76" spans="1:54">
      <c r="A76" s="77"/>
      <c r="B76" s="77"/>
      <c r="C76" s="77"/>
      <c r="D76" s="77"/>
      <c r="E76" s="77"/>
      <c r="F76" s="77"/>
      <c r="G76" s="77"/>
      <c r="H76" s="77"/>
      <c r="I76" s="77"/>
      <c r="J76" s="77"/>
      <c r="K76" s="77"/>
      <c r="L76" s="77"/>
      <c r="M76" s="77"/>
      <c r="N76" s="77"/>
      <c r="O76" s="77"/>
      <c r="P76" s="77"/>
      <c r="Q76" s="77"/>
      <c r="R76" s="77"/>
      <c r="S76" s="77"/>
      <c r="T76" s="77"/>
      <c r="U76" s="77"/>
      <c r="V76" s="77"/>
      <c r="W76" s="77"/>
      <c r="X76" s="77"/>
      <c r="Y76" s="77"/>
      <c r="Z76" s="77"/>
      <c r="AA76" s="77"/>
      <c r="AB76" s="77"/>
      <c r="AC76" s="77"/>
      <c r="AD76" s="77"/>
      <c r="AE76" s="77"/>
      <c r="AF76" s="77"/>
      <c r="AG76" s="77"/>
      <c r="AH76" s="77"/>
      <c r="AI76" s="77"/>
      <c r="AJ76" s="77"/>
      <c r="AK76" s="77"/>
      <c r="AL76" s="77"/>
      <c r="AM76" s="77"/>
      <c r="AN76" s="77"/>
      <c r="AO76" s="77"/>
      <c r="AP76" s="77"/>
      <c r="AQ76" s="77"/>
      <c r="AR76" s="77"/>
      <c r="AS76" s="77"/>
      <c r="AT76" s="77"/>
      <c r="AU76" s="77"/>
      <c r="AV76" s="77"/>
      <c r="AW76" s="77"/>
      <c r="AX76" s="77"/>
      <c r="AY76" s="77"/>
      <c r="AZ76" s="77"/>
      <c r="BA76" s="77"/>
      <c r="BB76" s="77"/>
    </row>
    <row r="77" spans="1:54">
      <c r="A77" s="77"/>
      <c r="B77" s="77"/>
      <c r="C77" s="77"/>
      <c r="D77" s="77"/>
      <c r="E77" s="77"/>
      <c r="F77" s="77"/>
      <c r="G77" s="77"/>
      <c r="H77" s="77"/>
      <c r="I77" s="77"/>
      <c r="J77" s="77"/>
      <c r="K77" s="77"/>
      <c r="L77" s="77"/>
      <c r="M77" s="77"/>
    </row>
    <row r="78" spans="1:54">
      <c r="A78" s="77"/>
      <c r="B78" s="77"/>
      <c r="C78" s="77"/>
      <c r="D78" s="77"/>
      <c r="E78" s="77"/>
      <c r="F78" s="77"/>
      <c r="G78" s="77"/>
      <c r="H78" s="77"/>
      <c r="I78" s="77"/>
      <c r="J78" s="77"/>
      <c r="K78" s="77"/>
      <c r="L78" s="77"/>
      <c r="M78" s="77"/>
    </row>
    <row r="79" spans="1:54">
      <c r="A79" s="77"/>
      <c r="B79" s="77"/>
      <c r="C79" s="77"/>
      <c r="D79" s="77"/>
      <c r="E79" s="77"/>
      <c r="F79" s="77"/>
      <c r="G79" s="77"/>
      <c r="H79" s="77"/>
      <c r="I79" s="77"/>
      <c r="J79" s="77"/>
      <c r="K79" s="77"/>
      <c r="L79" s="77"/>
      <c r="M79" s="77"/>
    </row>
    <row r="80" spans="1:54">
      <c r="A80" s="77"/>
      <c r="B80" s="77"/>
      <c r="C80" s="77"/>
      <c r="D80" s="77"/>
      <c r="E80" s="77"/>
      <c r="F80" s="77"/>
      <c r="G80" s="77"/>
      <c r="H80" s="77"/>
      <c r="I80" s="77"/>
      <c r="J80" s="77"/>
      <c r="K80" s="77"/>
      <c r="L80" s="77"/>
      <c r="M80" s="77"/>
    </row>
    <row r="81" spans="1:13">
      <c r="A81" s="77"/>
      <c r="B81" s="77"/>
      <c r="C81" s="77"/>
      <c r="D81" s="77"/>
      <c r="E81" s="77"/>
      <c r="F81" s="77"/>
      <c r="G81" s="77"/>
      <c r="H81" s="77"/>
      <c r="I81" s="77"/>
      <c r="J81" s="77"/>
      <c r="K81" s="77"/>
      <c r="L81" s="77"/>
      <c r="M81" s="77"/>
    </row>
    <row r="82" spans="1:13">
      <c r="A82" s="77"/>
      <c r="B82" s="77"/>
      <c r="C82" s="77"/>
      <c r="D82" s="77"/>
      <c r="E82" s="77"/>
      <c r="F82" s="77"/>
      <c r="G82" s="77"/>
      <c r="H82" s="77"/>
      <c r="I82" s="77"/>
      <c r="J82" s="77"/>
      <c r="K82" s="77"/>
      <c r="L82" s="77"/>
      <c r="M82" s="77"/>
    </row>
    <row r="83" spans="1:13">
      <c r="A83" s="77"/>
      <c r="B83" s="77"/>
      <c r="C83" s="77"/>
      <c r="D83" s="77"/>
      <c r="E83" s="77"/>
      <c r="F83" s="77"/>
      <c r="G83" s="77"/>
      <c r="H83" s="77"/>
      <c r="I83" s="77"/>
      <c r="J83" s="77"/>
      <c r="K83" s="77"/>
      <c r="L83" s="77"/>
      <c r="M83" s="77"/>
    </row>
    <row r="84" spans="1:13">
      <c r="A84" s="77"/>
      <c r="B84" s="77"/>
      <c r="C84" s="77"/>
      <c r="D84" s="77"/>
      <c r="E84" s="77"/>
      <c r="F84" s="77"/>
      <c r="G84" s="77"/>
      <c r="H84" s="77"/>
      <c r="I84" s="77"/>
      <c r="J84" s="77"/>
      <c r="K84" s="77"/>
      <c r="L84" s="77"/>
      <c r="M84" s="77"/>
    </row>
    <row r="85" spans="1:13">
      <c r="A85" s="77"/>
      <c r="B85" s="77"/>
      <c r="C85" s="77"/>
      <c r="D85" s="77"/>
      <c r="E85" s="77"/>
      <c r="F85" s="77"/>
      <c r="G85" s="77"/>
      <c r="H85" s="77"/>
      <c r="I85" s="77"/>
      <c r="J85" s="77"/>
      <c r="K85" s="77"/>
      <c r="L85" s="77"/>
      <c r="M85" s="77"/>
    </row>
    <row r="86" spans="1:13">
      <c r="A86" s="77"/>
      <c r="B86" s="77"/>
      <c r="C86" s="77"/>
      <c r="D86" s="77"/>
      <c r="E86" s="77"/>
      <c r="F86" s="77"/>
      <c r="G86" s="77"/>
      <c r="H86" s="77"/>
      <c r="I86" s="77"/>
      <c r="J86" s="77"/>
      <c r="K86" s="77"/>
      <c r="L86" s="77"/>
      <c r="M86" s="77"/>
    </row>
    <row r="87" spans="1:13">
      <c r="A87" s="77"/>
      <c r="B87" s="77"/>
      <c r="C87" s="77"/>
      <c r="D87" s="77"/>
      <c r="E87" s="77"/>
      <c r="F87" s="77"/>
      <c r="G87" s="77"/>
      <c r="H87" s="77"/>
      <c r="I87" s="77"/>
      <c r="J87" s="77"/>
      <c r="K87" s="77"/>
      <c r="L87" s="77"/>
      <c r="M87" s="77"/>
    </row>
    <row r="88" spans="1:13">
      <c r="A88" s="77"/>
      <c r="B88" s="77"/>
      <c r="C88" s="77"/>
      <c r="D88" s="77"/>
      <c r="E88" s="77"/>
      <c r="F88" s="77"/>
      <c r="G88" s="77"/>
      <c r="H88" s="77"/>
      <c r="I88" s="77"/>
      <c r="J88" s="77"/>
      <c r="K88" s="77"/>
      <c r="L88" s="77"/>
      <c r="M88" s="77"/>
    </row>
    <row r="89" spans="1:13">
      <c r="A89" s="77"/>
      <c r="B89" s="77"/>
      <c r="C89" s="77"/>
      <c r="D89" s="77"/>
      <c r="E89" s="77"/>
      <c r="F89" s="77"/>
      <c r="G89" s="77"/>
      <c r="H89" s="77"/>
      <c r="I89" s="77"/>
      <c r="J89" s="77"/>
      <c r="K89" s="77"/>
      <c r="L89" s="77"/>
      <c r="M89" s="77"/>
    </row>
    <row r="90" spans="1:13">
      <c r="A90" s="77"/>
      <c r="B90" s="77"/>
      <c r="C90" s="77"/>
      <c r="D90" s="77"/>
      <c r="E90" s="77"/>
      <c r="F90" s="77"/>
      <c r="G90" s="77"/>
      <c r="H90" s="77"/>
      <c r="I90" s="77"/>
      <c r="J90" s="77"/>
      <c r="K90" s="77"/>
      <c r="L90" s="77"/>
      <c r="M90" s="77"/>
    </row>
    <row r="91" spans="1:13">
      <c r="A91" s="77"/>
      <c r="B91" s="77"/>
      <c r="C91" s="77"/>
      <c r="D91" s="77"/>
      <c r="E91" s="77"/>
      <c r="F91" s="77"/>
      <c r="G91" s="77"/>
      <c r="H91" s="77"/>
      <c r="I91" s="77"/>
      <c r="J91" s="77"/>
      <c r="K91" s="77"/>
      <c r="L91" s="77"/>
      <c r="M91" s="77"/>
    </row>
    <row r="92" spans="1:13">
      <c r="A92" s="77"/>
      <c r="B92" s="77"/>
      <c r="C92" s="77"/>
      <c r="D92" s="77"/>
      <c r="E92" s="77"/>
      <c r="F92" s="77"/>
      <c r="G92" s="77"/>
      <c r="H92" s="77"/>
      <c r="I92" s="77"/>
      <c r="J92" s="77"/>
      <c r="K92" s="77"/>
      <c r="L92" s="77"/>
      <c r="M92" s="77"/>
    </row>
    <row r="93" spans="1:13">
      <c r="A93" s="77"/>
      <c r="B93" s="77"/>
      <c r="C93" s="77"/>
      <c r="D93" s="77"/>
      <c r="E93" s="77"/>
      <c r="F93" s="77"/>
      <c r="G93" s="77"/>
      <c r="H93" s="77"/>
      <c r="I93" s="77"/>
      <c r="J93" s="77"/>
      <c r="K93" s="77"/>
      <c r="L93" s="77"/>
      <c r="M93" s="77"/>
    </row>
    <row r="94" spans="1:13">
      <c r="A94" s="77"/>
      <c r="B94" s="77"/>
      <c r="C94" s="77"/>
      <c r="D94" s="77"/>
      <c r="E94" s="77"/>
      <c r="F94" s="77"/>
      <c r="G94" s="77"/>
      <c r="H94" s="77"/>
      <c r="I94" s="77"/>
      <c r="J94" s="77"/>
      <c r="K94" s="77"/>
      <c r="L94" s="77"/>
      <c r="M94" s="77"/>
    </row>
    <row r="95" spans="1:13">
      <c r="A95" s="77"/>
      <c r="B95" s="77"/>
      <c r="C95" s="77"/>
      <c r="D95" s="77"/>
      <c r="E95" s="77"/>
      <c r="F95" s="77"/>
      <c r="G95" s="77"/>
      <c r="H95" s="77"/>
      <c r="I95" s="77"/>
      <c r="J95" s="77"/>
      <c r="K95" s="77"/>
      <c r="L95" s="77"/>
      <c r="M95" s="77"/>
    </row>
    <row r="96" spans="1:13">
      <c r="A96" s="77"/>
      <c r="B96" s="77"/>
      <c r="C96" s="77"/>
      <c r="D96" s="77"/>
      <c r="E96" s="77"/>
      <c r="F96" s="77"/>
      <c r="G96" s="77"/>
      <c r="H96" s="77"/>
      <c r="I96" s="77"/>
      <c r="J96" s="77"/>
      <c r="K96" s="77"/>
      <c r="L96" s="77"/>
      <c r="M96" s="77"/>
    </row>
    <row r="97" spans="1:13">
      <c r="A97" s="77"/>
      <c r="B97" s="77"/>
      <c r="C97" s="77"/>
      <c r="D97" s="77"/>
      <c r="E97" s="77"/>
      <c r="F97" s="77"/>
      <c r="G97" s="77"/>
      <c r="H97" s="77"/>
      <c r="I97" s="77"/>
      <c r="J97" s="77"/>
      <c r="K97" s="77"/>
      <c r="L97" s="77"/>
      <c r="M97" s="77"/>
    </row>
    <row r="98" spans="1:13">
      <c r="A98" s="77"/>
      <c r="B98" s="77"/>
      <c r="C98" s="77"/>
      <c r="D98" s="77"/>
      <c r="E98" s="77"/>
      <c r="F98" s="77"/>
      <c r="G98" s="77"/>
      <c r="H98" s="77"/>
      <c r="I98" s="77"/>
      <c r="J98" s="77"/>
      <c r="K98" s="77"/>
      <c r="L98" s="77"/>
      <c r="M98" s="77"/>
    </row>
    <row r="99" spans="1:13">
      <c r="A99" s="77"/>
      <c r="B99" s="77"/>
      <c r="C99" s="77"/>
      <c r="D99" s="77"/>
      <c r="E99" s="77"/>
      <c r="F99" s="77"/>
      <c r="G99" s="77"/>
      <c r="H99" s="77"/>
      <c r="I99" s="77"/>
      <c r="J99" s="77"/>
      <c r="K99" s="77"/>
      <c r="L99" s="77"/>
      <c r="M99" s="77"/>
    </row>
    <row r="100" spans="1:13">
      <c r="A100" s="77"/>
      <c r="B100" s="77"/>
      <c r="C100" s="77"/>
      <c r="D100" s="77"/>
      <c r="E100" s="77"/>
      <c r="F100" s="77"/>
      <c r="G100" s="77"/>
      <c r="H100" s="77"/>
      <c r="I100" s="77"/>
      <c r="J100" s="77"/>
      <c r="K100" s="77"/>
      <c r="L100" s="77"/>
      <c r="M100" s="77"/>
    </row>
    <row r="101" spans="1:13">
      <c r="A101" s="77"/>
      <c r="B101" s="77"/>
      <c r="C101" s="77"/>
      <c r="D101" s="77"/>
      <c r="E101" s="77"/>
      <c r="F101" s="77"/>
      <c r="G101" s="77"/>
      <c r="H101" s="77"/>
      <c r="I101" s="77"/>
      <c r="J101" s="77"/>
      <c r="K101" s="77"/>
      <c r="L101" s="77"/>
      <c r="M101" s="77"/>
    </row>
    <row r="102" spans="1:13">
      <c r="A102" s="77"/>
      <c r="B102" s="77"/>
      <c r="C102" s="77"/>
      <c r="D102" s="77"/>
      <c r="E102" s="77"/>
      <c r="F102" s="77"/>
      <c r="G102" s="77"/>
      <c r="H102" s="77"/>
      <c r="I102" s="77"/>
      <c r="J102" s="77"/>
      <c r="K102" s="77"/>
      <c r="L102" s="77"/>
      <c r="M102" s="77"/>
    </row>
    <row r="103" spans="1:13">
      <c r="A103" s="77"/>
      <c r="B103" s="77"/>
      <c r="C103" s="77"/>
      <c r="D103" s="77"/>
      <c r="E103" s="77"/>
      <c r="F103" s="77"/>
      <c r="G103" s="77"/>
      <c r="H103" s="77"/>
      <c r="I103" s="77"/>
      <c r="J103" s="77"/>
      <c r="K103" s="77"/>
      <c r="L103" s="77"/>
      <c r="M103" s="77"/>
    </row>
    <row r="104" spans="1:13">
      <c r="A104" s="77"/>
      <c r="B104" s="77"/>
      <c r="C104" s="77"/>
      <c r="D104" s="77"/>
      <c r="E104" s="77"/>
      <c r="F104" s="77"/>
      <c r="G104" s="77"/>
      <c r="H104" s="77"/>
      <c r="I104" s="77"/>
      <c r="J104" s="77"/>
      <c r="K104" s="77"/>
      <c r="L104" s="77"/>
      <c r="M104" s="77"/>
    </row>
    <row r="105" spans="1:13">
      <c r="A105" s="77"/>
      <c r="B105" s="77"/>
      <c r="C105" s="77"/>
      <c r="D105" s="77"/>
      <c r="E105" s="77"/>
      <c r="F105" s="77"/>
      <c r="G105" s="77"/>
      <c r="H105" s="77"/>
      <c r="I105" s="77"/>
      <c r="J105" s="77"/>
      <c r="K105" s="77"/>
      <c r="L105" s="77"/>
      <c r="M105" s="77"/>
    </row>
    <row r="106" spans="1:13">
      <c r="A106" s="77"/>
      <c r="B106" s="77"/>
      <c r="C106" s="77"/>
      <c r="D106" s="77"/>
      <c r="E106" s="77"/>
      <c r="F106" s="77"/>
      <c r="G106" s="77"/>
      <c r="H106" s="77"/>
      <c r="I106" s="77"/>
      <c r="J106" s="77"/>
      <c r="K106" s="77"/>
      <c r="L106" s="77"/>
      <c r="M106" s="77"/>
    </row>
    <row r="107" spans="1:13">
      <c r="A107" s="77"/>
      <c r="B107" s="77"/>
      <c r="C107" s="77"/>
      <c r="D107" s="77"/>
      <c r="E107" s="77"/>
      <c r="F107" s="77"/>
      <c r="G107" s="77"/>
      <c r="H107" s="77"/>
      <c r="I107" s="77"/>
      <c r="J107" s="77"/>
      <c r="K107" s="77"/>
      <c r="L107" s="77"/>
      <c r="M107" s="77"/>
    </row>
    <row r="108" spans="1:13">
      <c r="A108" s="77"/>
      <c r="B108" s="77"/>
      <c r="C108" s="77"/>
      <c r="D108" s="77"/>
      <c r="E108" s="77"/>
      <c r="F108" s="77"/>
      <c r="G108" s="77"/>
      <c r="H108" s="77"/>
      <c r="I108" s="77"/>
      <c r="J108" s="77"/>
      <c r="K108" s="77"/>
      <c r="L108" s="77"/>
      <c r="M108" s="77"/>
    </row>
    <row r="109" spans="1:13">
      <c r="A109" s="77"/>
      <c r="B109" s="77"/>
      <c r="C109" s="77"/>
      <c r="D109" s="77"/>
      <c r="E109" s="77"/>
      <c r="F109" s="77"/>
      <c r="G109" s="77"/>
      <c r="H109" s="77"/>
      <c r="I109" s="77"/>
      <c r="J109" s="77"/>
      <c r="K109" s="77"/>
      <c r="L109" s="77"/>
      <c r="M109" s="77"/>
    </row>
    <row r="110" spans="1:13">
      <c r="A110" s="77"/>
      <c r="B110" s="77"/>
      <c r="C110" s="77"/>
      <c r="D110" s="77"/>
      <c r="E110" s="77"/>
      <c r="F110" s="77"/>
      <c r="G110" s="77"/>
      <c r="H110" s="77"/>
      <c r="I110" s="77"/>
      <c r="J110" s="77"/>
      <c r="K110" s="77"/>
      <c r="L110" s="77"/>
      <c r="M110" s="77"/>
    </row>
    <row r="111" spans="1:13">
      <c r="A111" s="77"/>
      <c r="B111" s="77"/>
      <c r="C111" s="77"/>
      <c r="D111" s="77"/>
      <c r="E111" s="77"/>
      <c r="F111" s="77"/>
      <c r="G111" s="77"/>
      <c r="H111" s="77"/>
      <c r="I111" s="77"/>
      <c r="J111" s="77"/>
      <c r="K111" s="77"/>
      <c r="L111" s="77"/>
      <c r="M111" s="77"/>
    </row>
    <row r="112" spans="1:13">
      <c r="A112" s="77"/>
      <c r="B112" s="77"/>
      <c r="J112" s="77"/>
      <c r="K112" s="77"/>
      <c r="L112" s="77"/>
      <c r="M112" s="77"/>
    </row>
    <row r="113" spans="1:13">
      <c r="A113" s="77"/>
      <c r="B113" s="77"/>
      <c r="J113" s="77"/>
      <c r="K113" s="77"/>
      <c r="L113" s="77"/>
      <c r="M113" s="77"/>
    </row>
    <row r="114" spans="1:13">
      <c r="A114" s="77"/>
      <c r="B114" s="77"/>
      <c r="J114" s="77"/>
      <c r="K114" s="77"/>
      <c r="L114" s="77"/>
      <c r="M114" s="77"/>
    </row>
    <row r="115" spans="1:13">
      <c r="A115" s="77"/>
      <c r="B115" s="77"/>
      <c r="J115" s="77"/>
      <c r="K115" s="77"/>
      <c r="L115" s="77"/>
      <c r="M115" s="77"/>
    </row>
    <row r="116" spans="1:13">
      <c r="A116" s="77"/>
      <c r="B116" s="77"/>
      <c r="J116" s="77"/>
      <c r="K116" s="77"/>
      <c r="L116" s="77"/>
      <c r="M116" s="77"/>
    </row>
    <row r="117" spans="1:13">
      <c r="A117" s="77"/>
      <c r="B117" s="77"/>
      <c r="J117" s="77"/>
      <c r="K117" s="77"/>
      <c r="L117" s="77"/>
      <c r="M117" s="77"/>
    </row>
    <row r="118" spans="1:13">
      <c r="A118" s="77"/>
      <c r="B118" s="77"/>
      <c r="J118" s="77"/>
      <c r="K118" s="77"/>
      <c r="L118" s="77"/>
      <c r="M118" s="77"/>
    </row>
    <row r="119" spans="1:13">
      <c r="A119" s="77"/>
      <c r="B119" s="77"/>
      <c r="J119" s="77"/>
      <c r="K119" s="77"/>
      <c r="L119" s="77"/>
      <c r="M119" s="77"/>
    </row>
    <row r="120" spans="1:13">
      <c r="A120" s="77"/>
      <c r="B120" s="77"/>
      <c r="J120" s="77"/>
      <c r="K120" s="77"/>
      <c r="L120" s="77"/>
      <c r="M120" s="77"/>
    </row>
    <row r="121" spans="1:13">
      <c r="B121" s="77"/>
      <c r="L121" s="77"/>
    </row>
  </sheetData>
  <mergeCells count="66">
    <mergeCell ref="C3:K3"/>
    <mergeCell ref="C4:K4"/>
    <mergeCell ref="C17:J17"/>
    <mergeCell ref="D8:E8"/>
    <mergeCell ref="D9:E9"/>
    <mergeCell ref="D10:E10"/>
    <mergeCell ref="D7:E7"/>
    <mergeCell ref="H7:I7"/>
    <mergeCell ref="H10:I10"/>
    <mergeCell ref="H9:I9"/>
    <mergeCell ref="H8:I8"/>
    <mergeCell ref="E14:J14"/>
    <mergeCell ref="E15:J15"/>
    <mergeCell ref="D13:K13"/>
    <mergeCell ref="F7:G7"/>
    <mergeCell ref="F8:G8"/>
    <mergeCell ref="F25:G25"/>
    <mergeCell ref="F24:G24"/>
    <mergeCell ref="F26:G26"/>
    <mergeCell ref="C32:J32"/>
    <mergeCell ref="D33:K40"/>
    <mergeCell ref="D24:E24"/>
    <mergeCell ref="D25:E25"/>
    <mergeCell ref="F9:G9"/>
    <mergeCell ref="F10:G10"/>
    <mergeCell ref="F23:G23"/>
    <mergeCell ref="D18:K21"/>
    <mergeCell ref="D23:E23"/>
    <mergeCell ref="H23:I23"/>
    <mergeCell ref="I60:K60"/>
    <mergeCell ref="H45:I45"/>
    <mergeCell ref="I55:K55"/>
    <mergeCell ref="I56:K56"/>
    <mergeCell ref="I57:K57"/>
    <mergeCell ref="I58:K58"/>
    <mergeCell ref="I59:K59"/>
    <mergeCell ref="E50:J50"/>
    <mergeCell ref="D45:E45"/>
    <mergeCell ref="H46:I46"/>
    <mergeCell ref="E49:J49"/>
    <mergeCell ref="C52:E52"/>
    <mergeCell ref="F46:G46"/>
    <mergeCell ref="D43:E43"/>
    <mergeCell ref="D46:E46"/>
    <mergeCell ref="H43:I43"/>
    <mergeCell ref="E29:J29"/>
    <mergeCell ref="E30:J30"/>
    <mergeCell ref="D44:E44"/>
    <mergeCell ref="H44:I44"/>
    <mergeCell ref="F43:G43"/>
    <mergeCell ref="D61:F61"/>
    <mergeCell ref="D62:F62"/>
    <mergeCell ref="C5:K5"/>
    <mergeCell ref="D56:F56"/>
    <mergeCell ref="D57:F57"/>
    <mergeCell ref="D58:F58"/>
    <mergeCell ref="D59:F59"/>
    <mergeCell ref="D60:F60"/>
    <mergeCell ref="D26:E26"/>
    <mergeCell ref="H24:I24"/>
    <mergeCell ref="H25:I25"/>
    <mergeCell ref="H26:I26"/>
    <mergeCell ref="D55:F55"/>
    <mergeCell ref="C44:C47"/>
    <mergeCell ref="F44:G44"/>
    <mergeCell ref="F45:G45"/>
  </mergeCells>
  <dataValidations count="6">
    <dataValidation type="list" allowBlank="1" showInputMessage="1" showErrorMessage="1" sqref="F25:G26 F9:G10 F45:G46" xr:uid="{68D3A8B5-6F92-46AD-933B-202ECA4D99DF}">
      <formula1>"Outcome 1, Outcome 2, Outcome 3, Outcome 4, Outcome 5, Outcome 6, Outcome 7, Outcome 8"</formula1>
    </dataValidation>
    <dataValidation allowBlank="1" showInputMessage="1" showErrorMessage="1" prompt="Report on the progress at output level and explain how it relates to the key milestone (outcome/project component)" sqref="J7 J23 J43" xr:uid="{1B9734F0-50A7-479D-ABFE-1CB451E9E6F9}"/>
    <dataValidation allowBlank="1" showInputMessage="1" showErrorMessage="1" prompt="Refers to the progress expected to be reached at project finalization. " sqref="H7:I7 H23:I23 H43:I43" xr:uid="{796D07AB-DB36-4395-BBDF-F15569F365CC}"/>
    <dataValidation allowBlank="1" showInputMessage="1" showErrorMessage="1" prompt="Please use the drop-down menu to fill this section" sqref="F7:G7 F23:G23 F43:G43" xr:uid="{DBE09938-904E-475E-B929-C73798B23CCA}"/>
    <dataValidation allowBlank="1" showInputMessage="1" showErrorMessage="1" prompt="Report the project components/outcomes as in the project document " sqref="D7:E7 D23:E23 D43:E43" xr:uid="{DC1DFBE9-63D6-4B24-9A8E-F739A97F9FBC}"/>
    <dataValidation type="list" allowBlank="1" showInputMessage="1" showErrorMessage="1" prompt="Please use drop down menu to enter data " sqref="F8:G8 F24:G24 F44:G44" xr:uid="{C63439B7-344C-4846-A679-5884668B3792}">
      <formula1>"Outcome 1, Outcome 2, Outcome 3, Outcome 4, Outcome 5, Outcome 6, Outcome 7, Outcome 8"</formula1>
    </dataValidation>
  </dataValidations>
  <hyperlinks>
    <hyperlink ref="E30" r:id="rId1" xr:uid="{718CED32-798B-4984-85DB-3359BE84DA01}"/>
    <hyperlink ref="E15" r:id="rId2" xr:uid="{1915DADF-E464-42AC-8004-121BD1F8608F}"/>
  </hyperlinks>
  <pageMargins left="0.2" right="0.21" top="0.17" bottom="0.17" header="0.17" footer="0.17"/>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K32"/>
  <sheetViews>
    <sheetView zoomScale="70" zoomScaleNormal="70" workbookViewId="0">
      <selection activeCell="M11" sqref="M11"/>
    </sheetView>
  </sheetViews>
  <sheetFormatPr defaultColWidth="8.85546875" defaultRowHeight="15"/>
  <cols>
    <col min="1" max="1" width="1.42578125" customWidth="1"/>
    <col min="2" max="2" width="1.85546875" customWidth="1"/>
    <col min="3" max="3" width="13.42578125" customWidth="1"/>
    <col min="4" max="4" width="11.42578125" customWidth="1"/>
    <col min="5" max="5" width="12.85546875" customWidth="1"/>
    <col min="6" max="6" width="17.42578125" customWidth="1"/>
    <col min="7" max="7" width="17.85546875" customWidth="1"/>
    <col min="8" max="8" width="16.85546875" customWidth="1"/>
    <col min="9" max="10" width="1.42578125" customWidth="1"/>
    <col min="11" max="11" width="31.42578125" style="6" customWidth="1"/>
  </cols>
  <sheetData>
    <row r="1" spans="2:11" ht="15.75" thickBot="1"/>
    <row r="2" spans="2:11" ht="15.75" thickBot="1">
      <c r="B2" s="28"/>
      <c r="C2" s="29"/>
      <c r="D2" s="30"/>
      <c r="E2" s="30"/>
      <c r="F2" s="30"/>
      <c r="G2" s="30"/>
      <c r="H2" s="30"/>
      <c r="I2" s="31"/>
    </row>
    <row r="3" spans="2:11" ht="21" thickBot="1">
      <c r="B3" s="72"/>
      <c r="C3" s="709" t="s">
        <v>235</v>
      </c>
      <c r="D3" s="879"/>
      <c r="E3" s="879"/>
      <c r="F3" s="879"/>
      <c r="G3" s="879"/>
      <c r="H3" s="880"/>
      <c r="I3" s="73"/>
    </row>
    <row r="4" spans="2:11">
      <c r="B4" s="32"/>
      <c r="C4" s="881" t="s">
        <v>236</v>
      </c>
      <c r="D4" s="881"/>
      <c r="E4" s="881"/>
      <c r="F4" s="881"/>
      <c r="G4" s="881"/>
      <c r="H4" s="881"/>
      <c r="I4" s="33"/>
    </row>
    <row r="5" spans="2:11">
      <c r="B5" s="32"/>
      <c r="C5" s="835"/>
      <c r="D5" s="835"/>
      <c r="E5" s="835"/>
      <c r="F5" s="835"/>
      <c r="G5" s="835"/>
      <c r="H5" s="835"/>
      <c r="I5" s="33"/>
    </row>
    <row r="6" spans="2:11" ht="45.95" customHeight="1" thickBot="1">
      <c r="B6" s="32"/>
      <c r="C6" s="886" t="s">
        <v>237</v>
      </c>
      <c r="D6" s="886"/>
      <c r="E6" s="35"/>
      <c r="F6" s="35"/>
      <c r="G6" s="35"/>
      <c r="H6" s="35"/>
      <c r="I6" s="33"/>
    </row>
    <row r="7" spans="2:11" ht="30" customHeight="1" thickBot="1">
      <c r="B7" s="32"/>
      <c r="C7" s="134" t="s">
        <v>234</v>
      </c>
      <c r="D7" s="882" t="s">
        <v>233</v>
      </c>
      <c r="E7" s="883"/>
      <c r="F7" s="81" t="s">
        <v>232</v>
      </c>
      <c r="G7" s="82" t="s">
        <v>261</v>
      </c>
      <c r="H7" s="81" t="s">
        <v>267</v>
      </c>
      <c r="I7" s="33"/>
    </row>
    <row r="8" spans="2:11" ht="85.5" customHeight="1" thickBot="1">
      <c r="B8" s="36"/>
      <c r="C8" s="86" t="s">
        <v>763</v>
      </c>
      <c r="D8" s="884" t="s">
        <v>762</v>
      </c>
      <c r="E8" s="885"/>
      <c r="F8" s="80">
        <v>0</v>
      </c>
      <c r="G8" s="80">
        <v>0</v>
      </c>
      <c r="H8" s="80">
        <v>3</v>
      </c>
      <c r="I8" s="37"/>
      <c r="K8" s="377"/>
    </row>
    <row r="9" spans="2:11" ht="70.5" customHeight="1" thickBot="1">
      <c r="B9" s="36"/>
      <c r="C9" s="86" t="s">
        <v>764</v>
      </c>
      <c r="D9" s="887" t="s">
        <v>765</v>
      </c>
      <c r="E9" s="888"/>
      <c r="F9" s="78">
        <v>0</v>
      </c>
      <c r="G9" s="274">
        <v>63</v>
      </c>
      <c r="H9" s="78">
        <v>20</v>
      </c>
      <c r="I9" s="37"/>
      <c r="K9" s="294"/>
    </row>
    <row r="10" spans="2:11" ht="60" customHeight="1" thickBot="1">
      <c r="B10" s="36"/>
      <c r="C10" s="86" t="s">
        <v>764</v>
      </c>
      <c r="D10" s="884" t="s">
        <v>766</v>
      </c>
      <c r="E10" s="885"/>
      <c r="F10" s="78">
        <v>0</v>
      </c>
      <c r="G10" s="612">
        <v>3</v>
      </c>
      <c r="H10" s="78">
        <v>20</v>
      </c>
      <c r="I10" s="37"/>
      <c r="K10" s="378"/>
    </row>
    <row r="11" spans="2:11" ht="62.25" customHeight="1" thickBot="1">
      <c r="B11" s="36"/>
      <c r="C11" s="86" t="s">
        <v>764</v>
      </c>
      <c r="D11" s="884" t="s">
        <v>767</v>
      </c>
      <c r="E11" s="885"/>
      <c r="F11" s="78">
        <v>0</v>
      </c>
      <c r="G11" s="78">
        <v>0</v>
      </c>
      <c r="H11" s="78">
        <v>4</v>
      </c>
      <c r="I11" s="37"/>
    </row>
    <row r="12" spans="2:11" ht="60" customHeight="1" thickBot="1">
      <c r="B12" s="36"/>
      <c r="C12" s="86" t="s">
        <v>768</v>
      </c>
      <c r="D12" s="884" t="s">
        <v>769</v>
      </c>
      <c r="E12" s="885"/>
      <c r="F12" s="78">
        <v>0</v>
      </c>
      <c r="G12" s="78">
        <v>1</v>
      </c>
      <c r="H12" s="78">
        <v>1</v>
      </c>
      <c r="I12" s="37"/>
    </row>
    <row r="13" spans="2:11" ht="34.5" customHeight="1" thickBot="1">
      <c r="B13" s="36"/>
      <c r="C13" s="86" t="s">
        <v>768</v>
      </c>
      <c r="D13" s="884" t="s">
        <v>771</v>
      </c>
      <c r="E13" s="885"/>
      <c r="F13" s="78">
        <v>0</v>
      </c>
      <c r="G13" s="612">
        <v>11</v>
      </c>
      <c r="H13" s="78">
        <v>30</v>
      </c>
      <c r="I13" s="37"/>
    </row>
    <row r="14" spans="2:11" ht="46.5" customHeight="1" thickBot="1">
      <c r="B14" s="36"/>
      <c r="C14" s="86" t="s">
        <v>768</v>
      </c>
      <c r="D14" s="884" t="s">
        <v>770</v>
      </c>
      <c r="E14" s="885"/>
      <c r="F14" s="78">
        <v>0</v>
      </c>
      <c r="G14" s="611">
        <v>2</v>
      </c>
      <c r="H14" s="78">
        <v>15</v>
      </c>
      <c r="I14" s="37"/>
    </row>
    <row r="15" spans="2:11" ht="65.45" customHeight="1" thickBot="1">
      <c r="B15" s="36"/>
      <c r="C15" s="86" t="s">
        <v>768</v>
      </c>
      <c r="D15" s="884" t="s">
        <v>772</v>
      </c>
      <c r="E15" s="885"/>
      <c r="F15" s="78">
        <v>0</v>
      </c>
      <c r="G15" s="611">
        <v>1</v>
      </c>
      <c r="H15" s="78">
        <v>10</v>
      </c>
      <c r="I15" s="37"/>
    </row>
    <row r="16" spans="2:11" ht="26.45" customHeight="1" thickBot="1">
      <c r="B16" s="36"/>
      <c r="C16" s="86" t="s">
        <v>768</v>
      </c>
      <c r="D16" s="884" t="s">
        <v>773</v>
      </c>
      <c r="E16" s="885"/>
      <c r="F16" s="78">
        <v>0</v>
      </c>
      <c r="G16" s="78">
        <v>0</v>
      </c>
      <c r="H16" s="78">
        <v>5</v>
      </c>
      <c r="I16" s="37"/>
    </row>
    <row r="17" spans="2:11" ht="45.75" customHeight="1" thickBot="1">
      <c r="B17" s="36"/>
      <c r="C17" s="86" t="s">
        <v>768</v>
      </c>
      <c r="D17" s="884" t="s">
        <v>774</v>
      </c>
      <c r="E17" s="885"/>
      <c r="F17" s="78" t="s">
        <v>775</v>
      </c>
      <c r="G17" s="78">
        <v>0</v>
      </c>
      <c r="H17" s="269" t="s">
        <v>776</v>
      </c>
      <c r="I17" s="37"/>
    </row>
    <row r="18" spans="2:11" ht="38.25" customHeight="1" thickBot="1">
      <c r="B18" s="36"/>
      <c r="C18" s="86" t="s">
        <v>768</v>
      </c>
      <c r="D18" s="884" t="s">
        <v>777</v>
      </c>
      <c r="E18" s="885"/>
      <c r="F18" s="78">
        <v>0</v>
      </c>
      <c r="G18" s="78">
        <v>0</v>
      </c>
      <c r="H18" s="78">
        <v>1</v>
      </c>
      <c r="I18" s="37"/>
      <c r="K18" s="379"/>
    </row>
    <row r="19" spans="2:11" ht="38.450000000000003" customHeight="1" thickBot="1">
      <c r="B19" s="36"/>
      <c r="C19" s="86" t="s">
        <v>768</v>
      </c>
      <c r="D19" s="884" t="s">
        <v>778</v>
      </c>
      <c r="E19" s="885"/>
      <c r="F19" s="78">
        <v>0</v>
      </c>
      <c r="G19" s="78">
        <v>0</v>
      </c>
      <c r="H19" s="78">
        <v>5</v>
      </c>
      <c r="I19" s="37"/>
      <c r="K19" s="378"/>
    </row>
    <row r="20" spans="2:11" ht="36.75" customHeight="1" thickBot="1">
      <c r="B20" s="36"/>
      <c r="C20" s="86" t="s">
        <v>768</v>
      </c>
      <c r="D20" s="884" t="s">
        <v>779</v>
      </c>
      <c r="E20" s="885"/>
      <c r="F20" s="78">
        <v>0</v>
      </c>
      <c r="G20" s="78">
        <v>0</v>
      </c>
      <c r="H20" s="78">
        <v>2</v>
      </c>
      <c r="I20" s="37"/>
      <c r="K20" s="378"/>
    </row>
    <row r="21" spans="2:11">
      <c r="B21" s="36"/>
      <c r="C21" s="86"/>
      <c r="D21" s="891"/>
      <c r="E21" s="892"/>
      <c r="F21" s="78"/>
      <c r="G21" s="78"/>
      <c r="H21" s="78"/>
      <c r="I21" s="37"/>
    </row>
    <row r="22" spans="2:11">
      <c r="B22" s="36"/>
      <c r="C22" s="87"/>
      <c r="D22" s="891"/>
      <c r="E22" s="892"/>
      <c r="F22" s="78"/>
      <c r="G22" s="78"/>
      <c r="H22" s="78"/>
      <c r="I22" s="37"/>
    </row>
    <row r="23" spans="2:11">
      <c r="B23" s="36"/>
      <c r="C23" s="87"/>
      <c r="D23" s="891"/>
      <c r="E23" s="892"/>
      <c r="F23" s="78"/>
      <c r="G23" s="78"/>
      <c r="H23" s="78"/>
      <c r="I23" s="37"/>
    </row>
    <row r="24" spans="2:11">
      <c r="B24" s="36"/>
      <c r="C24" s="87"/>
      <c r="D24" s="891"/>
      <c r="E24" s="892"/>
      <c r="F24" s="78"/>
      <c r="G24" s="78"/>
      <c r="H24" s="78"/>
      <c r="I24" s="37"/>
    </row>
    <row r="25" spans="2:11">
      <c r="B25" s="36"/>
      <c r="C25" s="87"/>
      <c r="D25" s="891"/>
      <c r="E25" s="892"/>
      <c r="F25" s="78"/>
      <c r="G25" s="78"/>
      <c r="H25" s="78"/>
      <c r="I25" s="37"/>
    </row>
    <row r="26" spans="2:11">
      <c r="B26" s="36"/>
      <c r="C26" s="87"/>
      <c r="D26" s="891"/>
      <c r="E26" s="892"/>
      <c r="F26" s="78"/>
      <c r="G26" s="78"/>
      <c r="H26" s="78"/>
      <c r="I26" s="37"/>
    </row>
    <row r="27" spans="2:11">
      <c r="B27" s="36"/>
      <c r="C27" s="87"/>
      <c r="D27" s="891"/>
      <c r="E27" s="892"/>
      <c r="F27" s="78"/>
      <c r="G27" s="78"/>
      <c r="H27" s="78"/>
      <c r="I27" s="37"/>
    </row>
    <row r="28" spans="2:11">
      <c r="B28" s="36"/>
      <c r="C28" s="87"/>
      <c r="D28" s="891"/>
      <c r="E28" s="892"/>
      <c r="F28" s="78"/>
      <c r="G28" s="78"/>
      <c r="H28" s="78"/>
      <c r="I28" s="37"/>
    </row>
    <row r="29" spans="2:11">
      <c r="B29" s="36"/>
      <c r="C29" s="87"/>
      <c r="D29" s="891"/>
      <c r="E29" s="892"/>
      <c r="F29" s="78"/>
      <c r="G29" s="78"/>
      <c r="H29" s="78"/>
      <c r="I29" s="37"/>
    </row>
    <row r="30" spans="2:11">
      <c r="B30" s="36"/>
      <c r="C30" s="87"/>
      <c r="D30" s="891"/>
      <c r="E30" s="892"/>
      <c r="F30" s="78"/>
      <c r="G30" s="78"/>
      <c r="H30" s="78"/>
      <c r="I30" s="37"/>
    </row>
    <row r="31" spans="2:11" ht="15.75" thickBot="1">
      <c r="B31" s="36"/>
      <c r="C31" s="88"/>
      <c r="D31" s="889"/>
      <c r="E31" s="890"/>
      <c r="F31" s="79"/>
      <c r="G31" s="79"/>
      <c r="H31" s="79"/>
      <c r="I31" s="37"/>
    </row>
    <row r="32" spans="2:11" ht="15.75" thickBot="1">
      <c r="B32" s="83"/>
      <c r="C32" s="84"/>
      <c r="D32" s="84"/>
      <c r="E32" s="84"/>
      <c r="F32" s="84"/>
      <c r="G32" s="84"/>
      <c r="H32" s="84"/>
      <c r="I32" s="85"/>
    </row>
  </sheetData>
  <mergeCells count="29">
    <mergeCell ref="D22:E22"/>
    <mergeCell ref="D20:E20"/>
    <mergeCell ref="D11:E11"/>
    <mergeCell ref="D12:E12"/>
    <mergeCell ref="D14:E14"/>
    <mergeCell ref="D15:E15"/>
    <mergeCell ref="D17:E17"/>
    <mergeCell ref="D9:E9"/>
    <mergeCell ref="D10:E10"/>
    <mergeCell ref="D31:E31"/>
    <mergeCell ref="D25:E25"/>
    <mergeCell ref="D19:E19"/>
    <mergeCell ref="D13:E13"/>
    <mergeCell ref="D30:E30"/>
    <mergeCell ref="D23:E23"/>
    <mergeCell ref="D24:E24"/>
    <mergeCell ref="D26:E26"/>
    <mergeCell ref="D18:E18"/>
    <mergeCell ref="D27:E27"/>
    <mergeCell ref="D28:E28"/>
    <mergeCell ref="D29:E29"/>
    <mergeCell ref="D16:E16"/>
    <mergeCell ref="D21:E21"/>
    <mergeCell ref="C3:H3"/>
    <mergeCell ref="C4:H4"/>
    <mergeCell ref="C5:H5"/>
    <mergeCell ref="D7:E7"/>
    <mergeCell ref="D8:E8"/>
    <mergeCell ref="C6:D6"/>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sheetPr>
  <dimension ref="B1:E41"/>
  <sheetViews>
    <sheetView zoomScale="60" zoomScaleNormal="60" workbookViewId="0">
      <selection activeCell="D7" sqref="D7"/>
    </sheetView>
  </sheetViews>
  <sheetFormatPr defaultColWidth="8.85546875" defaultRowHeight="15"/>
  <cols>
    <col min="1" max="1" width="1.42578125" customWidth="1"/>
    <col min="2" max="2" width="2" customWidth="1"/>
    <col min="3" max="3" width="45.42578125" customWidth="1"/>
    <col min="4" max="4" width="73" customWidth="1"/>
    <col min="5" max="5" width="2.42578125" customWidth="1"/>
    <col min="6" max="6" width="1.42578125" customWidth="1"/>
  </cols>
  <sheetData>
    <row r="1" spans="2:5" ht="15.75" thickBot="1"/>
    <row r="2" spans="2:5" ht="15.75" thickBot="1">
      <c r="B2" s="102"/>
      <c r="C2" s="53"/>
      <c r="D2" s="53"/>
      <c r="E2" s="54"/>
    </row>
    <row r="3" spans="2:5" ht="19.5" thickBot="1">
      <c r="B3" s="103"/>
      <c r="C3" s="895" t="s">
        <v>247</v>
      </c>
      <c r="D3" s="896"/>
      <c r="E3" s="104"/>
    </row>
    <row r="4" spans="2:5">
      <c r="B4" s="103"/>
      <c r="C4" s="105"/>
      <c r="D4" s="105"/>
      <c r="E4" s="104"/>
    </row>
    <row r="5" spans="2:5" ht="15.75" thickBot="1">
      <c r="B5" s="103"/>
      <c r="C5" s="106" t="s">
        <v>282</v>
      </c>
      <c r="D5" s="105"/>
      <c r="E5" s="104"/>
    </row>
    <row r="6" spans="2:5" ht="15.75" thickBot="1">
      <c r="B6" s="103"/>
      <c r="C6" s="115" t="s">
        <v>248</v>
      </c>
      <c r="D6" s="116" t="s">
        <v>249</v>
      </c>
      <c r="E6" s="104"/>
    </row>
    <row r="7" spans="2:5" ht="317.25" customHeight="1" thickBot="1">
      <c r="B7" s="103"/>
      <c r="C7" s="107" t="s">
        <v>286</v>
      </c>
      <c r="D7" s="108" t="s">
        <v>780</v>
      </c>
      <c r="E7" s="104"/>
    </row>
    <row r="8" spans="2:5" ht="45.75" thickBot="1">
      <c r="B8" s="103"/>
      <c r="C8" s="109" t="s">
        <v>287</v>
      </c>
      <c r="D8" s="110" t="s">
        <v>781</v>
      </c>
      <c r="E8" s="104"/>
    </row>
    <row r="9" spans="2:5" ht="379.5" customHeight="1" thickBot="1">
      <c r="B9" s="103"/>
      <c r="C9" s="256" t="s">
        <v>664</v>
      </c>
      <c r="D9" s="270" t="s">
        <v>782</v>
      </c>
      <c r="E9" s="104"/>
    </row>
    <row r="10" spans="2:5" ht="140.44999999999999" customHeight="1" thickBot="1">
      <c r="B10" s="103"/>
      <c r="C10" s="214" t="s">
        <v>657</v>
      </c>
      <c r="D10" s="108" t="s">
        <v>851</v>
      </c>
      <c r="E10" s="104"/>
    </row>
    <row r="11" spans="2:5" ht="409.5" customHeight="1" thickBot="1">
      <c r="B11" s="103"/>
      <c r="C11" s="107" t="s">
        <v>658</v>
      </c>
      <c r="D11" s="108" t="s">
        <v>805</v>
      </c>
      <c r="E11" s="104"/>
    </row>
    <row r="12" spans="2:5" ht="39.950000000000003" customHeight="1">
      <c r="B12" s="103"/>
      <c r="C12" s="894" t="s">
        <v>665</v>
      </c>
      <c r="D12" s="894"/>
      <c r="E12" s="104"/>
    </row>
    <row r="13" spans="2:5">
      <c r="B13" s="103"/>
      <c r="C13" s="105"/>
      <c r="D13" s="105"/>
      <c r="E13" s="104"/>
    </row>
    <row r="14" spans="2:5" ht="15.75" thickBot="1">
      <c r="B14" s="103"/>
      <c r="C14" s="897" t="s">
        <v>283</v>
      </c>
      <c r="D14" s="897"/>
      <c r="E14" s="104"/>
    </row>
    <row r="15" spans="2:5" ht="15.75" thickBot="1">
      <c r="B15" s="103"/>
      <c r="C15" s="117" t="s">
        <v>250</v>
      </c>
      <c r="D15" s="117" t="s">
        <v>249</v>
      </c>
      <c r="E15" s="104"/>
    </row>
    <row r="16" spans="2:5" ht="15.75" thickBot="1">
      <c r="B16" s="103"/>
      <c r="C16" s="893" t="s">
        <v>284</v>
      </c>
      <c r="D16" s="893"/>
      <c r="E16" s="104"/>
    </row>
    <row r="17" spans="2:5" ht="75.75" thickBot="1">
      <c r="B17" s="103"/>
      <c r="C17" s="111" t="s">
        <v>288</v>
      </c>
      <c r="D17" s="112"/>
      <c r="E17" s="104"/>
    </row>
    <row r="18" spans="2:5" ht="60.75" thickBot="1">
      <c r="B18" s="103"/>
      <c r="C18" s="111" t="s">
        <v>289</v>
      </c>
      <c r="D18" s="112"/>
      <c r="E18" s="104"/>
    </row>
    <row r="19" spans="2:5" ht="15.75" thickBot="1">
      <c r="B19" s="103"/>
      <c r="C19" s="898" t="s">
        <v>569</v>
      </c>
      <c r="D19" s="898"/>
      <c r="E19" s="104"/>
    </row>
    <row r="20" spans="2:5" ht="75.75" customHeight="1" thickBot="1">
      <c r="B20" s="103"/>
      <c r="C20" s="142" t="s">
        <v>567</v>
      </c>
      <c r="D20" s="141"/>
      <c r="E20" s="104"/>
    </row>
    <row r="21" spans="2:5" ht="120.75" customHeight="1" thickBot="1">
      <c r="B21" s="103"/>
      <c r="C21" s="142" t="s">
        <v>568</v>
      </c>
      <c r="D21" s="141"/>
      <c r="E21" s="104"/>
    </row>
    <row r="22" spans="2:5" ht="15.75" thickBot="1">
      <c r="B22" s="103"/>
      <c r="C22" s="893" t="s">
        <v>285</v>
      </c>
      <c r="D22" s="893"/>
      <c r="E22" s="104"/>
    </row>
    <row r="23" spans="2:5" ht="75.75" thickBot="1">
      <c r="B23" s="103"/>
      <c r="C23" s="111" t="s">
        <v>290</v>
      </c>
      <c r="D23" s="112"/>
      <c r="E23" s="104"/>
    </row>
    <row r="24" spans="2:5" ht="60.75" thickBot="1">
      <c r="B24" s="103"/>
      <c r="C24" s="111" t="s">
        <v>281</v>
      </c>
      <c r="D24" s="112"/>
      <c r="E24" s="104"/>
    </row>
    <row r="25" spans="2:5" ht="15.75" thickBot="1">
      <c r="B25" s="103"/>
      <c r="C25" s="893" t="s">
        <v>251</v>
      </c>
      <c r="D25" s="893"/>
      <c r="E25" s="104"/>
    </row>
    <row r="26" spans="2:5" ht="30.75" thickBot="1">
      <c r="B26" s="103"/>
      <c r="C26" s="113" t="s">
        <v>252</v>
      </c>
      <c r="D26" s="113"/>
      <c r="E26" s="104"/>
    </row>
    <row r="27" spans="2:5" ht="30.75" thickBot="1">
      <c r="B27" s="103"/>
      <c r="C27" s="113" t="s">
        <v>253</v>
      </c>
      <c r="D27" s="113"/>
      <c r="E27" s="104"/>
    </row>
    <row r="28" spans="2:5" ht="30.75" thickBot="1">
      <c r="B28" s="103"/>
      <c r="C28" s="113" t="s">
        <v>254</v>
      </c>
      <c r="D28" s="113"/>
      <c r="E28" s="104"/>
    </row>
    <row r="29" spans="2:5" ht="15.75" thickBot="1">
      <c r="B29" s="103"/>
      <c r="C29" s="893" t="s">
        <v>255</v>
      </c>
      <c r="D29" s="893"/>
      <c r="E29" s="104"/>
    </row>
    <row r="30" spans="2:5" ht="60.75" thickBot="1">
      <c r="B30" s="103"/>
      <c r="C30" s="111" t="s">
        <v>291</v>
      </c>
      <c r="D30" s="112"/>
      <c r="E30" s="104"/>
    </row>
    <row r="31" spans="2:5" ht="45.75" thickBot="1">
      <c r="B31" s="103"/>
      <c r="C31" s="142" t="s">
        <v>659</v>
      </c>
      <c r="D31" s="112"/>
      <c r="E31" s="104"/>
    </row>
    <row r="32" spans="2:5" ht="75.75" thickBot="1">
      <c r="B32" s="103"/>
      <c r="C32" s="142" t="s">
        <v>660</v>
      </c>
      <c r="D32" s="112"/>
      <c r="E32" s="104"/>
    </row>
    <row r="33" spans="2:5" ht="30.75" thickBot="1">
      <c r="B33" s="103"/>
      <c r="C33" s="111" t="s">
        <v>292</v>
      </c>
      <c r="D33" s="112"/>
      <c r="E33" s="104"/>
    </row>
    <row r="34" spans="2:5" ht="75.75" thickBot="1">
      <c r="B34" s="103"/>
      <c r="C34" s="111" t="s">
        <v>256</v>
      </c>
      <c r="D34" s="112"/>
      <c r="E34" s="104"/>
    </row>
    <row r="35" spans="2:5" ht="45.75" thickBot="1">
      <c r="B35" s="103"/>
      <c r="C35" s="111" t="s">
        <v>293</v>
      </c>
      <c r="D35" s="112"/>
      <c r="E35" s="104"/>
    </row>
    <row r="36" spans="2:5" ht="15.75" thickBot="1">
      <c r="B36" s="103"/>
      <c r="C36" s="893" t="s">
        <v>661</v>
      </c>
      <c r="D36" s="893"/>
      <c r="E36" s="104"/>
    </row>
    <row r="37" spans="2:5" ht="30.75" thickBot="1">
      <c r="B37" s="221"/>
      <c r="C37" s="254" t="s">
        <v>662</v>
      </c>
      <c r="D37" s="112"/>
      <c r="E37" s="221"/>
    </row>
    <row r="38" spans="2:5" ht="15.75" thickBot="1">
      <c r="B38" s="103"/>
      <c r="C38" s="893" t="s">
        <v>663</v>
      </c>
      <c r="D38" s="893"/>
      <c r="E38" s="104"/>
    </row>
    <row r="39" spans="2:5" ht="45.75" customHeight="1" thickBot="1">
      <c r="B39" s="103"/>
      <c r="C39" s="255" t="s">
        <v>732</v>
      </c>
      <c r="D39" s="112"/>
      <c r="E39" s="104"/>
    </row>
    <row r="40" spans="2:5" ht="30.75" thickBot="1">
      <c r="B40" s="103"/>
      <c r="C40" s="255" t="s">
        <v>731</v>
      </c>
      <c r="D40" s="239"/>
      <c r="E40" s="104"/>
    </row>
    <row r="41" spans="2:5" ht="15.75" thickBot="1">
      <c r="B41" s="135"/>
      <c r="C41" s="114"/>
      <c r="D41" s="114"/>
      <c r="E41" s="136"/>
    </row>
  </sheetData>
  <mergeCells count="10">
    <mergeCell ref="C36:D36"/>
    <mergeCell ref="C38:D38"/>
    <mergeCell ref="C12:D12"/>
    <mergeCell ref="C29:D29"/>
    <mergeCell ref="C3:D3"/>
    <mergeCell ref="C14:D14"/>
    <mergeCell ref="C16:D16"/>
    <mergeCell ref="C22:D22"/>
    <mergeCell ref="C25:D25"/>
    <mergeCell ref="C19:D19"/>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34820" r:id="rId4" name="Check Box 4">
              <controlPr defaultSize="0" autoFill="0" autoLine="0" autoPict="0">
                <anchor moveWithCells="1" sizeWithCells="1">
                  <from>
                    <xdr:col>2</xdr:col>
                    <xdr:colOff>3028950</xdr:colOff>
                    <xdr:row>38</xdr:row>
                    <xdr:rowOff>0</xdr:rowOff>
                  </from>
                  <to>
                    <xdr:col>3</xdr:col>
                    <xdr:colOff>590550</xdr:colOff>
                    <xdr:row>38</xdr:row>
                    <xdr:rowOff>333375</xdr:rowOff>
                  </to>
                </anchor>
              </controlPr>
            </control>
          </mc:Choice>
        </mc:AlternateContent>
        <mc:AlternateContent xmlns:mc="http://schemas.openxmlformats.org/markup-compatibility/2006">
          <mc:Choice Requires="x14">
            <control shapeId="34821" r:id="rId5" name="Check Box 5">
              <controlPr defaultSize="0" autoFill="0" autoLine="0" autoPict="0">
                <anchor moveWithCells="1" sizeWithCells="1">
                  <from>
                    <xdr:col>3</xdr:col>
                    <xdr:colOff>628650</xdr:colOff>
                    <xdr:row>38</xdr:row>
                    <xdr:rowOff>0</xdr:rowOff>
                  </from>
                  <to>
                    <xdr:col>3</xdr:col>
                    <xdr:colOff>1219200</xdr:colOff>
                    <xdr:row>38</xdr:row>
                    <xdr:rowOff>333375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C809B0-9DC6-B744-8AD2-E650BE8D9B68}">
  <sheetPr>
    <tabColor theme="0"/>
    <pageSetUpPr fitToPage="1"/>
  </sheetPr>
  <dimension ref="B1:T353"/>
  <sheetViews>
    <sheetView showGridLines="0" view="pageBreakPreview" zoomScale="90" zoomScaleNormal="60" zoomScaleSheetLayoutView="90" zoomScalePageLayoutView="85" workbookViewId="0">
      <selection activeCell="B130" sqref="B130:C135"/>
    </sheetView>
  </sheetViews>
  <sheetFormatPr defaultColWidth="8.85546875" defaultRowHeight="15" outlineLevelRow="1"/>
  <cols>
    <col min="1" max="1" width="3" customWidth="1"/>
    <col min="2" max="2" width="28.42578125" customWidth="1"/>
    <col min="3" max="3" width="56.140625" customWidth="1"/>
    <col min="4" max="4" width="34.28515625" customWidth="1"/>
    <col min="5" max="5" width="32" customWidth="1"/>
    <col min="6" max="6" width="26.7109375" customWidth="1"/>
    <col min="7" max="7" width="26.42578125" bestFit="1" customWidth="1"/>
    <col min="8" max="8" width="30" customWidth="1"/>
    <col min="9" max="9" width="26.140625" customWidth="1"/>
    <col min="10" max="10" width="25.85546875" customWidth="1"/>
    <col min="11" max="11" width="31" bestFit="1" customWidth="1"/>
    <col min="12" max="12" width="30.28515625" customWidth="1"/>
    <col min="13" max="13" width="27.140625" bestFit="1" customWidth="1"/>
    <col min="14" max="14" width="25" customWidth="1"/>
    <col min="15" max="15" width="25.85546875" bestFit="1" customWidth="1"/>
    <col min="16" max="16" width="30.28515625" customWidth="1"/>
    <col min="17" max="17" width="27.140625" bestFit="1" customWidth="1"/>
    <col min="18" max="18" width="24.28515625" customWidth="1"/>
    <col min="19" max="19" width="23.140625" bestFit="1" customWidth="1"/>
    <col min="20" max="20" width="27.7109375" customWidth="1"/>
  </cols>
  <sheetData>
    <row r="1" spans="2:19" ht="15.75" thickBot="1"/>
    <row r="2" spans="2:19" ht="26.25">
      <c r="B2" s="75"/>
      <c r="C2" s="908"/>
      <c r="D2" s="908"/>
      <c r="E2" s="908"/>
      <c r="F2" s="908"/>
      <c r="G2" s="908"/>
      <c r="H2" s="70"/>
      <c r="I2" s="70"/>
      <c r="J2" s="70"/>
      <c r="K2" s="70"/>
      <c r="L2" s="70"/>
      <c r="M2" s="70"/>
      <c r="N2" s="70"/>
      <c r="O2" s="70"/>
      <c r="P2" s="70"/>
      <c r="Q2" s="70"/>
      <c r="R2" s="70"/>
      <c r="S2" s="71"/>
    </row>
    <row r="3" spans="2:19" ht="26.25">
      <c r="B3" s="76"/>
      <c r="C3" s="909" t="s">
        <v>270</v>
      </c>
      <c r="D3" s="910"/>
      <c r="E3" s="910"/>
      <c r="F3" s="910"/>
      <c r="G3" s="911"/>
      <c r="H3" s="133"/>
      <c r="I3" s="133"/>
      <c r="J3" s="133"/>
      <c r="K3" s="133"/>
      <c r="L3" s="133"/>
      <c r="M3" s="133"/>
      <c r="N3" s="133"/>
      <c r="O3" s="133"/>
      <c r="P3" s="133"/>
      <c r="Q3" s="133"/>
      <c r="R3" s="133"/>
      <c r="S3" s="74"/>
    </row>
    <row r="4" spans="2:19" ht="26.25">
      <c r="B4" s="76"/>
      <c r="C4" s="275"/>
      <c r="D4" s="275"/>
      <c r="E4" s="275"/>
      <c r="F4" s="275"/>
      <c r="G4" s="275"/>
      <c r="H4" s="133"/>
      <c r="I4" s="133"/>
      <c r="J4" s="133"/>
      <c r="K4" s="133"/>
      <c r="L4" s="133"/>
      <c r="M4" s="133"/>
      <c r="N4" s="133"/>
      <c r="O4" s="133"/>
      <c r="P4" s="133"/>
      <c r="Q4" s="133"/>
      <c r="R4" s="133"/>
      <c r="S4" s="74"/>
    </row>
    <row r="5" spans="2:19" ht="15.75" thickBot="1">
      <c r="B5" s="72"/>
      <c r="C5" s="133"/>
      <c r="D5" s="133"/>
      <c r="E5" s="133"/>
      <c r="F5" s="133"/>
      <c r="G5" s="133"/>
      <c r="H5" s="133"/>
      <c r="I5" s="133"/>
      <c r="J5" s="133"/>
      <c r="K5" s="133"/>
      <c r="L5" s="133"/>
      <c r="M5" s="133"/>
      <c r="N5" s="133"/>
      <c r="O5" s="133"/>
      <c r="P5" s="133"/>
      <c r="Q5" s="133"/>
      <c r="R5" s="133"/>
      <c r="S5" s="74"/>
    </row>
    <row r="6" spans="2:19" ht="34.5" customHeight="1" thickBot="1">
      <c r="B6" s="912" t="s">
        <v>868</v>
      </c>
      <c r="C6" s="913"/>
      <c r="D6" s="913"/>
      <c r="E6" s="913"/>
      <c r="F6" s="913"/>
      <c r="G6" s="913"/>
      <c r="H6" s="138"/>
      <c r="I6" s="138"/>
      <c r="J6" s="138"/>
      <c r="K6" s="138"/>
      <c r="L6" s="138"/>
      <c r="M6" s="138"/>
      <c r="N6" s="138"/>
      <c r="O6" s="138"/>
      <c r="P6" s="138"/>
      <c r="Q6" s="138"/>
      <c r="R6" s="138"/>
      <c r="S6" s="139"/>
    </row>
    <row r="7" spans="2:19" ht="15.75" customHeight="1">
      <c r="B7" s="914" t="s">
        <v>565</v>
      </c>
      <c r="C7" s="915"/>
      <c r="D7" s="915"/>
      <c r="E7" s="915"/>
      <c r="F7" s="915"/>
      <c r="G7" s="915"/>
      <c r="H7" s="138"/>
      <c r="I7" s="138"/>
      <c r="J7" s="138"/>
      <c r="K7" s="138"/>
      <c r="L7" s="138"/>
      <c r="M7" s="138"/>
      <c r="N7" s="138"/>
      <c r="O7" s="138"/>
      <c r="P7" s="138"/>
      <c r="Q7" s="138"/>
      <c r="R7" s="138"/>
      <c r="S7" s="139"/>
    </row>
    <row r="8" spans="2:19" ht="15.75" customHeight="1" thickBot="1">
      <c r="B8" s="916" t="s">
        <v>736</v>
      </c>
      <c r="C8" s="917"/>
      <c r="D8" s="917"/>
      <c r="E8" s="917"/>
      <c r="F8" s="917"/>
      <c r="G8" s="917"/>
      <c r="H8" s="380"/>
      <c r="I8" s="380"/>
      <c r="J8" s="380"/>
      <c r="K8" s="380"/>
      <c r="L8" s="380"/>
      <c r="M8" s="380"/>
      <c r="N8" s="380"/>
      <c r="O8" s="380"/>
      <c r="P8" s="380"/>
      <c r="Q8" s="380"/>
      <c r="R8" s="380"/>
      <c r="S8" s="381"/>
    </row>
    <row r="10" spans="2:19" ht="21">
      <c r="B10" s="918" t="s">
        <v>296</v>
      </c>
      <c r="C10" s="918"/>
    </row>
    <row r="11" spans="2:19" ht="15.75" thickBot="1"/>
    <row r="12" spans="2:19" ht="15" customHeight="1" thickBot="1">
      <c r="B12" s="276" t="s">
        <v>297</v>
      </c>
      <c r="C12" s="137" t="s">
        <v>789</v>
      </c>
    </row>
    <row r="13" spans="2:19" ht="15.75" customHeight="1" thickBot="1">
      <c r="B13" s="276" t="s">
        <v>263</v>
      </c>
      <c r="C13" s="137" t="s">
        <v>833</v>
      </c>
    </row>
    <row r="14" spans="2:19" ht="15.75" customHeight="1" thickBot="1">
      <c r="B14" s="276" t="s">
        <v>566</v>
      </c>
      <c r="C14" s="137" t="s">
        <v>504</v>
      </c>
    </row>
    <row r="15" spans="2:19" ht="15.75" customHeight="1" thickBot="1">
      <c r="B15" s="276" t="s">
        <v>298</v>
      </c>
      <c r="C15" s="137"/>
    </row>
    <row r="16" spans="2:19" ht="15.75" thickBot="1">
      <c r="B16" s="276" t="s">
        <v>299</v>
      </c>
      <c r="C16" s="137"/>
    </row>
    <row r="17" spans="2:19" ht="15.75" thickBot="1">
      <c r="B17" s="276" t="s">
        <v>300</v>
      </c>
      <c r="C17" s="137" t="s">
        <v>397</v>
      </c>
    </row>
    <row r="19" spans="2:19" ht="38.450000000000003" customHeight="1" thickBot="1">
      <c r="B19" s="1071" t="s">
        <v>1002</v>
      </c>
      <c r="C19" s="1071"/>
      <c r="D19" s="1071"/>
      <c r="E19" s="1071"/>
      <c r="F19" s="1071"/>
      <c r="G19" s="1071"/>
      <c r="H19" s="1071"/>
      <c r="I19" s="1071"/>
      <c r="J19" s="6"/>
      <c r="K19" s="6"/>
      <c r="L19" s="6"/>
    </row>
    <row r="20" spans="2:19" ht="15.75" thickBot="1">
      <c r="D20" s="899" t="s">
        <v>301</v>
      </c>
      <c r="E20" s="900"/>
      <c r="F20" s="900"/>
      <c r="G20" s="901"/>
      <c r="H20" s="899" t="s">
        <v>302</v>
      </c>
      <c r="I20" s="900"/>
      <c r="J20" s="900"/>
      <c r="K20" s="901"/>
      <c r="L20" s="899" t="s">
        <v>303</v>
      </c>
      <c r="M20" s="900"/>
      <c r="N20" s="900"/>
      <c r="O20" s="901"/>
      <c r="P20" s="899" t="s">
        <v>304</v>
      </c>
      <c r="Q20" s="900"/>
      <c r="R20" s="900"/>
      <c r="S20" s="901"/>
    </row>
    <row r="21" spans="2:19" ht="45" customHeight="1" thickBot="1">
      <c r="B21" s="902" t="s">
        <v>869</v>
      </c>
      <c r="C21" s="905" t="s">
        <v>870</v>
      </c>
      <c r="D21" s="382"/>
      <c r="E21" s="383" t="s">
        <v>871</v>
      </c>
      <c r="F21" s="384" t="s">
        <v>872</v>
      </c>
      <c r="G21" s="385" t="s">
        <v>873</v>
      </c>
      <c r="H21" s="382"/>
      <c r="I21" s="383" t="s">
        <v>871</v>
      </c>
      <c r="J21" s="384" t="s">
        <v>872</v>
      </c>
      <c r="K21" s="385" t="s">
        <v>873</v>
      </c>
      <c r="L21" s="382"/>
      <c r="M21" s="383" t="s">
        <v>871</v>
      </c>
      <c r="N21" s="384" t="s">
        <v>872</v>
      </c>
      <c r="O21" s="385" t="s">
        <v>873</v>
      </c>
      <c r="P21" s="382"/>
      <c r="Q21" s="383" t="s">
        <v>871</v>
      </c>
      <c r="R21" s="384" t="s">
        <v>872</v>
      </c>
      <c r="S21" s="385" t="s">
        <v>873</v>
      </c>
    </row>
    <row r="22" spans="2:19" ht="40.5" customHeight="1">
      <c r="B22" s="903"/>
      <c r="C22" s="906"/>
      <c r="D22" s="386" t="s">
        <v>874</v>
      </c>
      <c r="E22" s="387"/>
      <c r="F22" s="388"/>
      <c r="G22" s="389"/>
      <c r="H22" s="390" t="s">
        <v>874</v>
      </c>
      <c r="I22" s="391">
        <f>'Tracker for projects under impl'!D8+'Tracker for projects under impl'!J8+'Tracker for projects under impl'!R8</f>
        <v>65000</v>
      </c>
      <c r="J22" s="392">
        <f>'Tracker for projects under impl'!E8+'Tracker for projects under impl'!K8+'Tracker for projects under impl'!S8</f>
        <v>10650</v>
      </c>
      <c r="K22" s="393">
        <f>'Tracker for projects under impl'!F8+'Tracker for projects under impl'!L8+'Tracker for projects under impl'!T8</f>
        <v>54350</v>
      </c>
      <c r="L22" s="386" t="s">
        <v>874</v>
      </c>
      <c r="M22" s="391"/>
      <c r="N22" s="392"/>
      <c r="O22" s="393"/>
      <c r="P22" s="386" t="s">
        <v>874</v>
      </c>
      <c r="Q22" s="391"/>
      <c r="R22" s="392"/>
      <c r="S22" s="393"/>
    </row>
    <row r="23" spans="2:19" ht="39.75" customHeight="1">
      <c r="B23" s="903"/>
      <c r="C23" s="906"/>
      <c r="D23" s="394" t="s">
        <v>875</v>
      </c>
      <c r="E23" s="395"/>
      <c r="F23" s="395"/>
      <c r="G23" s="395"/>
      <c r="H23" s="396" t="s">
        <v>875</v>
      </c>
      <c r="I23" s="397">
        <v>0.43330000000000002</v>
      </c>
      <c r="J23" s="397">
        <v>0.27500000000000002</v>
      </c>
      <c r="K23" s="398">
        <v>0.5</v>
      </c>
      <c r="L23" s="394" t="s">
        <v>875</v>
      </c>
      <c r="M23" s="397"/>
      <c r="N23" s="397"/>
      <c r="O23" s="398"/>
      <c r="P23" s="394" t="s">
        <v>875</v>
      </c>
      <c r="Q23" s="397"/>
      <c r="R23" s="397"/>
      <c r="S23" s="398"/>
    </row>
    <row r="24" spans="2:19" ht="37.5" customHeight="1">
      <c r="B24" s="904"/>
      <c r="C24" s="907"/>
      <c r="D24" s="394" t="s">
        <v>876</v>
      </c>
      <c r="E24" s="395"/>
      <c r="F24" s="395"/>
      <c r="G24" s="395"/>
      <c r="H24" s="396" t="s">
        <v>876</v>
      </c>
      <c r="I24" s="397">
        <v>0.1333</v>
      </c>
      <c r="J24" s="397">
        <v>0.1</v>
      </c>
      <c r="K24" s="398">
        <v>0.1</v>
      </c>
      <c r="L24" s="394" t="s">
        <v>876</v>
      </c>
      <c r="M24" s="397"/>
      <c r="N24" s="397"/>
      <c r="O24" s="398"/>
      <c r="P24" s="394" t="s">
        <v>876</v>
      </c>
      <c r="Q24" s="397"/>
      <c r="R24" s="397"/>
      <c r="S24" s="398"/>
    </row>
    <row r="25" spans="2:19" ht="14.45" customHeight="1" thickBot="1">
      <c r="B25" s="277"/>
      <c r="C25" s="277"/>
      <c r="Q25" s="399"/>
      <c r="R25" s="399"/>
      <c r="S25" s="399"/>
    </row>
    <row r="26" spans="2:19" ht="30" customHeight="1" thickBot="1">
      <c r="B26" s="277"/>
      <c r="C26" s="277"/>
      <c r="D26" s="899" t="s">
        <v>301</v>
      </c>
      <c r="E26" s="900"/>
      <c r="F26" s="900"/>
      <c r="G26" s="901"/>
      <c r="H26" s="899" t="s">
        <v>302</v>
      </c>
      <c r="I26" s="900"/>
      <c r="J26" s="900"/>
      <c r="K26" s="901"/>
      <c r="L26" s="899" t="s">
        <v>303</v>
      </c>
      <c r="M26" s="900"/>
      <c r="N26" s="900"/>
      <c r="O26" s="901"/>
      <c r="P26" s="899" t="s">
        <v>304</v>
      </c>
      <c r="Q26" s="900"/>
      <c r="R26" s="900"/>
      <c r="S26" s="901"/>
    </row>
    <row r="27" spans="2:19" ht="47.25" customHeight="1">
      <c r="B27" s="902" t="s">
        <v>877</v>
      </c>
      <c r="C27" s="902" t="s">
        <v>878</v>
      </c>
      <c r="D27" s="919" t="s">
        <v>879</v>
      </c>
      <c r="E27" s="920"/>
      <c r="F27" s="400" t="s">
        <v>880</v>
      </c>
      <c r="G27" s="401" t="s">
        <v>881</v>
      </c>
      <c r="H27" s="919" t="s">
        <v>879</v>
      </c>
      <c r="I27" s="920"/>
      <c r="J27" s="400" t="s">
        <v>880</v>
      </c>
      <c r="K27" s="401" t="s">
        <v>881</v>
      </c>
      <c r="L27" s="919" t="s">
        <v>879</v>
      </c>
      <c r="M27" s="920"/>
      <c r="N27" s="400" t="s">
        <v>880</v>
      </c>
      <c r="O27" s="401" t="s">
        <v>881</v>
      </c>
      <c r="P27" s="919" t="s">
        <v>879</v>
      </c>
      <c r="Q27" s="920"/>
      <c r="R27" s="400" t="s">
        <v>880</v>
      </c>
      <c r="S27" s="401" t="s">
        <v>881</v>
      </c>
    </row>
    <row r="28" spans="2:19" ht="51" customHeight="1">
      <c r="B28" s="903"/>
      <c r="C28" s="903"/>
      <c r="D28" s="402" t="s">
        <v>874</v>
      </c>
      <c r="E28" s="403"/>
      <c r="F28" s="932"/>
      <c r="G28" s="934"/>
      <c r="H28" s="402" t="s">
        <v>874</v>
      </c>
      <c r="I28" s="404">
        <f>'Tracker for projects under impl'!C15+'Tracker for projects under impl'!J15+'Tracker for projects under impl'!R15</f>
        <v>9</v>
      </c>
      <c r="J28" s="921" t="s">
        <v>320</v>
      </c>
      <c r="K28" s="923" t="s">
        <v>413</v>
      </c>
      <c r="L28" s="402" t="s">
        <v>874</v>
      </c>
      <c r="M28" s="404"/>
      <c r="N28" s="921"/>
      <c r="O28" s="923"/>
      <c r="P28" s="402" t="s">
        <v>874</v>
      </c>
      <c r="Q28" s="404"/>
      <c r="R28" s="921"/>
      <c r="S28" s="923"/>
    </row>
    <row r="29" spans="2:19" ht="51" customHeight="1">
      <c r="B29" s="904"/>
      <c r="C29" s="904"/>
      <c r="D29" s="405" t="s">
        <v>882</v>
      </c>
      <c r="E29" s="406"/>
      <c r="F29" s="933"/>
      <c r="G29" s="935"/>
      <c r="H29" s="405" t="s">
        <v>882</v>
      </c>
      <c r="I29" s="407">
        <f>'Tracker for projects under impl'!J16</f>
        <v>0.5</v>
      </c>
      <c r="J29" s="922"/>
      <c r="K29" s="924"/>
      <c r="L29" s="405" t="s">
        <v>882</v>
      </c>
      <c r="M29" s="407"/>
      <c r="N29" s="922"/>
      <c r="O29" s="924"/>
      <c r="P29" s="405" t="s">
        <v>882</v>
      </c>
      <c r="Q29" s="407"/>
      <c r="R29" s="922"/>
      <c r="S29" s="924"/>
    </row>
    <row r="30" spans="2:19" ht="45.6" customHeight="1">
      <c r="B30" s="902" t="s">
        <v>883</v>
      </c>
      <c r="C30" s="925" t="s">
        <v>884</v>
      </c>
      <c r="D30" s="408" t="s">
        <v>885</v>
      </c>
      <c r="E30" s="409" t="s">
        <v>300</v>
      </c>
      <c r="F30" s="409" t="s">
        <v>305</v>
      </c>
      <c r="G30" s="410" t="s">
        <v>306</v>
      </c>
      <c r="H30" s="408" t="s">
        <v>885</v>
      </c>
      <c r="I30" s="409" t="s">
        <v>300</v>
      </c>
      <c r="J30" s="409" t="s">
        <v>305</v>
      </c>
      <c r="K30" s="410" t="s">
        <v>306</v>
      </c>
      <c r="L30" s="408" t="s">
        <v>885</v>
      </c>
      <c r="M30" s="409" t="s">
        <v>300</v>
      </c>
      <c r="N30" s="409" t="s">
        <v>305</v>
      </c>
      <c r="O30" s="410" t="s">
        <v>306</v>
      </c>
      <c r="P30" s="408" t="s">
        <v>885</v>
      </c>
      <c r="Q30" s="409" t="s">
        <v>300</v>
      </c>
      <c r="R30" s="409" t="s">
        <v>305</v>
      </c>
      <c r="S30" s="410" t="s">
        <v>306</v>
      </c>
    </row>
    <row r="31" spans="2:19" ht="30" customHeight="1">
      <c r="B31" s="903"/>
      <c r="C31" s="926"/>
      <c r="D31" s="411"/>
      <c r="E31" s="412"/>
      <c r="F31" s="412"/>
      <c r="G31" s="413"/>
      <c r="H31" s="414">
        <f>'Tracker for projects under impl'!B18+'Tracker for projects under impl'!I18+'Tracker for projects under impl'!Q18</f>
        <v>2</v>
      </c>
      <c r="I31" s="415" t="s">
        <v>342</v>
      </c>
      <c r="J31" s="414" t="s">
        <v>392</v>
      </c>
      <c r="K31" s="416" t="s">
        <v>446</v>
      </c>
      <c r="L31" s="414"/>
      <c r="M31" s="415"/>
      <c r="N31" s="414"/>
      <c r="O31" s="416"/>
      <c r="P31" s="414"/>
      <c r="Q31" s="415"/>
      <c r="R31" s="414"/>
      <c r="S31" s="416"/>
    </row>
    <row r="32" spans="2:19" ht="36.75" hidden="1" customHeight="1" outlineLevel="1">
      <c r="B32" s="903"/>
      <c r="C32" s="926"/>
      <c r="D32" s="408" t="s">
        <v>885</v>
      </c>
      <c r="E32" s="409" t="s">
        <v>300</v>
      </c>
      <c r="F32" s="409" t="s">
        <v>305</v>
      </c>
      <c r="G32" s="410" t="s">
        <v>306</v>
      </c>
      <c r="H32" s="408" t="s">
        <v>885</v>
      </c>
      <c r="I32" s="409" t="s">
        <v>300</v>
      </c>
      <c r="J32" s="409" t="s">
        <v>305</v>
      </c>
      <c r="K32" s="410" t="s">
        <v>306</v>
      </c>
      <c r="L32" s="408" t="s">
        <v>885</v>
      </c>
      <c r="M32" s="409" t="s">
        <v>300</v>
      </c>
      <c r="N32" s="409" t="s">
        <v>305</v>
      </c>
      <c r="O32" s="410" t="s">
        <v>306</v>
      </c>
      <c r="P32" s="408" t="s">
        <v>885</v>
      </c>
      <c r="Q32" s="409" t="s">
        <v>300</v>
      </c>
      <c r="R32" s="409" t="s">
        <v>305</v>
      </c>
      <c r="S32" s="410" t="s">
        <v>306</v>
      </c>
    </row>
    <row r="33" spans="2:19" ht="30" hidden="1" customHeight="1" outlineLevel="1">
      <c r="B33" s="903"/>
      <c r="C33" s="926"/>
      <c r="D33" s="411"/>
      <c r="E33" s="412"/>
      <c r="F33" s="412"/>
      <c r="G33" s="413"/>
      <c r="H33" s="414"/>
      <c r="I33" s="415"/>
      <c r="J33" s="414"/>
      <c r="K33" s="416"/>
      <c r="L33" s="414"/>
      <c r="M33" s="415"/>
      <c r="N33" s="414"/>
      <c r="O33" s="416"/>
      <c r="P33" s="414"/>
      <c r="Q33" s="415"/>
      <c r="R33" s="414"/>
      <c r="S33" s="416"/>
    </row>
    <row r="34" spans="2:19" ht="36" hidden="1" customHeight="1" outlineLevel="1">
      <c r="B34" s="903"/>
      <c r="C34" s="926"/>
      <c r="D34" s="408" t="s">
        <v>885</v>
      </c>
      <c r="E34" s="409" t="s">
        <v>300</v>
      </c>
      <c r="F34" s="409" t="s">
        <v>305</v>
      </c>
      <c r="G34" s="410" t="s">
        <v>306</v>
      </c>
      <c r="H34" s="408" t="s">
        <v>885</v>
      </c>
      <c r="I34" s="409" t="s">
        <v>300</v>
      </c>
      <c r="J34" s="409" t="s">
        <v>305</v>
      </c>
      <c r="K34" s="410" t="s">
        <v>306</v>
      </c>
      <c r="L34" s="408" t="s">
        <v>885</v>
      </c>
      <c r="M34" s="409" t="s">
        <v>300</v>
      </c>
      <c r="N34" s="409" t="s">
        <v>305</v>
      </c>
      <c r="O34" s="410" t="s">
        <v>306</v>
      </c>
      <c r="P34" s="408" t="s">
        <v>885</v>
      </c>
      <c r="Q34" s="409" t="s">
        <v>300</v>
      </c>
      <c r="R34" s="409" t="s">
        <v>305</v>
      </c>
      <c r="S34" s="410" t="s">
        <v>306</v>
      </c>
    </row>
    <row r="35" spans="2:19" ht="30" hidden="1" customHeight="1" outlineLevel="1">
      <c r="B35" s="903"/>
      <c r="C35" s="926"/>
      <c r="D35" s="411"/>
      <c r="E35" s="412"/>
      <c r="F35" s="412"/>
      <c r="G35" s="413"/>
      <c r="H35" s="414"/>
      <c r="I35" s="415"/>
      <c r="J35" s="414"/>
      <c r="K35" s="416"/>
      <c r="L35" s="414"/>
      <c r="M35" s="415"/>
      <c r="N35" s="414"/>
      <c r="O35" s="416"/>
      <c r="P35" s="414"/>
      <c r="Q35" s="415"/>
      <c r="R35" s="414"/>
      <c r="S35" s="416"/>
    </row>
    <row r="36" spans="2:19" ht="39" hidden="1" customHeight="1" outlineLevel="1">
      <c r="B36" s="903"/>
      <c r="C36" s="926"/>
      <c r="D36" s="408" t="s">
        <v>885</v>
      </c>
      <c r="E36" s="409" t="s">
        <v>300</v>
      </c>
      <c r="F36" s="409" t="s">
        <v>305</v>
      </c>
      <c r="G36" s="410" t="s">
        <v>306</v>
      </c>
      <c r="H36" s="408" t="s">
        <v>885</v>
      </c>
      <c r="I36" s="409" t="s">
        <v>300</v>
      </c>
      <c r="J36" s="409" t="s">
        <v>305</v>
      </c>
      <c r="K36" s="410" t="s">
        <v>306</v>
      </c>
      <c r="L36" s="408" t="s">
        <v>885</v>
      </c>
      <c r="M36" s="409" t="s">
        <v>300</v>
      </c>
      <c r="N36" s="409" t="s">
        <v>305</v>
      </c>
      <c r="O36" s="410" t="s">
        <v>306</v>
      </c>
      <c r="P36" s="408" t="s">
        <v>885</v>
      </c>
      <c r="Q36" s="409" t="s">
        <v>300</v>
      </c>
      <c r="R36" s="409" t="s">
        <v>305</v>
      </c>
      <c r="S36" s="410" t="s">
        <v>306</v>
      </c>
    </row>
    <row r="37" spans="2:19" ht="30" hidden="1" customHeight="1" outlineLevel="1">
      <c r="B37" s="903"/>
      <c r="C37" s="926"/>
      <c r="D37" s="411"/>
      <c r="E37" s="412"/>
      <c r="F37" s="412"/>
      <c r="G37" s="413"/>
      <c r="H37" s="414"/>
      <c r="I37" s="415"/>
      <c r="J37" s="414"/>
      <c r="K37" s="416"/>
      <c r="L37" s="414"/>
      <c r="M37" s="415"/>
      <c r="N37" s="414"/>
      <c r="O37" s="416"/>
      <c r="P37" s="414"/>
      <c r="Q37" s="415"/>
      <c r="R37" s="414"/>
      <c r="S37" s="416"/>
    </row>
    <row r="38" spans="2:19" ht="36.75" hidden="1" customHeight="1" outlineLevel="1">
      <c r="B38" s="903"/>
      <c r="C38" s="926"/>
      <c r="D38" s="408" t="s">
        <v>885</v>
      </c>
      <c r="E38" s="409" t="s">
        <v>300</v>
      </c>
      <c r="F38" s="409" t="s">
        <v>305</v>
      </c>
      <c r="G38" s="410" t="s">
        <v>306</v>
      </c>
      <c r="H38" s="408" t="s">
        <v>885</v>
      </c>
      <c r="I38" s="409" t="s">
        <v>300</v>
      </c>
      <c r="J38" s="409" t="s">
        <v>305</v>
      </c>
      <c r="K38" s="410" t="s">
        <v>306</v>
      </c>
      <c r="L38" s="408" t="s">
        <v>885</v>
      </c>
      <c r="M38" s="409" t="s">
        <v>300</v>
      </c>
      <c r="N38" s="409" t="s">
        <v>305</v>
      </c>
      <c r="O38" s="410" t="s">
        <v>306</v>
      </c>
      <c r="P38" s="408" t="s">
        <v>885</v>
      </c>
      <c r="Q38" s="409" t="s">
        <v>300</v>
      </c>
      <c r="R38" s="409" t="s">
        <v>305</v>
      </c>
      <c r="S38" s="410" t="s">
        <v>306</v>
      </c>
    </row>
    <row r="39" spans="2:19" ht="30" hidden="1" customHeight="1" outlineLevel="1">
      <c r="B39" s="904"/>
      <c r="C39" s="927"/>
      <c r="D39" s="411"/>
      <c r="E39" s="412"/>
      <c r="F39" s="412"/>
      <c r="G39" s="413"/>
      <c r="H39" s="414"/>
      <c r="I39" s="415"/>
      <c r="J39" s="414"/>
      <c r="K39" s="416"/>
      <c r="L39" s="414"/>
      <c r="M39" s="415"/>
      <c r="N39" s="414"/>
      <c r="O39" s="416"/>
      <c r="P39" s="414"/>
      <c r="Q39" s="415"/>
      <c r="R39" s="414"/>
      <c r="S39" s="416"/>
    </row>
    <row r="40" spans="2:19" ht="30" customHeight="1" collapsed="1">
      <c r="B40" s="902" t="s">
        <v>886</v>
      </c>
      <c r="C40" s="902" t="s">
        <v>887</v>
      </c>
      <c r="D40" s="409" t="s">
        <v>888</v>
      </c>
      <c r="E40" s="409" t="s">
        <v>889</v>
      </c>
      <c r="F40" s="384" t="s">
        <v>890</v>
      </c>
      <c r="G40" s="417"/>
      <c r="H40" s="409" t="s">
        <v>888</v>
      </c>
      <c r="I40" s="409" t="s">
        <v>889</v>
      </c>
      <c r="J40" s="384" t="s">
        <v>890</v>
      </c>
      <c r="K40" s="418" t="s">
        <v>320</v>
      </c>
      <c r="L40" s="409" t="s">
        <v>888</v>
      </c>
      <c r="M40" s="409" t="s">
        <v>889</v>
      </c>
      <c r="N40" s="384" t="s">
        <v>890</v>
      </c>
      <c r="O40" s="418"/>
      <c r="P40" s="409" t="s">
        <v>888</v>
      </c>
      <c r="Q40" s="409" t="s">
        <v>889</v>
      </c>
      <c r="R40" s="384" t="s">
        <v>890</v>
      </c>
      <c r="S40" s="418"/>
    </row>
    <row r="41" spans="2:19" ht="30" customHeight="1">
      <c r="B41" s="903"/>
      <c r="C41" s="903"/>
      <c r="D41" s="928"/>
      <c r="E41" s="928"/>
      <c r="F41" s="384" t="s">
        <v>891</v>
      </c>
      <c r="G41" s="419"/>
      <c r="H41" s="930">
        <v>1</v>
      </c>
      <c r="I41" s="930" t="s">
        <v>442</v>
      </c>
      <c r="J41" s="384" t="s">
        <v>891</v>
      </c>
      <c r="K41" s="420" t="s">
        <v>376</v>
      </c>
      <c r="L41" s="930"/>
      <c r="M41" s="930"/>
      <c r="N41" s="384" t="s">
        <v>891</v>
      </c>
      <c r="O41" s="420"/>
      <c r="P41" s="930"/>
      <c r="Q41" s="930"/>
      <c r="R41" s="384" t="s">
        <v>891</v>
      </c>
      <c r="S41" s="420"/>
    </row>
    <row r="42" spans="2:19" ht="30" customHeight="1">
      <c r="B42" s="903"/>
      <c r="C42" s="903"/>
      <c r="D42" s="929"/>
      <c r="E42" s="929"/>
      <c r="F42" s="384" t="s">
        <v>892</v>
      </c>
      <c r="G42" s="413"/>
      <c r="H42" s="931"/>
      <c r="I42" s="931"/>
      <c r="J42" s="384" t="s">
        <v>892</v>
      </c>
      <c r="K42" s="416">
        <v>8</v>
      </c>
      <c r="L42" s="931"/>
      <c r="M42" s="931"/>
      <c r="N42" s="384" t="s">
        <v>892</v>
      </c>
      <c r="O42" s="416"/>
      <c r="P42" s="931"/>
      <c r="Q42" s="931"/>
      <c r="R42" s="384" t="s">
        <v>892</v>
      </c>
      <c r="S42" s="416"/>
    </row>
    <row r="43" spans="2:19" ht="30" customHeight="1" outlineLevel="1">
      <c r="B43" s="903"/>
      <c r="C43" s="903"/>
      <c r="D43" s="409" t="s">
        <v>888</v>
      </c>
      <c r="E43" s="409" t="s">
        <v>889</v>
      </c>
      <c r="F43" s="384" t="s">
        <v>890</v>
      </c>
      <c r="G43" s="417"/>
      <c r="H43" s="409" t="s">
        <v>888</v>
      </c>
      <c r="I43" s="409" t="s">
        <v>889</v>
      </c>
      <c r="J43" s="384" t="s">
        <v>890</v>
      </c>
      <c r="K43" s="418"/>
      <c r="L43" s="409" t="s">
        <v>888</v>
      </c>
      <c r="M43" s="409" t="s">
        <v>889</v>
      </c>
      <c r="N43" s="384" t="s">
        <v>890</v>
      </c>
      <c r="O43" s="418"/>
      <c r="P43" s="409" t="s">
        <v>888</v>
      </c>
      <c r="Q43" s="409" t="s">
        <v>889</v>
      </c>
      <c r="R43" s="384" t="s">
        <v>890</v>
      </c>
      <c r="S43" s="418"/>
    </row>
    <row r="44" spans="2:19" ht="30" customHeight="1" outlineLevel="1">
      <c r="B44" s="903"/>
      <c r="C44" s="903"/>
      <c r="D44" s="928"/>
      <c r="E44" s="928"/>
      <c r="F44" s="384" t="s">
        <v>891</v>
      </c>
      <c r="G44" s="419"/>
      <c r="H44" s="930"/>
      <c r="I44" s="930"/>
      <c r="J44" s="384" t="s">
        <v>891</v>
      </c>
      <c r="K44" s="420"/>
      <c r="L44" s="930"/>
      <c r="M44" s="930"/>
      <c r="N44" s="384" t="s">
        <v>891</v>
      </c>
      <c r="O44" s="420"/>
      <c r="P44" s="930"/>
      <c r="Q44" s="930"/>
      <c r="R44" s="384" t="s">
        <v>891</v>
      </c>
      <c r="S44" s="420"/>
    </row>
    <row r="45" spans="2:19" ht="30" customHeight="1" outlineLevel="1">
      <c r="B45" s="903"/>
      <c r="C45" s="903"/>
      <c r="D45" s="929"/>
      <c r="E45" s="929"/>
      <c r="F45" s="384" t="s">
        <v>892</v>
      </c>
      <c r="G45" s="413"/>
      <c r="H45" s="931"/>
      <c r="I45" s="931"/>
      <c r="J45" s="384" t="s">
        <v>892</v>
      </c>
      <c r="K45" s="416"/>
      <c r="L45" s="931"/>
      <c r="M45" s="931"/>
      <c r="N45" s="384" t="s">
        <v>892</v>
      </c>
      <c r="O45" s="416"/>
      <c r="P45" s="931"/>
      <c r="Q45" s="931"/>
      <c r="R45" s="384" t="s">
        <v>892</v>
      </c>
      <c r="S45" s="416"/>
    </row>
    <row r="46" spans="2:19" ht="30" customHeight="1" outlineLevel="1">
      <c r="B46" s="903"/>
      <c r="C46" s="903"/>
      <c r="D46" s="409" t="s">
        <v>888</v>
      </c>
      <c r="E46" s="409" t="s">
        <v>889</v>
      </c>
      <c r="F46" s="384" t="s">
        <v>890</v>
      </c>
      <c r="G46" s="417"/>
      <c r="H46" s="409" t="s">
        <v>888</v>
      </c>
      <c r="I46" s="409" t="s">
        <v>889</v>
      </c>
      <c r="J46" s="384" t="s">
        <v>890</v>
      </c>
      <c r="K46" s="418"/>
      <c r="L46" s="409" t="s">
        <v>888</v>
      </c>
      <c r="M46" s="409" t="s">
        <v>889</v>
      </c>
      <c r="N46" s="384" t="s">
        <v>890</v>
      </c>
      <c r="O46" s="418"/>
      <c r="P46" s="409" t="s">
        <v>888</v>
      </c>
      <c r="Q46" s="409" t="s">
        <v>889</v>
      </c>
      <c r="R46" s="384" t="s">
        <v>890</v>
      </c>
      <c r="S46" s="418"/>
    </row>
    <row r="47" spans="2:19" ht="30" customHeight="1" outlineLevel="1">
      <c r="B47" s="903"/>
      <c r="C47" s="903"/>
      <c r="D47" s="928"/>
      <c r="E47" s="928"/>
      <c r="F47" s="384" t="s">
        <v>891</v>
      </c>
      <c r="G47" s="419"/>
      <c r="H47" s="930"/>
      <c r="I47" s="930"/>
      <c r="J47" s="384" t="s">
        <v>891</v>
      </c>
      <c r="K47" s="420"/>
      <c r="L47" s="930"/>
      <c r="M47" s="930"/>
      <c r="N47" s="384" t="s">
        <v>891</v>
      </c>
      <c r="O47" s="420"/>
      <c r="P47" s="930"/>
      <c r="Q47" s="930"/>
      <c r="R47" s="384" t="s">
        <v>891</v>
      </c>
      <c r="S47" s="420"/>
    </row>
    <row r="48" spans="2:19" ht="30" customHeight="1" outlineLevel="1">
      <c r="B48" s="903"/>
      <c r="C48" s="903"/>
      <c r="D48" s="929"/>
      <c r="E48" s="929"/>
      <c r="F48" s="384" t="s">
        <v>892</v>
      </c>
      <c r="G48" s="413"/>
      <c r="H48" s="931"/>
      <c r="I48" s="931"/>
      <c r="J48" s="384" t="s">
        <v>892</v>
      </c>
      <c r="K48" s="416"/>
      <c r="L48" s="931"/>
      <c r="M48" s="931"/>
      <c r="N48" s="384" t="s">
        <v>892</v>
      </c>
      <c r="O48" s="416"/>
      <c r="P48" s="931"/>
      <c r="Q48" s="931"/>
      <c r="R48" s="384" t="s">
        <v>892</v>
      </c>
      <c r="S48" s="416"/>
    </row>
    <row r="49" spans="2:19" ht="30" customHeight="1" outlineLevel="1">
      <c r="B49" s="903"/>
      <c r="C49" s="903"/>
      <c r="D49" s="409" t="s">
        <v>888</v>
      </c>
      <c r="E49" s="409" t="s">
        <v>889</v>
      </c>
      <c r="F49" s="384" t="s">
        <v>890</v>
      </c>
      <c r="G49" s="417"/>
      <c r="H49" s="409" t="s">
        <v>888</v>
      </c>
      <c r="I49" s="409" t="s">
        <v>889</v>
      </c>
      <c r="J49" s="384" t="s">
        <v>890</v>
      </c>
      <c r="K49" s="418"/>
      <c r="L49" s="409" t="s">
        <v>888</v>
      </c>
      <c r="M49" s="409" t="s">
        <v>889</v>
      </c>
      <c r="N49" s="384" t="s">
        <v>890</v>
      </c>
      <c r="O49" s="418"/>
      <c r="P49" s="409" t="s">
        <v>888</v>
      </c>
      <c r="Q49" s="409" t="s">
        <v>889</v>
      </c>
      <c r="R49" s="384" t="s">
        <v>890</v>
      </c>
      <c r="S49" s="418"/>
    </row>
    <row r="50" spans="2:19" ht="30" customHeight="1" outlineLevel="1">
      <c r="B50" s="903"/>
      <c r="C50" s="903"/>
      <c r="D50" s="928"/>
      <c r="E50" s="928"/>
      <c r="F50" s="384" t="s">
        <v>891</v>
      </c>
      <c r="G50" s="419"/>
      <c r="H50" s="930"/>
      <c r="I50" s="930"/>
      <c r="J50" s="384" t="s">
        <v>891</v>
      </c>
      <c r="K50" s="420"/>
      <c r="L50" s="930"/>
      <c r="M50" s="930"/>
      <c r="N50" s="384" t="s">
        <v>891</v>
      </c>
      <c r="O50" s="420"/>
      <c r="P50" s="930"/>
      <c r="Q50" s="930"/>
      <c r="R50" s="384" t="s">
        <v>891</v>
      </c>
      <c r="S50" s="420"/>
    </row>
    <row r="51" spans="2:19" ht="30" customHeight="1" outlineLevel="1">
      <c r="B51" s="904"/>
      <c r="C51" s="904"/>
      <c r="D51" s="929"/>
      <c r="E51" s="929"/>
      <c r="F51" s="384" t="s">
        <v>892</v>
      </c>
      <c r="G51" s="413"/>
      <c r="H51" s="931"/>
      <c r="I51" s="931"/>
      <c r="J51" s="384" t="s">
        <v>892</v>
      </c>
      <c r="K51" s="416"/>
      <c r="L51" s="931"/>
      <c r="M51" s="931"/>
      <c r="N51" s="384" t="s">
        <v>892</v>
      </c>
      <c r="O51" s="416"/>
      <c r="P51" s="931"/>
      <c r="Q51" s="931"/>
      <c r="R51" s="384" t="s">
        <v>892</v>
      </c>
      <c r="S51" s="416"/>
    </row>
    <row r="52" spans="2:19" ht="30" customHeight="1" thickBot="1">
      <c r="C52" s="257"/>
    </row>
    <row r="53" spans="2:19" ht="30" customHeight="1" thickBot="1">
      <c r="D53" s="899" t="s">
        <v>301</v>
      </c>
      <c r="E53" s="900"/>
      <c r="F53" s="900"/>
      <c r="G53" s="901"/>
      <c r="H53" s="899" t="s">
        <v>302</v>
      </c>
      <c r="I53" s="900"/>
      <c r="J53" s="900"/>
      <c r="K53" s="901"/>
      <c r="L53" s="899" t="s">
        <v>303</v>
      </c>
      <c r="M53" s="900"/>
      <c r="N53" s="900"/>
      <c r="O53" s="901"/>
      <c r="P53" s="899" t="s">
        <v>304</v>
      </c>
      <c r="Q53" s="900"/>
      <c r="R53" s="900"/>
      <c r="S53" s="901"/>
    </row>
    <row r="54" spans="2:19" ht="30" customHeight="1">
      <c r="B54" s="902" t="s">
        <v>893</v>
      </c>
      <c r="C54" s="902" t="s">
        <v>894</v>
      </c>
      <c r="D54" s="944" t="s">
        <v>895</v>
      </c>
      <c r="E54" s="945"/>
      <c r="F54" s="421" t="s">
        <v>300</v>
      </c>
      <c r="G54" s="422" t="s">
        <v>896</v>
      </c>
      <c r="H54" s="944" t="s">
        <v>895</v>
      </c>
      <c r="I54" s="945"/>
      <c r="J54" s="421" t="s">
        <v>300</v>
      </c>
      <c r="K54" s="422" t="s">
        <v>896</v>
      </c>
      <c r="L54" s="944" t="s">
        <v>895</v>
      </c>
      <c r="M54" s="945"/>
      <c r="N54" s="421" t="s">
        <v>300</v>
      </c>
      <c r="O54" s="422" t="s">
        <v>896</v>
      </c>
      <c r="P54" s="944" t="s">
        <v>895</v>
      </c>
      <c r="Q54" s="945"/>
      <c r="R54" s="421" t="s">
        <v>300</v>
      </c>
      <c r="S54" s="422" t="s">
        <v>896</v>
      </c>
    </row>
    <row r="55" spans="2:19" ht="45" customHeight="1">
      <c r="B55" s="903"/>
      <c r="C55" s="903"/>
      <c r="D55" s="402" t="s">
        <v>874</v>
      </c>
      <c r="E55" s="403"/>
      <c r="F55" s="932"/>
      <c r="G55" s="934"/>
      <c r="H55" s="402" t="s">
        <v>874</v>
      </c>
      <c r="I55" s="404">
        <v>30</v>
      </c>
      <c r="J55" s="921" t="s">
        <v>394</v>
      </c>
      <c r="K55" s="923" t="s">
        <v>416</v>
      </c>
      <c r="L55" s="402" t="s">
        <v>874</v>
      </c>
      <c r="M55" s="404"/>
      <c r="N55" s="921"/>
      <c r="O55" s="923"/>
      <c r="P55" s="402" t="s">
        <v>874</v>
      </c>
      <c r="Q55" s="404"/>
      <c r="R55" s="921"/>
      <c r="S55" s="923"/>
    </row>
    <row r="56" spans="2:19" ht="45" customHeight="1">
      <c r="B56" s="904"/>
      <c r="C56" s="904"/>
      <c r="D56" s="405" t="s">
        <v>882</v>
      </c>
      <c r="E56" s="406"/>
      <c r="F56" s="933"/>
      <c r="G56" s="935"/>
      <c r="H56" s="405" t="s">
        <v>882</v>
      </c>
      <c r="I56" s="407">
        <v>0.3</v>
      </c>
      <c r="J56" s="922"/>
      <c r="K56" s="924"/>
      <c r="L56" s="405" t="s">
        <v>882</v>
      </c>
      <c r="M56" s="407"/>
      <c r="N56" s="922"/>
      <c r="O56" s="924"/>
      <c r="P56" s="405" t="s">
        <v>882</v>
      </c>
      <c r="Q56" s="407"/>
      <c r="R56" s="922"/>
      <c r="S56" s="924"/>
    </row>
    <row r="57" spans="2:19" ht="30" customHeight="1">
      <c r="B57" s="902" t="s">
        <v>897</v>
      </c>
      <c r="C57" s="902" t="s">
        <v>898</v>
      </c>
      <c r="D57" s="409" t="s">
        <v>899</v>
      </c>
      <c r="E57" s="423" t="s">
        <v>900</v>
      </c>
      <c r="F57" s="942" t="s">
        <v>307</v>
      </c>
      <c r="G57" s="943"/>
      <c r="H57" s="409" t="s">
        <v>899</v>
      </c>
      <c r="I57" s="423" t="s">
        <v>900</v>
      </c>
      <c r="J57" s="942" t="s">
        <v>307</v>
      </c>
      <c r="K57" s="943"/>
      <c r="L57" s="409" t="s">
        <v>899</v>
      </c>
      <c r="M57" s="423" t="s">
        <v>900</v>
      </c>
      <c r="N57" s="942" t="s">
        <v>307</v>
      </c>
      <c r="O57" s="943"/>
      <c r="P57" s="409" t="s">
        <v>899</v>
      </c>
      <c r="Q57" s="423" t="s">
        <v>900</v>
      </c>
      <c r="R57" s="942" t="s">
        <v>307</v>
      </c>
      <c r="S57" s="943"/>
    </row>
    <row r="58" spans="2:19" ht="30" customHeight="1">
      <c r="B58" s="903"/>
      <c r="C58" s="904"/>
      <c r="D58" s="387"/>
      <c r="E58" s="424"/>
      <c r="F58" s="936"/>
      <c r="G58" s="937"/>
      <c r="H58" s="391">
        <f>'Tracker for projects under impl'!C46+'Tracker for projects under impl'!I47+'Tracker for projects under impl'!Q47</f>
        <v>150</v>
      </c>
      <c r="I58" s="425">
        <v>0.4</v>
      </c>
      <c r="J58" s="938" t="s">
        <v>370</v>
      </c>
      <c r="K58" s="939"/>
      <c r="L58" s="391"/>
      <c r="M58" s="425"/>
      <c r="N58" s="938"/>
      <c r="O58" s="939"/>
      <c r="P58" s="391"/>
      <c r="Q58" s="425"/>
      <c r="R58" s="938"/>
      <c r="S58" s="939"/>
    </row>
    <row r="59" spans="2:19" ht="30" customHeight="1">
      <c r="B59" s="903"/>
      <c r="C59" s="902" t="s">
        <v>901</v>
      </c>
      <c r="D59" s="426" t="s">
        <v>307</v>
      </c>
      <c r="E59" s="427" t="s">
        <v>305</v>
      </c>
      <c r="F59" s="409" t="s">
        <v>300</v>
      </c>
      <c r="G59" s="428" t="s">
        <v>896</v>
      </c>
      <c r="H59" s="426" t="s">
        <v>307</v>
      </c>
      <c r="I59" s="427" t="s">
        <v>305</v>
      </c>
      <c r="J59" s="409" t="s">
        <v>300</v>
      </c>
      <c r="K59" s="428" t="s">
        <v>896</v>
      </c>
      <c r="L59" s="426" t="s">
        <v>307</v>
      </c>
      <c r="M59" s="427" t="s">
        <v>305</v>
      </c>
      <c r="N59" s="409" t="s">
        <v>300</v>
      </c>
      <c r="O59" s="428" t="s">
        <v>896</v>
      </c>
      <c r="P59" s="426" t="s">
        <v>307</v>
      </c>
      <c r="Q59" s="427" t="s">
        <v>305</v>
      </c>
      <c r="R59" s="409" t="s">
        <v>300</v>
      </c>
      <c r="S59" s="428" t="s">
        <v>896</v>
      </c>
    </row>
    <row r="60" spans="2:19" ht="30" customHeight="1">
      <c r="B60" s="904"/>
      <c r="C60" s="940"/>
      <c r="D60" s="429"/>
      <c r="E60" s="430"/>
      <c r="F60" s="412"/>
      <c r="G60" s="431"/>
      <c r="H60" s="432" t="s">
        <v>370</v>
      </c>
      <c r="I60" s="433" t="s">
        <v>376</v>
      </c>
      <c r="J60" s="414" t="s">
        <v>394</v>
      </c>
      <c r="K60" s="434" t="s">
        <v>416</v>
      </c>
      <c r="L60" s="432"/>
      <c r="M60" s="433"/>
      <c r="N60" s="414"/>
      <c r="O60" s="434"/>
      <c r="P60" s="432"/>
      <c r="Q60" s="433"/>
      <c r="R60" s="414"/>
      <c r="S60" s="434"/>
    </row>
    <row r="61" spans="2:19" ht="30" customHeight="1">
      <c r="B61" s="941" t="s">
        <v>902</v>
      </c>
      <c r="C61" s="941" t="s">
        <v>903</v>
      </c>
      <c r="D61" s="300" t="s">
        <v>904</v>
      </c>
      <c r="E61" s="299" t="s">
        <v>305</v>
      </c>
      <c r="F61" s="280" t="s">
        <v>300</v>
      </c>
      <c r="G61" s="435" t="s">
        <v>896</v>
      </c>
      <c r="H61" s="300" t="s">
        <v>904</v>
      </c>
      <c r="I61" s="299" t="s">
        <v>305</v>
      </c>
      <c r="J61" s="280" t="s">
        <v>300</v>
      </c>
      <c r="K61" s="435" t="s">
        <v>896</v>
      </c>
      <c r="L61" s="300" t="s">
        <v>904</v>
      </c>
      <c r="M61" s="299" t="s">
        <v>305</v>
      </c>
      <c r="N61" s="280" t="s">
        <v>300</v>
      </c>
      <c r="O61" s="435" t="s">
        <v>896</v>
      </c>
      <c r="P61" s="300" t="s">
        <v>904</v>
      </c>
      <c r="Q61" s="299" t="s">
        <v>305</v>
      </c>
      <c r="R61" s="280" t="s">
        <v>300</v>
      </c>
      <c r="S61" s="435" t="s">
        <v>896</v>
      </c>
    </row>
    <row r="62" spans="2:19" ht="51.95" customHeight="1">
      <c r="B62" s="941"/>
      <c r="C62" s="941"/>
      <c r="D62" s="436"/>
      <c r="E62" s="437"/>
      <c r="F62" s="438"/>
      <c r="G62" s="439"/>
      <c r="H62" s="440">
        <f>'Tracker for projects under impl'!C50+'Tracker for projects under impl'!I51</f>
        <v>20</v>
      </c>
      <c r="I62" s="441" t="s">
        <v>376</v>
      </c>
      <c r="J62" s="442" t="s">
        <v>342</v>
      </c>
      <c r="K62" s="443" t="s">
        <v>416</v>
      </c>
      <c r="L62" s="440"/>
      <c r="M62" s="441"/>
      <c r="N62" s="442"/>
      <c r="O62" s="443"/>
      <c r="P62" s="440"/>
      <c r="Q62" s="441"/>
      <c r="R62" s="442"/>
      <c r="S62" s="443"/>
    </row>
    <row r="63" spans="2:19" ht="30" customHeight="1" thickBot="1">
      <c r="B63" s="277"/>
      <c r="C63" s="444"/>
    </row>
    <row r="64" spans="2:19" ht="30" customHeight="1" thickBot="1">
      <c r="B64" s="277"/>
      <c r="C64" s="277"/>
      <c r="D64" s="899" t="s">
        <v>301</v>
      </c>
      <c r="E64" s="900"/>
      <c r="F64" s="900"/>
      <c r="G64" s="900"/>
      <c r="H64" s="899" t="s">
        <v>302</v>
      </c>
      <c r="I64" s="900"/>
      <c r="J64" s="900"/>
      <c r="K64" s="901"/>
      <c r="L64" s="900" t="s">
        <v>303</v>
      </c>
      <c r="M64" s="900"/>
      <c r="N64" s="900"/>
      <c r="O64" s="900"/>
      <c r="P64" s="899" t="s">
        <v>304</v>
      </c>
      <c r="Q64" s="900"/>
      <c r="R64" s="900"/>
      <c r="S64" s="901"/>
    </row>
    <row r="65" spans="2:19" ht="30" customHeight="1">
      <c r="B65" s="902" t="s">
        <v>905</v>
      </c>
      <c r="C65" s="902" t="s">
        <v>906</v>
      </c>
      <c r="D65" s="919" t="s">
        <v>907</v>
      </c>
      <c r="E65" s="920"/>
      <c r="F65" s="944" t="s">
        <v>300</v>
      </c>
      <c r="G65" s="946"/>
      <c r="H65" s="947" t="s">
        <v>907</v>
      </c>
      <c r="I65" s="920"/>
      <c r="J65" s="944" t="s">
        <v>300</v>
      </c>
      <c r="K65" s="948"/>
      <c r="L65" s="947" t="s">
        <v>907</v>
      </c>
      <c r="M65" s="920"/>
      <c r="N65" s="944" t="s">
        <v>300</v>
      </c>
      <c r="O65" s="948"/>
      <c r="P65" s="947" t="s">
        <v>907</v>
      </c>
      <c r="Q65" s="920"/>
      <c r="R65" s="944" t="s">
        <v>300</v>
      </c>
      <c r="S65" s="948"/>
    </row>
    <row r="66" spans="2:19" ht="36.75" customHeight="1">
      <c r="B66" s="904"/>
      <c r="C66" s="904"/>
      <c r="D66" s="949"/>
      <c r="E66" s="950"/>
      <c r="F66" s="951"/>
      <c r="G66" s="952"/>
      <c r="H66" s="953">
        <v>60</v>
      </c>
      <c r="I66" s="954"/>
      <c r="J66" s="955" t="s">
        <v>342</v>
      </c>
      <c r="K66" s="956"/>
      <c r="L66" s="953"/>
      <c r="M66" s="954"/>
      <c r="N66" s="955"/>
      <c r="O66" s="956"/>
      <c r="P66" s="953"/>
      <c r="Q66" s="954"/>
      <c r="R66" s="955"/>
      <c r="S66" s="956"/>
    </row>
    <row r="67" spans="2:19" ht="45" customHeight="1">
      <c r="B67" s="902" t="s">
        <v>908</v>
      </c>
      <c r="C67" s="902" t="s">
        <v>909</v>
      </c>
      <c r="D67" s="409" t="s">
        <v>910</v>
      </c>
      <c r="E67" s="409" t="s">
        <v>911</v>
      </c>
      <c r="F67" s="942" t="s">
        <v>912</v>
      </c>
      <c r="G67" s="943"/>
      <c r="H67" s="445" t="s">
        <v>910</v>
      </c>
      <c r="I67" s="409" t="s">
        <v>911</v>
      </c>
      <c r="J67" s="957" t="s">
        <v>912</v>
      </c>
      <c r="K67" s="943"/>
      <c r="L67" s="445" t="s">
        <v>910</v>
      </c>
      <c r="M67" s="409" t="s">
        <v>911</v>
      </c>
      <c r="N67" s="957" t="s">
        <v>912</v>
      </c>
      <c r="O67" s="943"/>
      <c r="P67" s="445" t="s">
        <v>910</v>
      </c>
      <c r="Q67" s="409" t="s">
        <v>911</v>
      </c>
      <c r="R67" s="957" t="s">
        <v>912</v>
      </c>
      <c r="S67" s="943"/>
    </row>
    <row r="68" spans="2:19" ht="27" customHeight="1">
      <c r="B68" s="904"/>
      <c r="C68" s="904"/>
      <c r="D68" s="387"/>
      <c r="E68" s="424"/>
      <c r="F68" s="958"/>
      <c r="G68" s="958"/>
      <c r="H68" s="391">
        <f>'Tracker for projects under impl'!C57+'Tracker for projects under impl'!I57+'Tracker for projects under impl'!Q57</f>
        <v>1000</v>
      </c>
      <c r="I68" s="425">
        <v>0.5</v>
      </c>
      <c r="J68" s="959" t="s">
        <v>417</v>
      </c>
      <c r="K68" s="960"/>
      <c r="L68" s="391"/>
      <c r="M68" s="425"/>
      <c r="N68" s="959"/>
      <c r="O68" s="960"/>
      <c r="P68" s="391"/>
      <c r="Q68" s="425"/>
      <c r="R68" s="959"/>
      <c r="S68" s="960"/>
    </row>
    <row r="69" spans="2:19" ht="33.75" customHeight="1">
      <c r="B69" s="941" t="s">
        <v>913</v>
      </c>
      <c r="C69" s="961" t="s">
        <v>914</v>
      </c>
      <c r="D69" s="280" t="s">
        <v>915</v>
      </c>
      <c r="E69" s="280" t="s">
        <v>916</v>
      </c>
      <c r="F69" s="963" t="s">
        <v>912</v>
      </c>
      <c r="G69" s="964"/>
      <c r="H69" s="446" t="s">
        <v>917</v>
      </c>
      <c r="I69" s="280" t="s">
        <v>916</v>
      </c>
      <c r="J69" s="965" t="s">
        <v>912</v>
      </c>
      <c r="K69" s="964"/>
      <c r="L69" s="446" t="s">
        <v>917</v>
      </c>
      <c r="M69" s="280" t="s">
        <v>916</v>
      </c>
      <c r="N69" s="965" t="s">
        <v>912</v>
      </c>
      <c r="O69" s="964"/>
      <c r="P69" s="446" t="s">
        <v>917</v>
      </c>
      <c r="Q69" s="280" t="s">
        <v>916</v>
      </c>
      <c r="R69" s="965" t="s">
        <v>912</v>
      </c>
      <c r="S69" s="964"/>
    </row>
    <row r="70" spans="2:19" ht="33.75" customHeight="1">
      <c r="B70" s="941"/>
      <c r="C70" s="962"/>
      <c r="D70" s="447"/>
      <c r="E70" s="448"/>
      <c r="F70" s="966"/>
      <c r="G70" s="966"/>
      <c r="H70" s="449">
        <f>'Tracker for projects under impl'!C59+'Tracker for projects under impl'!I59+'Tracker for projects under impl'!Q59</f>
        <v>10</v>
      </c>
      <c r="I70" s="450" t="s">
        <v>984</v>
      </c>
      <c r="J70" s="967" t="s">
        <v>417</v>
      </c>
      <c r="K70" s="968"/>
      <c r="L70" s="449"/>
      <c r="M70" s="450"/>
      <c r="N70" s="967"/>
      <c r="O70" s="968"/>
      <c r="P70" s="449"/>
      <c r="Q70" s="450"/>
      <c r="R70" s="967"/>
      <c r="S70" s="968"/>
    </row>
    <row r="71" spans="2:19" ht="33.75" customHeight="1">
      <c r="B71" s="941"/>
      <c r="C71" s="961" t="s">
        <v>918</v>
      </c>
      <c r="D71" s="280" t="s">
        <v>919</v>
      </c>
      <c r="E71" s="280" t="s">
        <v>307</v>
      </c>
      <c r="F71" s="963" t="s">
        <v>920</v>
      </c>
      <c r="G71" s="964"/>
      <c r="H71" s="446" t="s">
        <v>919</v>
      </c>
      <c r="I71" s="280" t="s">
        <v>644</v>
      </c>
      <c r="J71" s="965" t="s">
        <v>305</v>
      </c>
      <c r="K71" s="964"/>
      <c r="L71" s="446" t="s">
        <v>919</v>
      </c>
      <c r="M71" s="280" t="s">
        <v>644</v>
      </c>
      <c r="N71" s="965" t="s">
        <v>305</v>
      </c>
      <c r="O71" s="964"/>
      <c r="P71" s="446" t="s">
        <v>919</v>
      </c>
      <c r="Q71" s="280" t="s">
        <v>644</v>
      </c>
      <c r="R71" s="965" t="s">
        <v>305</v>
      </c>
      <c r="S71" s="964"/>
    </row>
    <row r="72" spans="2:19" ht="33.75" customHeight="1" thickBot="1">
      <c r="B72" s="941"/>
      <c r="C72" s="962"/>
      <c r="D72" s="447"/>
      <c r="E72" s="448"/>
      <c r="F72" s="966"/>
      <c r="G72" s="966"/>
      <c r="H72" s="449">
        <f>'Tracker for projects under impl'!C61+'Tracker for projects under impl'!I61+'Tracker for projects under impl'!Q61</f>
        <v>4</v>
      </c>
      <c r="I72" s="450" t="s">
        <v>992</v>
      </c>
      <c r="J72" s="967" t="s">
        <v>993</v>
      </c>
      <c r="K72" s="968"/>
      <c r="L72" s="449"/>
      <c r="M72" s="450"/>
      <c r="N72" s="967"/>
      <c r="O72" s="968"/>
      <c r="P72" s="449"/>
      <c r="Q72" s="450"/>
      <c r="R72" s="967"/>
      <c r="S72" s="968"/>
    </row>
    <row r="73" spans="2:19" ht="37.5" customHeight="1" thickBot="1">
      <c r="B73" s="277"/>
      <c r="C73" s="277"/>
      <c r="D73" s="899" t="s">
        <v>301</v>
      </c>
      <c r="E73" s="900"/>
      <c r="F73" s="900"/>
      <c r="G73" s="901"/>
      <c r="H73" s="899" t="s">
        <v>302</v>
      </c>
      <c r="I73" s="900"/>
      <c r="J73" s="900"/>
      <c r="K73" s="901"/>
      <c r="L73" s="899" t="s">
        <v>303</v>
      </c>
      <c r="M73" s="900"/>
      <c r="N73" s="900"/>
      <c r="O73" s="900"/>
      <c r="P73" s="900" t="s">
        <v>302</v>
      </c>
      <c r="Q73" s="900"/>
      <c r="R73" s="900"/>
      <c r="S73" s="901"/>
    </row>
    <row r="74" spans="2:19" ht="37.5" customHeight="1">
      <c r="B74" s="902" t="s">
        <v>921</v>
      </c>
      <c r="C74" s="902" t="s">
        <v>922</v>
      </c>
      <c r="D74" s="451" t="s">
        <v>923</v>
      </c>
      <c r="E74" s="421" t="s">
        <v>924</v>
      </c>
      <c r="F74" s="944" t="s">
        <v>925</v>
      </c>
      <c r="G74" s="948"/>
      <c r="H74" s="451" t="s">
        <v>923</v>
      </c>
      <c r="I74" s="421" t="s">
        <v>924</v>
      </c>
      <c r="J74" s="944" t="s">
        <v>925</v>
      </c>
      <c r="K74" s="948"/>
      <c r="L74" s="451" t="s">
        <v>923</v>
      </c>
      <c r="M74" s="421" t="s">
        <v>924</v>
      </c>
      <c r="N74" s="944" t="s">
        <v>925</v>
      </c>
      <c r="O74" s="948"/>
      <c r="P74" s="451" t="s">
        <v>923</v>
      </c>
      <c r="Q74" s="421" t="s">
        <v>924</v>
      </c>
      <c r="R74" s="944" t="s">
        <v>925</v>
      </c>
      <c r="S74" s="948"/>
    </row>
    <row r="75" spans="2:19" ht="44.25" customHeight="1">
      <c r="B75" s="903"/>
      <c r="C75" s="904"/>
      <c r="D75" s="452"/>
      <c r="E75" s="453"/>
      <c r="F75" s="969"/>
      <c r="G75" s="970"/>
      <c r="H75" s="454"/>
      <c r="I75" s="455"/>
      <c r="J75" s="971"/>
      <c r="K75" s="972"/>
      <c r="L75" s="454"/>
      <c r="M75" s="455"/>
      <c r="N75" s="971"/>
      <c r="O75" s="972"/>
      <c r="P75" s="454"/>
      <c r="Q75" s="455"/>
      <c r="R75" s="971"/>
      <c r="S75" s="972"/>
    </row>
    <row r="76" spans="2:19" ht="36.75" customHeight="1">
      <c r="B76" s="903"/>
      <c r="C76" s="902" t="s">
        <v>926</v>
      </c>
      <c r="D76" s="409" t="s">
        <v>300</v>
      </c>
      <c r="E76" s="408" t="s">
        <v>927</v>
      </c>
      <c r="F76" s="942" t="s">
        <v>928</v>
      </c>
      <c r="G76" s="943"/>
      <c r="H76" s="409" t="s">
        <v>300</v>
      </c>
      <c r="I76" s="408" t="s">
        <v>927</v>
      </c>
      <c r="J76" s="942" t="s">
        <v>928</v>
      </c>
      <c r="K76" s="943"/>
      <c r="L76" s="409" t="s">
        <v>300</v>
      </c>
      <c r="M76" s="408" t="s">
        <v>927</v>
      </c>
      <c r="N76" s="942" t="s">
        <v>928</v>
      </c>
      <c r="O76" s="943"/>
      <c r="P76" s="409" t="s">
        <v>300</v>
      </c>
      <c r="Q76" s="408" t="s">
        <v>927</v>
      </c>
      <c r="R76" s="942" t="s">
        <v>928</v>
      </c>
      <c r="S76" s="943"/>
    </row>
    <row r="77" spans="2:19" ht="38.450000000000003" customHeight="1">
      <c r="B77" s="903"/>
      <c r="C77" s="903"/>
      <c r="D77" s="412"/>
      <c r="E77" s="453"/>
      <c r="F77" s="951"/>
      <c r="G77" s="973"/>
      <c r="H77" s="414" t="s">
        <v>394</v>
      </c>
      <c r="I77" s="455" t="s">
        <v>994</v>
      </c>
      <c r="J77" s="955" t="s">
        <v>411</v>
      </c>
      <c r="K77" s="956"/>
      <c r="L77" s="414"/>
      <c r="M77" s="455"/>
      <c r="N77" s="955"/>
      <c r="O77" s="956"/>
      <c r="P77" s="414"/>
      <c r="Q77" s="455"/>
      <c r="R77" s="955"/>
      <c r="S77" s="956"/>
    </row>
    <row r="78" spans="2:19" ht="30" customHeight="1" outlineLevel="1">
      <c r="B78" s="903"/>
      <c r="C78" s="903"/>
      <c r="D78" s="412"/>
      <c r="E78" s="453"/>
      <c r="F78" s="951"/>
      <c r="G78" s="973"/>
      <c r="H78" s="414"/>
      <c r="I78" s="455"/>
      <c r="J78" s="955"/>
      <c r="K78" s="956"/>
      <c r="L78" s="414"/>
      <c r="M78" s="455"/>
      <c r="N78" s="955"/>
      <c r="O78" s="956"/>
      <c r="P78" s="414"/>
      <c r="Q78" s="455"/>
      <c r="R78" s="955"/>
      <c r="S78" s="956"/>
    </row>
    <row r="79" spans="2:19" ht="30" customHeight="1" outlineLevel="1">
      <c r="B79" s="903"/>
      <c r="C79" s="903"/>
      <c r="D79" s="412"/>
      <c r="E79" s="453"/>
      <c r="F79" s="951"/>
      <c r="G79" s="973"/>
      <c r="H79" s="414"/>
      <c r="I79" s="455"/>
      <c r="J79" s="955"/>
      <c r="K79" s="956"/>
      <c r="L79" s="414"/>
      <c r="M79" s="455"/>
      <c r="N79" s="955"/>
      <c r="O79" s="956"/>
      <c r="P79" s="414"/>
      <c r="Q79" s="455"/>
      <c r="R79" s="955"/>
      <c r="S79" s="956"/>
    </row>
    <row r="80" spans="2:19" ht="30" customHeight="1" outlineLevel="1">
      <c r="B80" s="903"/>
      <c r="C80" s="903"/>
      <c r="D80" s="412"/>
      <c r="E80" s="453"/>
      <c r="F80" s="951"/>
      <c r="G80" s="973"/>
      <c r="H80" s="414"/>
      <c r="I80" s="455"/>
      <c r="J80" s="955"/>
      <c r="K80" s="956"/>
      <c r="L80" s="414"/>
      <c r="M80" s="455"/>
      <c r="N80" s="955"/>
      <c r="O80" s="956"/>
      <c r="P80" s="414"/>
      <c r="Q80" s="455"/>
      <c r="R80" s="955"/>
      <c r="S80" s="956"/>
    </row>
    <row r="81" spans="2:19" ht="30" customHeight="1" outlineLevel="1">
      <c r="B81" s="903"/>
      <c r="C81" s="903"/>
      <c r="D81" s="412"/>
      <c r="E81" s="453"/>
      <c r="F81" s="951"/>
      <c r="G81" s="973"/>
      <c r="H81" s="414"/>
      <c r="I81" s="455"/>
      <c r="J81" s="955"/>
      <c r="K81" s="956"/>
      <c r="L81" s="414"/>
      <c r="M81" s="455"/>
      <c r="N81" s="955"/>
      <c r="O81" s="956"/>
      <c r="P81" s="414"/>
      <c r="Q81" s="455"/>
      <c r="R81" s="955"/>
      <c r="S81" s="956"/>
    </row>
    <row r="82" spans="2:19" ht="30" customHeight="1" outlineLevel="1">
      <c r="B82" s="904"/>
      <c r="C82" s="904"/>
      <c r="D82" s="412"/>
      <c r="E82" s="453"/>
      <c r="F82" s="951"/>
      <c r="G82" s="973"/>
      <c r="H82" s="414"/>
      <c r="I82" s="455"/>
      <c r="J82" s="955"/>
      <c r="K82" s="956"/>
      <c r="L82" s="414"/>
      <c r="M82" s="455"/>
      <c r="N82" s="955"/>
      <c r="O82" s="956"/>
      <c r="P82" s="414"/>
      <c r="Q82" s="455"/>
      <c r="R82" s="955"/>
      <c r="S82" s="956"/>
    </row>
    <row r="83" spans="2:19" ht="35.25" customHeight="1">
      <c r="B83" s="902" t="s">
        <v>929</v>
      </c>
      <c r="C83" s="983" t="s">
        <v>930</v>
      </c>
      <c r="D83" s="423" t="s">
        <v>931</v>
      </c>
      <c r="E83" s="942" t="s">
        <v>307</v>
      </c>
      <c r="F83" s="984"/>
      <c r="G83" s="410" t="s">
        <v>300</v>
      </c>
      <c r="H83" s="423" t="s">
        <v>931</v>
      </c>
      <c r="I83" s="942" t="s">
        <v>307</v>
      </c>
      <c r="J83" s="984"/>
      <c r="K83" s="410" t="s">
        <v>300</v>
      </c>
      <c r="L83" s="423" t="s">
        <v>931</v>
      </c>
      <c r="M83" s="942" t="s">
        <v>307</v>
      </c>
      <c r="N83" s="984"/>
      <c r="O83" s="410" t="s">
        <v>300</v>
      </c>
      <c r="P83" s="423" t="s">
        <v>931</v>
      </c>
      <c r="Q83" s="942" t="s">
        <v>307</v>
      </c>
      <c r="R83" s="984"/>
      <c r="S83" s="410" t="s">
        <v>300</v>
      </c>
    </row>
    <row r="84" spans="2:19" ht="35.25" customHeight="1">
      <c r="B84" s="903"/>
      <c r="C84" s="983"/>
      <c r="D84" s="456"/>
      <c r="E84" s="976"/>
      <c r="F84" s="977"/>
      <c r="G84" s="457"/>
      <c r="H84" s="458">
        <f>'Tracker for projects under impl'!C74</f>
        <v>1</v>
      </c>
      <c r="I84" s="974" t="s">
        <v>360</v>
      </c>
      <c r="J84" s="975"/>
      <c r="K84" s="459" t="s">
        <v>394</v>
      </c>
      <c r="L84" s="458"/>
      <c r="M84" s="974"/>
      <c r="N84" s="975"/>
      <c r="O84" s="459"/>
      <c r="P84" s="458"/>
      <c r="Q84" s="974"/>
      <c r="R84" s="975"/>
      <c r="S84" s="459"/>
    </row>
    <row r="85" spans="2:19" ht="35.25" customHeight="1" outlineLevel="1">
      <c r="B85" s="903"/>
      <c r="C85" s="983"/>
      <c r="D85" s="456"/>
      <c r="E85" s="976"/>
      <c r="F85" s="977"/>
      <c r="G85" s="457"/>
      <c r="H85" s="458"/>
      <c r="I85" s="974"/>
      <c r="J85" s="975"/>
      <c r="K85" s="459"/>
      <c r="L85" s="458"/>
      <c r="M85" s="974"/>
      <c r="N85" s="975"/>
      <c r="O85" s="459"/>
      <c r="P85" s="458"/>
      <c r="Q85" s="974"/>
      <c r="R85" s="975"/>
      <c r="S85" s="459"/>
    </row>
    <row r="86" spans="2:19" ht="35.25" customHeight="1" outlineLevel="1">
      <c r="B86" s="903"/>
      <c r="C86" s="983"/>
      <c r="D86" s="456"/>
      <c r="E86" s="976"/>
      <c r="F86" s="977"/>
      <c r="G86" s="457"/>
      <c r="H86" s="458"/>
      <c r="I86" s="974"/>
      <c r="J86" s="975"/>
      <c r="K86" s="459"/>
      <c r="L86" s="458"/>
      <c r="M86" s="974"/>
      <c r="N86" s="975"/>
      <c r="O86" s="459"/>
      <c r="P86" s="458"/>
      <c r="Q86" s="974"/>
      <c r="R86" s="975"/>
      <c r="S86" s="459"/>
    </row>
    <row r="87" spans="2:19" ht="35.25" customHeight="1" outlineLevel="1">
      <c r="B87" s="903"/>
      <c r="C87" s="983"/>
      <c r="D87" s="456"/>
      <c r="E87" s="976"/>
      <c r="F87" s="977"/>
      <c r="G87" s="457"/>
      <c r="H87" s="458"/>
      <c r="I87" s="974"/>
      <c r="J87" s="975"/>
      <c r="K87" s="459"/>
      <c r="L87" s="458"/>
      <c r="M87" s="974"/>
      <c r="N87" s="975"/>
      <c r="O87" s="459"/>
      <c r="P87" s="458"/>
      <c r="Q87" s="974"/>
      <c r="R87" s="975"/>
      <c r="S87" s="459"/>
    </row>
    <row r="88" spans="2:19" ht="35.25" customHeight="1" outlineLevel="1">
      <c r="B88" s="903"/>
      <c r="C88" s="983"/>
      <c r="D88" s="456"/>
      <c r="E88" s="976"/>
      <c r="F88" s="977"/>
      <c r="G88" s="457"/>
      <c r="H88" s="458"/>
      <c r="I88" s="974"/>
      <c r="J88" s="975"/>
      <c r="K88" s="459"/>
      <c r="L88" s="458"/>
      <c r="M88" s="974"/>
      <c r="N88" s="975"/>
      <c r="O88" s="459"/>
      <c r="P88" s="458"/>
      <c r="Q88" s="974"/>
      <c r="R88" s="975"/>
      <c r="S88" s="459"/>
    </row>
    <row r="89" spans="2:19" ht="33" customHeight="1" outlineLevel="1">
      <c r="B89" s="904"/>
      <c r="C89" s="983"/>
      <c r="D89" s="456"/>
      <c r="E89" s="976"/>
      <c r="F89" s="977"/>
      <c r="G89" s="457"/>
      <c r="H89" s="458"/>
      <c r="I89" s="974"/>
      <c r="J89" s="975"/>
      <c r="K89" s="459"/>
      <c r="L89" s="458"/>
      <c r="M89" s="974"/>
      <c r="N89" s="975"/>
      <c r="O89" s="459"/>
      <c r="P89" s="458"/>
      <c r="Q89" s="974"/>
      <c r="R89" s="975"/>
      <c r="S89" s="459"/>
    </row>
    <row r="90" spans="2:19" ht="31.5" customHeight="1" thickBot="1">
      <c r="B90" s="277"/>
      <c r="C90" s="460"/>
    </row>
    <row r="91" spans="2:19" ht="30.75" customHeight="1" thickBot="1">
      <c r="B91" s="277"/>
      <c r="C91" s="277"/>
      <c r="D91" s="899" t="s">
        <v>301</v>
      </c>
      <c r="E91" s="900"/>
      <c r="F91" s="900"/>
      <c r="G91" s="901"/>
      <c r="H91" s="980" t="s">
        <v>941</v>
      </c>
      <c r="I91" s="981"/>
      <c r="J91" s="981"/>
      <c r="K91" s="982"/>
      <c r="L91" s="900" t="s">
        <v>303</v>
      </c>
      <c r="M91" s="900"/>
      <c r="N91" s="900"/>
      <c r="O91" s="900"/>
      <c r="P91" s="900" t="s">
        <v>302</v>
      </c>
      <c r="Q91" s="900"/>
      <c r="R91" s="900"/>
      <c r="S91" s="901"/>
    </row>
    <row r="92" spans="2:19" ht="30.75" customHeight="1">
      <c r="B92" s="902" t="s">
        <v>932</v>
      </c>
      <c r="C92" s="902" t="s">
        <v>933</v>
      </c>
      <c r="D92" s="944" t="s">
        <v>934</v>
      </c>
      <c r="E92" s="945"/>
      <c r="F92" s="421" t="s">
        <v>300</v>
      </c>
      <c r="G92" s="461" t="s">
        <v>307</v>
      </c>
      <c r="H92" s="978" t="s">
        <v>934</v>
      </c>
      <c r="I92" s="945"/>
      <c r="J92" s="421" t="s">
        <v>300</v>
      </c>
      <c r="K92" s="461" t="s">
        <v>307</v>
      </c>
      <c r="L92" s="978" t="s">
        <v>934</v>
      </c>
      <c r="M92" s="945"/>
      <c r="N92" s="421" t="s">
        <v>300</v>
      </c>
      <c r="O92" s="461" t="s">
        <v>307</v>
      </c>
      <c r="P92" s="978" t="s">
        <v>934</v>
      </c>
      <c r="Q92" s="945"/>
      <c r="R92" s="421" t="s">
        <v>300</v>
      </c>
      <c r="S92" s="461" t="s">
        <v>307</v>
      </c>
    </row>
    <row r="93" spans="2:19" ht="29.25" customHeight="1">
      <c r="B93" s="904"/>
      <c r="C93" s="904"/>
      <c r="D93" s="951"/>
      <c r="E93" s="979"/>
      <c r="F93" s="452"/>
      <c r="G93" s="462"/>
      <c r="H93" s="463" t="s">
        <v>413</v>
      </c>
      <c r="I93" s="464"/>
      <c r="J93" s="454" t="s">
        <v>342</v>
      </c>
      <c r="K93" s="465" t="s">
        <v>317</v>
      </c>
      <c r="L93" s="463"/>
      <c r="M93" s="464"/>
      <c r="N93" s="454"/>
      <c r="O93" s="465"/>
      <c r="P93" s="463"/>
      <c r="Q93" s="464"/>
      <c r="R93" s="454"/>
      <c r="S93" s="465"/>
    </row>
    <row r="94" spans="2:19" ht="45" customHeight="1">
      <c r="B94" s="985" t="s">
        <v>935</v>
      </c>
      <c r="C94" s="902" t="s">
        <v>936</v>
      </c>
      <c r="D94" s="409" t="s">
        <v>937</v>
      </c>
      <c r="E94" s="409" t="s">
        <v>938</v>
      </c>
      <c r="F94" s="423" t="s">
        <v>939</v>
      </c>
      <c r="G94" s="410" t="s">
        <v>940</v>
      </c>
      <c r="H94" s="409" t="s">
        <v>937</v>
      </c>
      <c r="I94" s="409" t="s">
        <v>938</v>
      </c>
      <c r="J94" s="423" t="s">
        <v>939</v>
      </c>
      <c r="K94" s="410" t="s">
        <v>940</v>
      </c>
      <c r="L94" s="409" t="s">
        <v>937</v>
      </c>
      <c r="M94" s="409" t="s">
        <v>938</v>
      </c>
      <c r="N94" s="423" t="s">
        <v>939</v>
      </c>
      <c r="O94" s="410" t="s">
        <v>940</v>
      </c>
      <c r="P94" s="409" t="s">
        <v>937</v>
      </c>
      <c r="Q94" s="409" t="s">
        <v>938</v>
      </c>
      <c r="R94" s="423" t="s">
        <v>939</v>
      </c>
      <c r="S94" s="410" t="s">
        <v>940</v>
      </c>
    </row>
    <row r="95" spans="2:19" ht="29.1" customHeight="1">
      <c r="B95" s="985"/>
      <c r="C95" s="903"/>
      <c r="D95" s="986"/>
      <c r="E95" s="988"/>
      <c r="F95" s="986"/>
      <c r="G95" s="990"/>
      <c r="H95" s="992" t="s">
        <v>466</v>
      </c>
      <c r="I95" s="992">
        <v>100</v>
      </c>
      <c r="J95" s="992" t="s">
        <v>435</v>
      </c>
      <c r="K95" s="994" t="s">
        <v>405</v>
      </c>
      <c r="L95" s="992"/>
      <c r="M95" s="992"/>
      <c r="N95" s="992"/>
      <c r="O95" s="994"/>
      <c r="P95" s="992"/>
      <c r="Q95" s="992"/>
      <c r="R95" s="992"/>
      <c r="S95" s="994"/>
    </row>
    <row r="96" spans="2:19" ht="33" customHeight="1">
      <c r="B96" s="985"/>
      <c r="C96" s="903"/>
      <c r="D96" s="987"/>
      <c r="E96" s="989"/>
      <c r="F96" s="987"/>
      <c r="G96" s="991"/>
      <c r="H96" s="993"/>
      <c r="I96" s="993"/>
      <c r="J96" s="993"/>
      <c r="K96" s="995"/>
      <c r="L96" s="993"/>
      <c r="M96" s="993"/>
      <c r="N96" s="993"/>
      <c r="O96" s="995"/>
      <c r="P96" s="993"/>
      <c r="Q96" s="993"/>
      <c r="R96" s="993"/>
      <c r="S96" s="995"/>
    </row>
    <row r="97" spans="2:19" ht="44.1" customHeight="1" outlineLevel="1">
      <c r="B97" s="985"/>
      <c r="C97" s="903"/>
      <c r="D97" s="409" t="s">
        <v>937</v>
      </c>
      <c r="E97" s="409" t="s">
        <v>938</v>
      </c>
      <c r="F97" s="423" t="s">
        <v>939</v>
      </c>
      <c r="G97" s="410" t="s">
        <v>940</v>
      </c>
      <c r="H97" s="409" t="s">
        <v>937</v>
      </c>
      <c r="I97" s="409" t="s">
        <v>938</v>
      </c>
      <c r="J97" s="423" t="s">
        <v>939</v>
      </c>
      <c r="K97" s="410" t="s">
        <v>940</v>
      </c>
      <c r="L97" s="409" t="s">
        <v>937</v>
      </c>
      <c r="M97" s="409" t="s">
        <v>938</v>
      </c>
      <c r="N97" s="423" t="s">
        <v>939</v>
      </c>
      <c r="O97" s="410" t="s">
        <v>940</v>
      </c>
      <c r="P97" s="409" t="s">
        <v>937</v>
      </c>
      <c r="Q97" s="409" t="s">
        <v>938</v>
      </c>
      <c r="R97" s="423" t="s">
        <v>939</v>
      </c>
      <c r="S97" s="410" t="s">
        <v>940</v>
      </c>
    </row>
    <row r="98" spans="2:19" ht="29.25" customHeight="1" outlineLevel="1">
      <c r="B98" s="985"/>
      <c r="C98" s="903"/>
      <c r="D98" s="986"/>
      <c r="E98" s="988"/>
      <c r="F98" s="986"/>
      <c r="G98" s="990"/>
      <c r="H98" s="992"/>
      <c r="I98" s="992"/>
      <c r="J98" s="992"/>
      <c r="K98" s="994"/>
      <c r="L98" s="992"/>
      <c r="M98" s="992"/>
      <c r="N98" s="992"/>
      <c r="O98" s="994"/>
      <c r="P98" s="992"/>
      <c r="Q98" s="992"/>
      <c r="R98" s="992"/>
      <c r="S98" s="994"/>
    </row>
    <row r="99" spans="2:19" ht="29.25" customHeight="1" outlineLevel="1">
      <c r="B99" s="985"/>
      <c r="C99" s="903"/>
      <c r="D99" s="987"/>
      <c r="E99" s="989"/>
      <c r="F99" s="987"/>
      <c r="G99" s="991"/>
      <c r="H99" s="993"/>
      <c r="I99" s="993"/>
      <c r="J99" s="993"/>
      <c r="K99" s="995"/>
      <c r="L99" s="993"/>
      <c r="M99" s="993"/>
      <c r="N99" s="993"/>
      <c r="O99" s="995"/>
      <c r="P99" s="993"/>
      <c r="Q99" s="993"/>
      <c r="R99" s="993"/>
      <c r="S99" s="995"/>
    </row>
    <row r="100" spans="2:19" ht="45" customHeight="1" outlineLevel="1">
      <c r="B100" s="985"/>
      <c r="C100" s="903"/>
      <c r="D100" s="409" t="s">
        <v>937</v>
      </c>
      <c r="E100" s="409" t="s">
        <v>938</v>
      </c>
      <c r="F100" s="423" t="s">
        <v>939</v>
      </c>
      <c r="G100" s="410" t="s">
        <v>940</v>
      </c>
      <c r="H100" s="409" t="s">
        <v>937</v>
      </c>
      <c r="I100" s="409" t="s">
        <v>938</v>
      </c>
      <c r="J100" s="423" t="s">
        <v>939</v>
      </c>
      <c r="K100" s="410" t="s">
        <v>940</v>
      </c>
      <c r="L100" s="409" t="s">
        <v>937</v>
      </c>
      <c r="M100" s="409" t="s">
        <v>938</v>
      </c>
      <c r="N100" s="423" t="s">
        <v>939</v>
      </c>
      <c r="O100" s="410" t="s">
        <v>940</v>
      </c>
      <c r="P100" s="409" t="s">
        <v>937</v>
      </c>
      <c r="Q100" s="409" t="s">
        <v>938</v>
      </c>
      <c r="R100" s="423" t="s">
        <v>939</v>
      </c>
      <c r="S100" s="410" t="s">
        <v>940</v>
      </c>
    </row>
    <row r="101" spans="2:19" ht="39.950000000000003" customHeight="1" outlineLevel="1">
      <c r="B101" s="985"/>
      <c r="C101" s="903"/>
      <c r="D101" s="986"/>
      <c r="E101" s="988"/>
      <c r="F101" s="986"/>
      <c r="G101" s="990"/>
      <c r="H101" s="992"/>
      <c r="I101" s="992"/>
      <c r="J101" s="992"/>
      <c r="K101" s="994"/>
      <c r="L101" s="992"/>
      <c r="M101" s="992"/>
      <c r="N101" s="992"/>
      <c r="O101" s="994"/>
      <c r="P101" s="992"/>
      <c r="Q101" s="992"/>
      <c r="R101" s="992"/>
      <c r="S101" s="994"/>
    </row>
    <row r="102" spans="2:19" ht="29.25" customHeight="1" outlineLevel="1">
      <c r="B102" s="985"/>
      <c r="C102" s="903"/>
      <c r="D102" s="987"/>
      <c r="E102" s="989"/>
      <c r="F102" s="987"/>
      <c r="G102" s="991"/>
      <c r="H102" s="993"/>
      <c r="I102" s="993"/>
      <c r="J102" s="993"/>
      <c r="K102" s="995"/>
      <c r="L102" s="993"/>
      <c r="M102" s="993"/>
      <c r="N102" s="993"/>
      <c r="O102" s="995"/>
      <c r="P102" s="993"/>
      <c r="Q102" s="993"/>
      <c r="R102" s="993"/>
      <c r="S102" s="995"/>
    </row>
    <row r="103" spans="2:19" ht="37.5" customHeight="1" outlineLevel="1">
      <c r="B103" s="985"/>
      <c r="C103" s="903"/>
      <c r="D103" s="409" t="s">
        <v>937</v>
      </c>
      <c r="E103" s="409" t="s">
        <v>938</v>
      </c>
      <c r="F103" s="423" t="s">
        <v>939</v>
      </c>
      <c r="G103" s="410" t="s">
        <v>940</v>
      </c>
      <c r="H103" s="409" t="s">
        <v>937</v>
      </c>
      <c r="I103" s="409" t="s">
        <v>938</v>
      </c>
      <c r="J103" s="423" t="s">
        <v>939</v>
      </c>
      <c r="K103" s="410" t="s">
        <v>940</v>
      </c>
      <c r="L103" s="409" t="s">
        <v>937</v>
      </c>
      <c r="M103" s="409" t="s">
        <v>938</v>
      </c>
      <c r="N103" s="423" t="s">
        <v>939</v>
      </c>
      <c r="O103" s="410" t="s">
        <v>940</v>
      </c>
      <c r="P103" s="409" t="s">
        <v>937</v>
      </c>
      <c r="Q103" s="409" t="s">
        <v>938</v>
      </c>
      <c r="R103" s="423" t="s">
        <v>939</v>
      </c>
      <c r="S103" s="410" t="s">
        <v>940</v>
      </c>
    </row>
    <row r="104" spans="2:19" ht="29.25" customHeight="1" outlineLevel="1">
      <c r="B104" s="985"/>
      <c r="C104" s="903"/>
      <c r="D104" s="986"/>
      <c r="E104" s="988"/>
      <c r="F104" s="986"/>
      <c r="G104" s="990"/>
      <c r="H104" s="992"/>
      <c r="I104" s="992"/>
      <c r="J104" s="992"/>
      <c r="K104" s="994"/>
      <c r="L104" s="992"/>
      <c r="M104" s="992"/>
      <c r="N104" s="992"/>
      <c r="O104" s="994"/>
      <c r="P104" s="992"/>
      <c r="Q104" s="992"/>
      <c r="R104" s="992"/>
      <c r="S104" s="994"/>
    </row>
    <row r="105" spans="2:19" ht="29.25" customHeight="1" outlineLevel="1">
      <c r="B105" s="985"/>
      <c r="C105" s="904"/>
      <c r="D105" s="987"/>
      <c r="E105" s="989"/>
      <c r="F105" s="987"/>
      <c r="G105" s="991"/>
      <c r="H105" s="993"/>
      <c r="I105" s="993"/>
      <c r="J105" s="993"/>
      <c r="K105" s="995"/>
      <c r="L105" s="993"/>
      <c r="M105" s="993"/>
      <c r="N105" s="993"/>
      <c r="O105" s="995"/>
      <c r="P105" s="993"/>
      <c r="Q105" s="993"/>
      <c r="R105" s="993"/>
      <c r="S105" s="995"/>
    </row>
    <row r="106" spans="2:19" ht="15.75" thickBot="1">
      <c r="B106" s="277"/>
      <c r="C106" s="277"/>
    </row>
    <row r="107" spans="2:19" ht="15.75" thickBot="1">
      <c r="B107" s="277"/>
      <c r="C107" s="277"/>
      <c r="D107" s="899" t="s">
        <v>301</v>
      </c>
      <c r="E107" s="900"/>
      <c r="F107" s="900"/>
      <c r="G107" s="901"/>
      <c r="H107" s="980" t="s">
        <v>941</v>
      </c>
      <c r="I107" s="981"/>
      <c r="J107" s="981"/>
      <c r="K107" s="982"/>
      <c r="L107" s="980" t="s">
        <v>303</v>
      </c>
      <c r="M107" s="981"/>
      <c r="N107" s="981"/>
      <c r="O107" s="982"/>
      <c r="P107" s="980" t="s">
        <v>304</v>
      </c>
      <c r="Q107" s="981"/>
      <c r="R107" s="981"/>
      <c r="S107" s="982"/>
    </row>
    <row r="108" spans="2:19" ht="33.75" customHeight="1">
      <c r="B108" s="925" t="s">
        <v>942</v>
      </c>
      <c r="C108" s="902" t="s">
        <v>943</v>
      </c>
      <c r="D108" s="466" t="s">
        <v>944</v>
      </c>
      <c r="E108" s="467" t="s">
        <v>945</v>
      </c>
      <c r="F108" s="944" t="s">
        <v>946</v>
      </c>
      <c r="G108" s="948"/>
      <c r="H108" s="466" t="s">
        <v>944</v>
      </c>
      <c r="I108" s="467" t="s">
        <v>945</v>
      </c>
      <c r="J108" s="944" t="s">
        <v>946</v>
      </c>
      <c r="K108" s="948"/>
      <c r="L108" s="466" t="s">
        <v>944</v>
      </c>
      <c r="M108" s="467" t="s">
        <v>945</v>
      </c>
      <c r="N108" s="944" t="s">
        <v>946</v>
      </c>
      <c r="O108" s="948"/>
      <c r="P108" s="466" t="s">
        <v>944</v>
      </c>
      <c r="Q108" s="467" t="s">
        <v>945</v>
      </c>
      <c r="R108" s="944" t="s">
        <v>946</v>
      </c>
      <c r="S108" s="948"/>
    </row>
    <row r="109" spans="2:19" ht="30" customHeight="1">
      <c r="B109" s="926"/>
      <c r="C109" s="904"/>
      <c r="D109" s="468"/>
      <c r="E109" s="469"/>
      <c r="F109" s="951"/>
      <c r="G109" s="973"/>
      <c r="H109" s="470">
        <f>'Tracker for projects under impl'!C102+'Tracker for projects under impl'!I102+'Tracker for projects under impl'!Q102</f>
        <v>5650</v>
      </c>
      <c r="I109" s="471">
        <v>0.5</v>
      </c>
      <c r="J109" s="996" t="s">
        <v>383</v>
      </c>
      <c r="K109" s="997"/>
      <c r="L109" s="470"/>
      <c r="M109" s="471"/>
      <c r="N109" s="996"/>
      <c r="O109" s="997"/>
      <c r="P109" s="470"/>
      <c r="Q109" s="471"/>
      <c r="R109" s="996"/>
      <c r="S109" s="997"/>
    </row>
    <row r="110" spans="2:19" ht="32.25" customHeight="1">
      <c r="B110" s="926"/>
      <c r="C110" s="925" t="s">
        <v>947</v>
      </c>
      <c r="D110" s="472" t="s">
        <v>944</v>
      </c>
      <c r="E110" s="409" t="s">
        <v>945</v>
      </c>
      <c r="F110" s="409" t="s">
        <v>948</v>
      </c>
      <c r="G110" s="428" t="s">
        <v>949</v>
      </c>
      <c r="H110" s="472" t="s">
        <v>944</v>
      </c>
      <c r="I110" s="409" t="s">
        <v>945</v>
      </c>
      <c r="J110" s="409" t="s">
        <v>948</v>
      </c>
      <c r="K110" s="428" t="s">
        <v>949</v>
      </c>
      <c r="L110" s="472" t="s">
        <v>944</v>
      </c>
      <c r="M110" s="409" t="s">
        <v>945</v>
      </c>
      <c r="N110" s="409" t="s">
        <v>948</v>
      </c>
      <c r="O110" s="428" t="s">
        <v>949</v>
      </c>
      <c r="P110" s="472" t="s">
        <v>944</v>
      </c>
      <c r="Q110" s="409" t="s">
        <v>945</v>
      </c>
      <c r="R110" s="409" t="s">
        <v>948</v>
      </c>
      <c r="S110" s="428" t="s">
        <v>949</v>
      </c>
    </row>
    <row r="111" spans="2:19" ht="27.75" customHeight="1">
      <c r="B111" s="926"/>
      <c r="C111" s="926"/>
      <c r="D111" s="468"/>
      <c r="E111" s="424"/>
      <c r="F111" s="453"/>
      <c r="G111" s="462"/>
      <c r="H111" s="470"/>
      <c r="I111" s="425"/>
      <c r="J111" s="455"/>
      <c r="K111" s="465"/>
      <c r="L111" s="470"/>
      <c r="M111" s="425"/>
      <c r="N111" s="455"/>
      <c r="O111" s="465"/>
      <c r="P111" s="470"/>
      <c r="Q111" s="425"/>
      <c r="R111" s="455"/>
      <c r="S111" s="465"/>
    </row>
    <row r="112" spans="2:19" ht="27.75" customHeight="1" outlineLevel="1">
      <c r="B112" s="926"/>
      <c r="C112" s="926"/>
      <c r="D112" s="472" t="s">
        <v>944</v>
      </c>
      <c r="E112" s="409" t="s">
        <v>945</v>
      </c>
      <c r="F112" s="409" t="s">
        <v>948</v>
      </c>
      <c r="G112" s="428" t="s">
        <v>949</v>
      </c>
      <c r="H112" s="472" t="s">
        <v>944</v>
      </c>
      <c r="I112" s="409" t="s">
        <v>945</v>
      </c>
      <c r="J112" s="409" t="s">
        <v>948</v>
      </c>
      <c r="K112" s="428" t="s">
        <v>949</v>
      </c>
      <c r="L112" s="472" t="s">
        <v>944</v>
      </c>
      <c r="M112" s="409" t="s">
        <v>945</v>
      </c>
      <c r="N112" s="409" t="s">
        <v>948</v>
      </c>
      <c r="O112" s="428" t="s">
        <v>949</v>
      </c>
      <c r="P112" s="472" t="s">
        <v>944</v>
      </c>
      <c r="Q112" s="409" t="s">
        <v>945</v>
      </c>
      <c r="R112" s="409" t="s">
        <v>948</v>
      </c>
      <c r="S112" s="428" t="s">
        <v>949</v>
      </c>
    </row>
    <row r="113" spans="2:19" ht="27.75" customHeight="1" outlineLevel="1">
      <c r="B113" s="926"/>
      <c r="C113" s="926"/>
      <c r="D113" s="468"/>
      <c r="E113" s="424"/>
      <c r="F113" s="453"/>
      <c r="G113" s="462"/>
      <c r="H113" s="470"/>
      <c r="I113" s="425"/>
      <c r="J113" s="455"/>
      <c r="K113" s="465"/>
      <c r="L113" s="470"/>
      <c r="M113" s="425"/>
      <c r="N113" s="455"/>
      <c r="O113" s="465"/>
      <c r="P113" s="470"/>
      <c r="Q113" s="425"/>
      <c r="R113" s="455"/>
      <c r="S113" s="465"/>
    </row>
    <row r="114" spans="2:19" ht="27.75" customHeight="1" outlineLevel="1">
      <c r="B114" s="926"/>
      <c r="C114" s="926"/>
      <c r="D114" s="472" t="s">
        <v>944</v>
      </c>
      <c r="E114" s="409" t="s">
        <v>945</v>
      </c>
      <c r="F114" s="409" t="s">
        <v>948</v>
      </c>
      <c r="G114" s="428" t="s">
        <v>949</v>
      </c>
      <c r="H114" s="472" t="s">
        <v>944</v>
      </c>
      <c r="I114" s="409" t="s">
        <v>945</v>
      </c>
      <c r="J114" s="409" t="s">
        <v>948</v>
      </c>
      <c r="K114" s="428" t="s">
        <v>949</v>
      </c>
      <c r="L114" s="472" t="s">
        <v>944</v>
      </c>
      <c r="M114" s="409" t="s">
        <v>945</v>
      </c>
      <c r="N114" s="409" t="s">
        <v>948</v>
      </c>
      <c r="O114" s="428" t="s">
        <v>949</v>
      </c>
      <c r="P114" s="472" t="s">
        <v>944</v>
      </c>
      <c r="Q114" s="409" t="s">
        <v>945</v>
      </c>
      <c r="R114" s="409" t="s">
        <v>948</v>
      </c>
      <c r="S114" s="428" t="s">
        <v>949</v>
      </c>
    </row>
    <row r="115" spans="2:19" ht="27.75" customHeight="1" outlineLevel="1">
      <c r="B115" s="926"/>
      <c r="C115" s="926"/>
      <c r="D115" s="468"/>
      <c r="E115" s="424"/>
      <c r="F115" s="453"/>
      <c r="G115" s="462"/>
      <c r="H115" s="470"/>
      <c r="I115" s="425"/>
      <c r="J115" s="455"/>
      <c r="K115" s="465"/>
      <c r="L115" s="470"/>
      <c r="M115" s="425"/>
      <c r="N115" s="455"/>
      <c r="O115" s="465"/>
      <c r="P115" s="470"/>
      <c r="Q115" s="425"/>
      <c r="R115" s="455"/>
      <c r="S115" s="465"/>
    </row>
    <row r="116" spans="2:19" ht="27.75" customHeight="1" outlineLevel="1">
      <c r="B116" s="926"/>
      <c r="C116" s="926"/>
      <c r="D116" s="472" t="s">
        <v>944</v>
      </c>
      <c r="E116" s="409" t="s">
        <v>945</v>
      </c>
      <c r="F116" s="409" t="s">
        <v>948</v>
      </c>
      <c r="G116" s="428" t="s">
        <v>949</v>
      </c>
      <c r="H116" s="472" t="s">
        <v>944</v>
      </c>
      <c r="I116" s="409" t="s">
        <v>945</v>
      </c>
      <c r="J116" s="409" t="s">
        <v>948</v>
      </c>
      <c r="K116" s="428" t="s">
        <v>949</v>
      </c>
      <c r="L116" s="472" t="s">
        <v>944</v>
      </c>
      <c r="M116" s="409" t="s">
        <v>945</v>
      </c>
      <c r="N116" s="409" t="s">
        <v>948</v>
      </c>
      <c r="O116" s="428" t="s">
        <v>949</v>
      </c>
      <c r="P116" s="472" t="s">
        <v>944</v>
      </c>
      <c r="Q116" s="409" t="s">
        <v>945</v>
      </c>
      <c r="R116" s="409" t="s">
        <v>948</v>
      </c>
      <c r="S116" s="428" t="s">
        <v>949</v>
      </c>
    </row>
    <row r="117" spans="2:19" ht="27.75" customHeight="1" outlineLevel="1">
      <c r="B117" s="927"/>
      <c r="C117" s="927"/>
      <c r="D117" s="468"/>
      <c r="E117" s="424"/>
      <c r="F117" s="453"/>
      <c r="G117" s="462"/>
      <c r="H117" s="470"/>
      <c r="I117" s="425"/>
      <c r="J117" s="455"/>
      <c r="K117" s="465"/>
      <c r="L117" s="470"/>
      <c r="M117" s="425"/>
      <c r="N117" s="455"/>
      <c r="O117" s="465"/>
      <c r="P117" s="470"/>
      <c r="Q117" s="425"/>
      <c r="R117" s="455"/>
      <c r="S117" s="465"/>
    </row>
    <row r="118" spans="2:19" ht="26.25" customHeight="1">
      <c r="B118" s="925" t="s">
        <v>950</v>
      </c>
      <c r="C118" s="905" t="s">
        <v>951</v>
      </c>
      <c r="D118" s="473" t="s">
        <v>952</v>
      </c>
      <c r="E118" s="473" t="s">
        <v>953</v>
      </c>
      <c r="F118" s="473" t="s">
        <v>300</v>
      </c>
      <c r="G118" s="474" t="s">
        <v>954</v>
      </c>
      <c r="H118" s="475" t="s">
        <v>952</v>
      </c>
      <c r="I118" s="473" t="s">
        <v>953</v>
      </c>
      <c r="J118" s="473" t="s">
        <v>300</v>
      </c>
      <c r="K118" s="474" t="s">
        <v>954</v>
      </c>
      <c r="L118" s="473" t="s">
        <v>952</v>
      </c>
      <c r="M118" s="473" t="s">
        <v>953</v>
      </c>
      <c r="N118" s="473" t="s">
        <v>300</v>
      </c>
      <c r="O118" s="474" t="s">
        <v>954</v>
      </c>
      <c r="P118" s="473" t="s">
        <v>952</v>
      </c>
      <c r="Q118" s="473" t="s">
        <v>953</v>
      </c>
      <c r="R118" s="473" t="s">
        <v>300</v>
      </c>
      <c r="S118" s="474" t="s">
        <v>954</v>
      </c>
    </row>
    <row r="119" spans="2:19" ht="32.25" customHeight="1">
      <c r="B119" s="926"/>
      <c r="C119" s="907"/>
      <c r="D119" s="387"/>
      <c r="E119" s="387"/>
      <c r="F119" s="387"/>
      <c r="G119" s="387"/>
      <c r="H119" s="458">
        <v>3</v>
      </c>
      <c r="I119" s="391" t="s">
        <v>363</v>
      </c>
      <c r="J119" s="391" t="s">
        <v>342</v>
      </c>
      <c r="K119" s="459" t="s">
        <v>454</v>
      </c>
      <c r="L119" s="391"/>
      <c r="M119" s="391"/>
      <c r="N119" s="391"/>
      <c r="O119" s="459"/>
      <c r="P119" s="391"/>
      <c r="Q119" s="391"/>
      <c r="R119" s="391"/>
      <c r="S119" s="459"/>
    </row>
    <row r="120" spans="2:19" ht="32.25" customHeight="1">
      <c r="B120" s="926"/>
      <c r="C120" s="925" t="s">
        <v>955</v>
      </c>
      <c r="D120" s="409" t="s">
        <v>956</v>
      </c>
      <c r="E120" s="942" t="s">
        <v>957</v>
      </c>
      <c r="F120" s="984"/>
      <c r="G120" s="410" t="s">
        <v>958</v>
      </c>
      <c r="H120" s="409" t="s">
        <v>956</v>
      </c>
      <c r="I120" s="942" t="s">
        <v>957</v>
      </c>
      <c r="J120" s="984"/>
      <c r="K120" s="410" t="s">
        <v>958</v>
      </c>
      <c r="L120" s="409" t="s">
        <v>956</v>
      </c>
      <c r="M120" s="942" t="s">
        <v>957</v>
      </c>
      <c r="N120" s="984"/>
      <c r="O120" s="410" t="s">
        <v>958</v>
      </c>
      <c r="P120" s="409" t="s">
        <v>956</v>
      </c>
      <c r="Q120" s="409" t="s">
        <v>957</v>
      </c>
      <c r="R120" s="942" t="s">
        <v>957</v>
      </c>
      <c r="S120" s="984"/>
    </row>
    <row r="121" spans="2:19" ht="23.25" customHeight="1">
      <c r="B121" s="926"/>
      <c r="C121" s="926"/>
      <c r="D121" s="476"/>
      <c r="E121" s="998"/>
      <c r="F121" s="999"/>
      <c r="G121" s="413"/>
      <c r="H121" s="477">
        <f>'Tracker for projects under impl'!C114+'Tracker for projects under impl'!Q114</f>
        <v>5650</v>
      </c>
      <c r="I121" s="1000" t="s">
        <v>336</v>
      </c>
      <c r="J121" s="1001"/>
      <c r="K121" s="434"/>
      <c r="L121" s="477"/>
      <c r="M121" s="1000"/>
      <c r="N121" s="1001"/>
      <c r="O121" s="416"/>
      <c r="P121" s="477"/>
      <c r="Q121" s="414"/>
      <c r="R121" s="1000"/>
      <c r="S121" s="1001"/>
    </row>
    <row r="122" spans="2:19" ht="23.25" customHeight="1" outlineLevel="1">
      <c r="B122" s="926"/>
      <c r="C122" s="926"/>
      <c r="D122" s="409" t="s">
        <v>956</v>
      </c>
      <c r="E122" s="942" t="s">
        <v>957</v>
      </c>
      <c r="F122" s="984"/>
      <c r="G122" s="410" t="s">
        <v>958</v>
      </c>
      <c r="H122" s="409" t="s">
        <v>956</v>
      </c>
      <c r="I122" s="942" t="s">
        <v>957</v>
      </c>
      <c r="J122" s="984"/>
      <c r="K122" s="410" t="s">
        <v>958</v>
      </c>
      <c r="L122" s="409" t="s">
        <v>956</v>
      </c>
      <c r="M122" s="942" t="s">
        <v>957</v>
      </c>
      <c r="N122" s="984"/>
      <c r="O122" s="410" t="s">
        <v>958</v>
      </c>
      <c r="P122" s="409" t="s">
        <v>956</v>
      </c>
      <c r="Q122" s="409" t="s">
        <v>957</v>
      </c>
      <c r="R122" s="942" t="s">
        <v>957</v>
      </c>
      <c r="S122" s="984"/>
    </row>
    <row r="123" spans="2:19" ht="23.25" customHeight="1" outlineLevel="1">
      <c r="B123" s="926"/>
      <c r="C123" s="926"/>
      <c r="D123" s="476"/>
      <c r="E123" s="998"/>
      <c r="F123" s="999"/>
      <c r="G123" s="413"/>
      <c r="H123" s="477"/>
      <c r="I123" s="1000"/>
      <c r="J123" s="1001"/>
      <c r="K123" s="416"/>
      <c r="L123" s="477"/>
      <c r="M123" s="1000"/>
      <c r="N123" s="1001"/>
      <c r="O123" s="416"/>
      <c r="P123" s="477"/>
      <c r="Q123" s="414"/>
      <c r="R123" s="1000"/>
      <c r="S123" s="1001"/>
    </row>
    <row r="124" spans="2:19" ht="23.25" customHeight="1" outlineLevel="1">
      <c r="B124" s="926"/>
      <c r="C124" s="926"/>
      <c r="D124" s="409" t="s">
        <v>956</v>
      </c>
      <c r="E124" s="942" t="s">
        <v>957</v>
      </c>
      <c r="F124" s="984"/>
      <c r="G124" s="410" t="s">
        <v>958</v>
      </c>
      <c r="H124" s="409" t="s">
        <v>956</v>
      </c>
      <c r="I124" s="942" t="s">
        <v>957</v>
      </c>
      <c r="J124" s="984"/>
      <c r="K124" s="410" t="s">
        <v>958</v>
      </c>
      <c r="L124" s="409" t="s">
        <v>956</v>
      </c>
      <c r="M124" s="942" t="s">
        <v>957</v>
      </c>
      <c r="N124" s="984"/>
      <c r="O124" s="410" t="s">
        <v>958</v>
      </c>
      <c r="P124" s="409" t="s">
        <v>956</v>
      </c>
      <c r="Q124" s="409" t="s">
        <v>957</v>
      </c>
      <c r="R124" s="942" t="s">
        <v>957</v>
      </c>
      <c r="S124" s="984"/>
    </row>
    <row r="125" spans="2:19" ht="23.25" customHeight="1" outlineLevel="1">
      <c r="B125" s="926"/>
      <c r="C125" s="926"/>
      <c r="D125" s="476"/>
      <c r="E125" s="998"/>
      <c r="F125" s="999"/>
      <c r="G125" s="413"/>
      <c r="H125" s="477"/>
      <c r="I125" s="1000"/>
      <c r="J125" s="1001"/>
      <c r="K125" s="416"/>
      <c r="L125" s="477"/>
      <c r="M125" s="1000"/>
      <c r="N125" s="1001"/>
      <c r="O125" s="416"/>
      <c r="P125" s="477"/>
      <c r="Q125" s="414"/>
      <c r="R125" s="1000"/>
      <c r="S125" s="1001"/>
    </row>
    <row r="126" spans="2:19" ht="23.25" customHeight="1" outlineLevel="1">
      <c r="B126" s="926"/>
      <c r="C126" s="926"/>
      <c r="D126" s="409" t="s">
        <v>956</v>
      </c>
      <c r="E126" s="942" t="s">
        <v>957</v>
      </c>
      <c r="F126" s="984"/>
      <c r="G126" s="410" t="s">
        <v>958</v>
      </c>
      <c r="H126" s="409" t="s">
        <v>956</v>
      </c>
      <c r="I126" s="942" t="s">
        <v>957</v>
      </c>
      <c r="J126" s="984"/>
      <c r="K126" s="410" t="s">
        <v>958</v>
      </c>
      <c r="L126" s="409" t="s">
        <v>956</v>
      </c>
      <c r="M126" s="942" t="s">
        <v>957</v>
      </c>
      <c r="N126" s="984"/>
      <c r="O126" s="410" t="s">
        <v>958</v>
      </c>
      <c r="P126" s="409" t="s">
        <v>956</v>
      </c>
      <c r="Q126" s="409" t="s">
        <v>957</v>
      </c>
      <c r="R126" s="942" t="s">
        <v>957</v>
      </c>
      <c r="S126" s="984"/>
    </row>
    <row r="127" spans="2:19" ht="23.25" customHeight="1" outlineLevel="1">
      <c r="B127" s="927"/>
      <c r="C127" s="927"/>
      <c r="D127" s="476"/>
      <c r="E127" s="998"/>
      <c r="F127" s="999"/>
      <c r="G127" s="413"/>
      <c r="H127" s="477"/>
      <c r="I127" s="1000"/>
      <c r="J127" s="1001"/>
      <c r="K127" s="416"/>
      <c r="L127" s="477"/>
      <c r="M127" s="1000"/>
      <c r="N127" s="1001"/>
      <c r="O127" s="416"/>
      <c r="P127" s="477"/>
      <c r="Q127" s="414"/>
      <c r="R127" s="1000"/>
      <c r="S127" s="1001"/>
    </row>
    <row r="128" spans="2:19" ht="15.75" thickBot="1">
      <c r="B128" s="277"/>
      <c r="C128" s="277"/>
    </row>
    <row r="129" spans="2:19" ht="15.75" thickBot="1">
      <c r="B129" s="277"/>
      <c r="C129" s="277"/>
      <c r="D129" s="899" t="s">
        <v>301</v>
      </c>
      <c r="E129" s="900"/>
      <c r="F129" s="900"/>
      <c r="G129" s="901"/>
      <c r="H129" s="899" t="s">
        <v>302</v>
      </c>
      <c r="I129" s="900"/>
      <c r="J129" s="900"/>
      <c r="K129" s="901"/>
      <c r="L129" s="900" t="s">
        <v>303</v>
      </c>
      <c r="M129" s="900"/>
      <c r="N129" s="900"/>
      <c r="O129" s="900"/>
      <c r="P129" s="899" t="s">
        <v>304</v>
      </c>
      <c r="Q129" s="900"/>
      <c r="R129" s="900"/>
      <c r="S129" s="901"/>
    </row>
    <row r="130" spans="2:19">
      <c r="B130" s="902" t="s">
        <v>959</v>
      </c>
      <c r="C130" s="902" t="s">
        <v>960</v>
      </c>
      <c r="D130" s="944" t="s">
        <v>961</v>
      </c>
      <c r="E130" s="946"/>
      <c r="F130" s="946"/>
      <c r="G130" s="948"/>
      <c r="H130" s="944" t="s">
        <v>961</v>
      </c>
      <c r="I130" s="946"/>
      <c r="J130" s="946"/>
      <c r="K130" s="948"/>
      <c r="L130" s="944" t="s">
        <v>961</v>
      </c>
      <c r="M130" s="946"/>
      <c r="N130" s="946"/>
      <c r="O130" s="948"/>
      <c r="P130" s="944" t="s">
        <v>961</v>
      </c>
      <c r="Q130" s="946"/>
      <c r="R130" s="946"/>
      <c r="S130" s="948"/>
    </row>
    <row r="131" spans="2:19" ht="45" customHeight="1">
      <c r="B131" s="904"/>
      <c r="C131" s="904"/>
      <c r="D131" s="1002" t="s">
        <v>355</v>
      </c>
      <c r="E131" s="1003"/>
      <c r="F131" s="1003"/>
      <c r="G131" s="1004"/>
      <c r="H131" s="1005"/>
      <c r="I131" s="1006"/>
      <c r="J131" s="1006"/>
      <c r="K131" s="1007"/>
      <c r="L131" s="1005"/>
      <c r="M131" s="1006"/>
      <c r="N131" s="1006"/>
      <c r="O131" s="1007"/>
      <c r="P131" s="1005"/>
      <c r="Q131" s="1006"/>
      <c r="R131" s="1006"/>
      <c r="S131" s="1007"/>
    </row>
    <row r="132" spans="2:19" ht="32.25" customHeight="1">
      <c r="B132" s="902" t="s">
        <v>962</v>
      </c>
      <c r="C132" s="902" t="s">
        <v>963</v>
      </c>
      <c r="D132" s="473" t="s">
        <v>964</v>
      </c>
      <c r="E132" s="427" t="s">
        <v>300</v>
      </c>
      <c r="F132" s="409" t="s">
        <v>305</v>
      </c>
      <c r="G132" s="410" t="s">
        <v>307</v>
      </c>
      <c r="H132" s="473" t="s">
        <v>964</v>
      </c>
      <c r="I132" s="427" t="s">
        <v>300</v>
      </c>
      <c r="J132" s="409" t="s">
        <v>305</v>
      </c>
      <c r="K132" s="410" t="s">
        <v>307</v>
      </c>
      <c r="L132" s="473" t="s">
        <v>964</v>
      </c>
      <c r="M132" s="427" t="s">
        <v>300</v>
      </c>
      <c r="N132" s="409" t="s">
        <v>305</v>
      </c>
      <c r="O132" s="410" t="s">
        <v>307</v>
      </c>
      <c r="P132" s="473" t="s">
        <v>964</v>
      </c>
      <c r="Q132" s="427" t="s">
        <v>300</v>
      </c>
      <c r="R132" s="409" t="s">
        <v>305</v>
      </c>
      <c r="S132" s="410" t="s">
        <v>307</v>
      </c>
    </row>
    <row r="133" spans="2:19" ht="23.25" customHeight="1">
      <c r="B133" s="903"/>
      <c r="C133" s="904"/>
      <c r="D133" s="387"/>
      <c r="E133" s="478"/>
      <c r="F133" s="412"/>
      <c r="G133" s="457"/>
      <c r="H133" s="391">
        <v>1</v>
      </c>
      <c r="I133" s="479" t="s">
        <v>381</v>
      </c>
      <c r="J133" s="391" t="s">
        <v>376</v>
      </c>
      <c r="K133" s="480"/>
      <c r="L133" s="391"/>
      <c r="M133" s="479"/>
      <c r="N133" s="391"/>
      <c r="O133" s="480"/>
      <c r="P133" s="391"/>
      <c r="Q133" s="479"/>
      <c r="R133" s="391"/>
      <c r="S133" s="480"/>
    </row>
    <row r="134" spans="2:19" ht="29.25" customHeight="1">
      <c r="B134" s="903"/>
      <c r="C134" s="902" t="s">
        <v>965</v>
      </c>
      <c r="D134" s="409" t="s">
        <v>966</v>
      </c>
      <c r="E134" s="942" t="s">
        <v>967</v>
      </c>
      <c r="F134" s="984"/>
      <c r="G134" s="410" t="s">
        <v>308</v>
      </c>
      <c r="H134" s="409" t="s">
        <v>966</v>
      </c>
      <c r="I134" s="942" t="s">
        <v>967</v>
      </c>
      <c r="J134" s="984"/>
      <c r="K134" s="410" t="s">
        <v>308</v>
      </c>
      <c r="L134" s="409" t="s">
        <v>966</v>
      </c>
      <c r="M134" s="942" t="s">
        <v>967</v>
      </c>
      <c r="N134" s="984"/>
      <c r="O134" s="410" t="s">
        <v>308</v>
      </c>
      <c r="P134" s="409" t="s">
        <v>966</v>
      </c>
      <c r="Q134" s="942" t="s">
        <v>967</v>
      </c>
      <c r="R134" s="984"/>
      <c r="S134" s="410" t="s">
        <v>308</v>
      </c>
    </row>
    <row r="135" spans="2:19" ht="36.6" customHeight="1">
      <c r="B135" s="904"/>
      <c r="C135" s="904"/>
      <c r="D135" s="476"/>
      <c r="E135" s="998"/>
      <c r="F135" s="999"/>
      <c r="G135" s="413"/>
      <c r="H135" s="477"/>
      <c r="I135" s="1000"/>
      <c r="J135" s="1001"/>
      <c r="K135" s="416"/>
      <c r="L135" s="477"/>
      <c r="M135" s="1000"/>
      <c r="N135" s="1001"/>
      <c r="O135" s="416"/>
      <c r="P135" s="477"/>
      <c r="Q135" s="1000"/>
      <c r="R135" s="1001"/>
      <c r="S135" s="416"/>
    </row>
    <row r="136" spans="2:19" ht="15.75" thickBot="1"/>
    <row r="137" spans="2:19" ht="15.75" hidden="1" thickBot="1"/>
    <row r="138" spans="2:19" ht="15.75" hidden="1" thickBot="1"/>
    <row r="139" spans="2:19" ht="15.75" hidden="1" thickBot="1"/>
    <row r="140" spans="2:19" ht="15.75" hidden="1" thickBot="1"/>
    <row r="141" spans="2:19" ht="15.75" hidden="1" thickBot="1">
      <c r="D141" t="s">
        <v>309</v>
      </c>
    </row>
    <row r="142" spans="2:19" ht="15.75" hidden="1" thickBot="1">
      <c r="D142" t="s">
        <v>310</v>
      </c>
      <c r="E142" t="s">
        <v>311</v>
      </c>
      <c r="F142" t="s">
        <v>312</v>
      </c>
      <c r="H142" t="s">
        <v>313</v>
      </c>
      <c r="I142" t="s">
        <v>314</v>
      </c>
    </row>
    <row r="143" spans="2:19" ht="15.75" hidden="1" thickBot="1">
      <c r="D143" t="s">
        <v>315</v>
      </c>
      <c r="E143" t="s">
        <v>316</v>
      </c>
      <c r="F143" t="s">
        <v>317</v>
      </c>
      <c r="H143" t="s">
        <v>318</v>
      </c>
      <c r="I143" t="s">
        <v>319</v>
      </c>
    </row>
    <row r="144" spans="2:19" ht="15.75" hidden="1" thickBot="1">
      <c r="D144" t="s">
        <v>320</v>
      </c>
      <c r="E144" t="s">
        <v>321</v>
      </c>
      <c r="F144" t="s">
        <v>322</v>
      </c>
      <c r="H144" t="s">
        <v>323</v>
      </c>
      <c r="I144" t="s">
        <v>324</v>
      </c>
    </row>
    <row r="145" spans="2:12" ht="15.75" hidden="1" thickBot="1">
      <c r="D145" t="s">
        <v>325</v>
      </c>
      <c r="F145" t="s">
        <v>326</v>
      </c>
      <c r="G145" t="s">
        <v>327</v>
      </c>
      <c r="H145" t="s">
        <v>328</v>
      </c>
      <c r="I145" t="s">
        <v>329</v>
      </c>
      <c r="K145" t="s">
        <v>330</v>
      </c>
    </row>
    <row r="146" spans="2:12" ht="15.75" hidden="1" thickBot="1">
      <c r="D146" t="s">
        <v>331</v>
      </c>
      <c r="F146" t="s">
        <v>332</v>
      </c>
      <c r="G146" t="s">
        <v>333</v>
      </c>
      <c r="H146" t="s">
        <v>334</v>
      </c>
      <c r="I146" t="s">
        <v>335</v>
      </c>
      <c r="K146" t="s">
        <v>336</v>
      </c>
      <c r="L146" t="s">
        <v>337</v>
      </c>
    </row>
    <row r="147" spans="2:12" ht="15.75" hidden="1" thickBot="1">
      <c r="D147" t="s">
        <v>338</v>
      </c>
      <c r="E147" s="481" t="s">
        <v>339</v>
      </c>
      <c r="G147" t="s">
        <v>340</v>
      </c>
      <c r="H147" t="s">
        <v>341</v>
      </c>
      <c r="K147" t="s">
        <v>342</v>
      </c>
      <c r="L147" t="s">
        <v>343</v>
      </c>
    </row>
    <row r="148" spans="2:12" ht="15.75" hidden="1" thickBot="1">
      <c r="D148" t="s">
        <v>344</v>
      </c>
      <c r="E148" s="482" t="s">
        <v>345</v>
      </c>
      <c r="K148" t="s">
        <v>346</v>
      </c>
      <c r="L148" t="s">
        <v>347</v>
      </c>
    </row>
    <row r="149" spans="2:12" ht="15.75" hidden="1" thickBot="1">
      <c r="E149" s="483" t="s">
        <v>348</v>
      </c>
      <c r="H149" t="s">
        <v>349</v>
      </c>
      <c r="K149" t="s">
        <v>350</v>
      </c>
      <c r="L149" t="s">
        <v>351</v>
      </c>
    </row>
    <row r="150" spans="2:12" ht="15.75" hidden="1" thickBot="1">
      <c r="H150" t="s">
        <v>352</v>
      </c>
      <c r="K150" t="s">
        <v>353</v>
      </c>
      <c r="L150" t="s">
        <v>354</v>
      </c>
    </row>
    <row r="151" spans="2:12" ht="15.75" hidden="1" thickBot="1">
      <c r="H151" t="s">
        <v>355</v>
      </c>
      <c r="K151" t="s">
        <v>356</v>
      </c>
      <c r="L151" t="s">
        <v>357</v>
      </c>
    </row>
    <row r="152" spans="2:12" ht="15.75" hidden="1" thickBot="1">
      <c r="B152" t="s">
        <v>358</v>
      </c>
      <c r="C152" t="s">
        <v>359</v>
      </c>
      <c r="D152" t="s">
        <v>358</v>
      </c>
      <c r="G152" t="s">
        <v>360</v>
      </c>
      <c r="H152" t="s">
        <v>361</v>
      </c>
      <c r="J152" t="s">
        <v>266</v>
      </c>
      <c r="K152" t="s">
        <v>362</v>
      </c>
      <c r="L152" t="s">
        <v>363</v>
      </c>
    </row>
    <row r="153" spans="2:12" ht="15.75" hidden="1" thickBot="1">
      <c r="B153">
        <v>1</v>
      </c>
      <c r="C153" t="s">
        <v>364</v>
      </c>
      <c r="D153" t="s">
        <v>365</v>
      </c>
      <c r="E153" t="s">
        <v>307</v>
      </c>
      <c r="F153" t="s">
        <v>11</v>
      </c>
      <c r="G153" t="s">
        <v>366</v>
      </c>
      <c r="H153" t="s">
        <v>367</v>
      </c>
      <c r="J153" t="s">
        <v>342</v>
      </c>
      <c r="K153" t="s">
        <v>368</v>
      </c>
    </row>
    <row r="154" spans="2:12" ht="15.75" hidden="1" thickBot="1">
      <c r="B154">
        <v>2</v>
      </c>
      <c r="C154" t="s">
        <v>369</v>
      </c>
      <c r="D154" t="s">
        <v>370</v>
      </c>
      <c r="E154" t="s">
        <v>305</v>
      </c>
      <c r="F154" t="s">
        <v>18</v>
      </c>
      <c r="G154" t="s">
        <v>371</v>
      </c>
      <c r="J154" t="s">
        <v>372</v>
      </c>
      <c r="K154" t="s">
        <v>373</v>
      </c>
    </row>
    <row r="155" spans="2:12" ht="15.75" hidden="1" thickBot="1">
      <c r="B155">
        <v>3</v>
      </c>
      <c r="C155" t="s">
        <v>374</v>
      </c>
      <c r="D155" t="s">
        <v>375</v>
      </c>
      <c r="E155" t="s">
        <v>300</v>
      </c>
      <c r="G155" t="s">
        <v>376</v>
      </c>
      <c r="J155" t="s">
        <v>377</v>
      </c>
      <c r="K155" t="s">
        <v>378</v>
      </c>
    </row>
    <row r="156" spans="2:12" ht="15.75" hidden="1" thickBot="1">
      <c r="B156">
        <v>4</v>
      </c>
      <c r="C156" t="s">
        <v>367</v>
      </c>
      <c r="H156" t="s">
        <v>379</v>
      </c>
      <c r="I156" t="s">
        <v>380</v>
      </c>
      <c r="J156" t="s">
        <v>381</v>
      </c>
      <c r="K156" t="s">
        <v>382</v>
      </c>
    </row>
    <row r="157" spans="2:12" ht="15.75" hidden="1" thickBot="1">
      <c r="D157" t="s">
        <v>376</v>
      </c>
      <c r="H157" t="s">
        <v>383</v>
      </c>
      <c r="I157" t="s">
        <v>384</v>
      </c>
      <c r="J157" t="s">
        <v>385</v>
      </c>
      <c r="K157" t="s">
        <v>386</v>
      </c>
    </row>
    <row r="158" spans="2:12" ht="15.75" hidden="1" thickBot="1">
      <c r="D158" t="s">
        <v>387</v>
      </c>
      <c r="H158" t="s">
        <v>388</v>
      </c>
      <c r="I158" t="s">
        <v>389</v>
      </c>
      <c r="J158" t="s">
        <v>390</v>
      </c>
      <c r="K158" t="s">
        <v>391</v>
      </c>
    </row>
    <row r="159" spans="2:12" ht="15.75" hidden="1" thickBot="1">
      <c r="D159" t="s">
        <v>392</v>
      </c>
      <c r="H159" t="s">
        <v>393</v>
      </c>
      <c r="J159" t="s">
        <v>394</v>
      </c>
      <c r="K159" t="s">
        <v>395</v>
      </c>
    </row>
    <row r="160" spans="2:12" ht="15.75" hidden="1" thickBot="1">
      <c r="H160" t="s">
        <v>396</v>
      </c>
      <c r="J160" t="s">
        <v>397</v>
      </c>
    </row>
    <row r="161" spans="2:11" ht="60.75" hidden="1" thickBot="1">
      <c r="D161" s="257" t="s">
        <v>398</v>
      </c>
      <c r="E161" t="s">
        <v>399</v>
      </c>
      <c r="F161" t="s">
        <v>400</v>
      </c>
      <c r="G161" t="s">
        <v>401</v>
      </c>
      <c r="H161" t="s">
        <v>402</v>
      </c>
      <c r="I161" t="s">
        <v>403</v>
      </c>
      <c r="J161" t="s">
        <v>404</v>
      </c>
      <c r="K161" t="s">
        <v>405</v>
      </c>
    </row>
    <row r="162" spans="2:11" ht="75.75" hidden="1" thickBot="1">
      <c r="B162" t="s">
        <v>507</v>
      </c>
      <c r="C162" t="s">
        <v>506</v>
      </c>
      <c r="D162" s="257" t="s">
        <v>406</v>
      </c>
      <c r="E162" t="s">
        <v>407</v>
      </c>
      <c r="F162" t="s">
        <v>408</v>
      </c>
      <c r="G162" t="s">
        <v>409</v>
      </c>
      <c r="H162" t="s">
        <v>410</v>
      </c>
      <c r="I162" t="s">
        <v>411</v>
      </c>
      <c r="J162" t="s">
        <v>412</v>
      </c>
      <c r="K162" t="s">
        <v>413</v>
      </c>
    </row>
    <row r="163" spans="2:11" ht="45.75" hidden="1" thickBot="1">
      <c r="B163" t="s">
        <v>508</v>
      </c>
      <c r="C163" t="s">
        <v>505</v>
      </c>
      <c r="D163" s="257" t="s">
        <v>414</v>
      </c>
      <c r="E163" t="s">
        <v>415</v>
      </c>
      <c r="F163" t="s">
        <v>416</v>
      </c>
      <c r="G163" t="s">
        <v>417</v>
      </c>
      <c r="H163" t="s">
        <v>418</v>
      </c>
      <c r="I163" t="s">
        <v>419</v>
      </c>
      <c r="J163" t="s">
        <v>420</v>
      </c>
      <c r="K163" t="s">
        <v>421</v>
      </c>
    </row>
    <row r="164" spans="2:11" ht="15.75" hidden="1" thickBot="1">
      <c r="B164" t="s">
        <v>509</v>
      </c>
      <c r="C164" t="s">
        <v>504</v>
      </c>
      <c r="F164" t="s">
        <v>422</v>
      </c>
      <c r="G164" t="s">
        <v>423</v>
      </c>
      <c r="H164" t="s">
        <v>424</v>
      </c>
      <c r="I164" t="s">
        <v>425</v>
      </c>
      <c r="J164" t="s">
        <v>426</v>
      </c>
      <c r="K164" t="s">
        <v>427</v>
      </c>
    </row>
    <row r="165" spans="2:11" ht="15.75" hidden="1" thickBot="1">
      <c r="B165" t="s">
        <v>510</v>
      </c>
      <c r="G165" t="s">
        <v>428</v>
      </c>
      <c r="H165" t="s">
        <v>429</v>
      </c>
      <c r="I165" t="s">
        <v>430</v>
      </c>
      <c r="J165" t="s">
        <v>431</v>
      </c>
      <c r="K165" t="s">
        <v>432</v>
      </c>
    </row>
    <row r="166" spans="2:11" ht="15.75" hidden="1" thickBot="1">
      <c r="C166" t="s">
        <v>433</v>
      </c>
      <c r="J166" t="s">
        <v>434</v>
      </c>
    </row>
    <row r="167" spans="2:11" ht="15.75" hidden="1" thickBot="1">
      <c r="C167" t="s">
        <v>435</v>
      </c>
      <c r="I167" t="s">
        <v>436</v>
      </c>
      <c r="J167" t="s">
        <v>437</v>
      </c>
    </row>
    <row r="168" spans="2:11" ht="15.75" hidden="1" thickBot="1">
      <c r="B168" s="140" t="s">
        <v>511</v>
      </c>
      <c r="C168" t="s">
        <v>438</v>
      </c>
      <c r="I168" t="s">
        <v>439</v>
      </c>
      <c r="J168" t="s">
        <v>440</v>
      </c>
    </row>
    <row r="169" spans="2:11" ht="15.75" hidden="1" thickBot="1">
      <c r="B169" s="140" t="s">
        <v>29</v>
      </c>
      <c r="C169" t="s">
        <v>441</v>
      </c>
      <c r="D169" t="s">
        <v>442</v>
      </c>
      <c r="E169" t="s">
        <v>443</v>
      </c>
      <c r="I169" t="s">
        <v>444</v>
      </c>
      <c r="J169" t="s">
        <v>266</v>
      </c>
    </row>
    <row r="170" spans="2:11" ht="15.75" hidden="1" thickBot="1">
      <c r="B170" s="140" t="s">
        <v>16</v>
      </c>
      <c r="D170" t="s">
        <v>445</v>
      </c>
      <c r="E170" t="s">
        <v>446</v>
      </c>
      <c r="H170" t="s">
        <v>318</v>
      </c>
      <c r="I170" t="s">
        <v>447</v>
      </c>
    </row>
    <row r="171" spans="2:11" ht="15.75" hidden="1" thickBot="1">
      <c r="B171" s="140" t="s">
        <v>34</v>
      </c>
      <c r="D171" t="s">
        <v>448</v>
      </c>
      <c r="E171" t="s">
        <v>449</v>
      </c>
      <c r="H171" t="s">
        <v>328</v>
      </c>
      <c r="I171" t="s">
        <v>450</v>
      </c>
      <c r="J171" t="s">
        <v>451</v>
      </c>
    </row>
    <row r="172" spans="2:11" ht="15.75" hidden="1" thickBot="1">
      <c r="B172" s="140" t="s">
        <v>512</v>
      </c>
      <c r="C172" t="s">
        <v>452</v>
      </c>
      <c r="D172" t="s">
        <v>453</v>
      </c>
      <c r="H172" t="s">
        <v>334</v>
      </c>
      <c r="I172" t="s">
        <v>454</v>
      </c>
      <c r="J172" t="s">
        <v>455</v>
      </c>
    </row>
    <row r="173" spans="2:11" ht="15.75" hidden="1" thickBot="1">
      <c r="B173" s="140" t="s">
        <v>513</v>
      </c>
      <c r="C173" t="s">
        <v>456</v>
      </c>
      <c r="H173" t="s">
        <v>341</v>
      </c>
      <c r="I173" t="s">
        <v>457</v>
      </c>
    </row>
    <row r="174" spans="2:11" ht="15.75" hidden="1" thickBot="1">
      <c r="B174" s="140" t="s">
        <v>514</v>
      </c>
      <c r="C174" t="s">
        <v>458</v>
      </c>
      <c r="E174" t="s">
        <v>459</v>
      </c>
      <c r="H174" t="s">
        <v>460</v>
      </c>
      <c r="I174" t="s">
        <v>461</v>
      </c>
    </row>
    <row r="175" spans="2:11" ht="15.75" hidden="1" thickBot="1">
      <c r="B175" s="140" t="s">
        <v>515</v>
      </c>
      <c r="C175" t="s">
        <v>462</v>
      </c>
      <c r="E175" t="s">
        <v>463</v>
      </c>
      <c r="H175" t="s">
        <v>464</v>
      </c>
      <c r="I175" t="s">
        <v>465</v>
      </c>
    </row>
    <row r="176" spans="2:11" ht="15.75" hidden="1" thickBot="1">
      <c r="B176" s="140" t="s">
        <v>516</v>
      </c>
      <c r="C176" t="s">
        <v>466</v>
      </c>
      <c r="E176" t="s">
        <v>467</v>
      </c>
      <c r="H176" t="s">
        <v>468</v>
      </c>
      <c r="I176" t="s">
        <v>469</v>
      </c>
    </row>
    <row r="177" spans="2:9" ht="15.75" hidden="1" thickBot="1">
      <c r="B177" s="140" t="s">
        <v>517</v>
      </c>
      <c r="C177" t="s">
        <v>470</v>
      </c>
      <c r="E177" t="s">
        <v>471</v>
      </c>
      <c r="H177" t="s">
        <v>472</v>
      </c>
      <c r="I177" t="s">
        <v>473</v>
      </c>
    </row>
    <row r="178" spans="2:9" ht="15.75" hidden="1" thickBot="1">
      <c r="B178" s="140" t="s">
        <v>518</v>
      </c>
      <c r="C178" t="s">
        <v>474</v>
      </c>
      <c r="E178" t="s">
        <v>475</v>
      </c>
      <c r="H178" t="s">
        <v>476</v>
      </c>
      <c r="I178" t="s">
        <v>477</v>
      </c>
    </row>
    <row r="179" spans="2:9" ht="15.75" hidden="1" thickBot="1">
      <c r="B179" s="140" t="s">
        <v>519</v>
      </c>
      <c r="C179" t="s">
        <v>266</v>
      </c>
      <c r="E179" t="s">
        <v>478</v>
      </c>
      <c r="H179" t="s">
        <v>479</v>
      </c>
      <c r="I179" t="s">
        <v>480</v>
      </c>
    </row>
    <row r="180" spans="2:9" ht="15.75" hidden="1" thickBot="1">
      <c r="B180" s="140" t="s">
        <v>520</v>
      </c>
      <c r="E180" t="s">
        <v>481</v>
      </c>
      <c r="H180" t="s">
        <v>482</v>
      </c>
      <c r="I180" t="s">
        <v>483</v>
      </c>
    </row>
    <row r="181" spans="2:9" ht="15.75" hidden="1" thickBot="1">
      <c r="B181" s="140" t="s">
        <v>521</v>
      </c>
      <c r="E181" t="s">
        <v>484</v>
      </c>
      <c r="H181" t="s">
        <v>485</v>
      </c>
      <c r="I181" t="s">
        <v>486</v>
      </c>
    </row>
    <row r="182" spans="2:9" ht="15.75" hidden="1" thickBot="1">
      <c r="B182" s="140" t="s">
        <v>522</v>
      </c>
      <c r="E182" t="s">
        <v>487</v>
      </c>
      <c r="H182" t="s">
        <v>488</v>
      </c>
      <c r="I182" t="s">
        <v>489</v>
      </c>
    </row>
    <row r="183" spans="2:9" ht="15.75" hidden="1" thickBot="1">
      <c r="B183" s="140" t="s">
        <v>523</v>
      </c>
      <c r="H183" t="s">
        <v>490</v>
      </c>
      <c r="I183" t="s">
        <v>491</v>
      </c>
    </row>
    <row r="184" spans="2:9" ht="15.75" hidden="1" thickBot="1">
      <c r="B184" s="140" t="s">
        <v>524</v>
      </c>
      <c r="H184" t="s">
        <v>492</v>
      </c>
    </row>
    <row r="185" spans="2:9" ht="15.75" hidden="1" thickBot="1">
      <c r="B185" s="140" t="s">
        <v>525</v>
      </c>
      <c r="H185" t="s">
        <v>493</v>
      </c>
    </row>
    <row r="186" spans="2:9" ht="15.75" hidden="1" thickBot="1">
      <c r="B186" s="140" t="s">
        <v>526</v>
      </c>
      <c r="H186" t="s">
        <v>494</v>
      </c>
    </row>
    <row r="187" spans="2:9" ht="15.75" hidden="1" thickBot="1">
      <c r="B187" s="140" t="s">
        <v>527</v>
      </c>
      <c r="H187" t="s">
        <v>495</v>
      </c>
    </row>
    <row r="188" spans="2:9" ht="15.75" hidden="1" thickBot="1">
      <c r="B188" s="140" t="s">
        <v>528</v>
      </c>
      <c r="D188" t="s">
        <v>496</v>
      </c>
      <c r="H188" t="s">
        <v>497</v>
      </c>
    </row>
    <row r="189" spans="2:9" ht="15.75" hidden="1" thickBot="1">
      <c r="B189" s="140" t="s">
        <v>529</v>
      </c>
      <c r="D189" t="s">
        <v>498</v>
      </c>
      <c r="H189" t="s">
        <v>499</v>
      </c>
    </row>
    <row r="190" spans="2:9" ht="15.75" hidden="1" thickBot="1">
      <c r="B190" s="140" t="s">
        <v>530</v>
      </c>
      <c r="D190" t="s">
        <v>500</v>
      </c>
      <c r="H190" t="s">
        <v>501</v>
      </c>
    </row>
    <row r="191" spans="2:9" ht="15.75" hidden="1" thickBot="1">
      <c r="B191" s="140" t="s">
        <v>531</v>
      </c>
      <c r="D191" t="s">
        <v>498</v>
      </c>
      <c r="H191" t="s">
        <v>502</v>
      </c>
    </row>
    <row r="192" spans="2:9" ht="15.75" hidden="1" thickBot="1">
      <c r="B192" s="140" t="s">
        <v>532</v>
      </c>
      <c r="D192" t="s">
        <v>503</v>
      </c>
    </row>
    <row r="193" spans="2:4" ht="15.75" hidden="1" thickBot="1">
      <c r="B193" s="140" t="s">
        <v>533</v>
      </c>
      <c r="D193" t="s">
        <v>498</v>
      </c>
    </row>
    <row r="194" spans="2:4" ht="15.75" hidden="1" thickBot="1">
      <c r="B194" s="140" t="s">
        <v>534</v>
      </c>
    </row>
    <row r="195" spans="2:4" ht="15.75" hidden="1" thickBot="1">
      <c r="B195" s="140" t="s">
        <v>535</v>
      </c>
    </row>
    <row r="196" spans="2:4" ht="15.75" hidden="1" thickBot="1">
      <c r="B196" s="140" t="s">
        <v>536</v>
      </c>
    </row>
    <row r="197" spans="2:4" ht="15.75" hidden="1" thickBot="1">
      <c r="B197" s="140" t="s">
        <v>537</v>
      </c>
    </row>
    <row r="198" spans="2:4" ht="15.75" hidden="1" thickBot="1">
      <c r="B198" s="140" t="s">
        <v>538</v>
      </c>
    </row>
    <row r="199" spans="2:4" ht="15.75" hidden="1" thickBot="1">
      <c r="B199" s="140" t="s">
        <v>539</v>
      </c>
    </row>
    <row r="200" spans="2:4" ht="15.75" hidden="1" thickBot="1">
      <c r="B200" s="140" t="s">
        <v>540</v>
      </c>
    </row>
    <row r="201" spans="2:4" ht="15.75" hidden="1" thickBot="1">
      <c r="B201" s="140" t="s">
        <v>541</v>
      </c>
    </row>
    <row r="202" spans="2:4" ht="15.75" hidden="1" thickBot="1">
      <c r="B202" s="140" t="s">
        <v>542</v>
      </c>
    </row>
    <row r="203" spans="2:4" ht="15.75" hidden="1" thickBot="1">
      <c r="B203" s="140" t="s">
        <v>50</v>
      </c>
    </row>
    <row r="204" spans="2:4" ht="15.75" hidden="1" thickBot="1">
      <c r="B204" s="140" t="s">
        <v>55</v>
      </c>
    </row>
    <row r="205" spans="2:4" ht="15.75" hidden="1" thickBot="1">
      <c r="B205" s="140" t="s">
        <v>56</v>
      </c>
    </row>
    <row r="206" spans="2:4" ht="15.75" hidden="1" thickBot="1">
      <c r="B206" s="140" t="s">
        <v>58</v>
      </c>
    </row>
    <row r="207" spans="2:4" ht="15.75" hidden="1" thickBot="1">
      <c r="B207" s="140" t="s">
        <v>23</v>
      </c>
    </row>
    <row r="208" spans="2:4" ht="15.75" hidden="1" thickBot="1">
      <c r="B208" s="140" t="s">
        <v>60</v>
      </c>
    </row>
    <row r="209" spans="2:2" ht="15.75" hidden="1" thickBot="1">
      <c r="B209" s="140" t="s">
        <v>62</v>
      </c>
    </row>
    <row r="210" spans="2:2" ht="15.75" hidden="1" thickBot="1">
      <c r="B210" s="140" t="s">
        <v>65</v>
      </c>
    </row>
    <row r="211" spans="2:2" ht="15.75" hidden="1" thickBot="1">
      <c r="B211" s="140" t="s">
        <v>66</v>
      </c>
    </row>
    <row r="212" spans="2:2" ht="15.75" hidden="1" thickBot="1">
      <c r="B212" s="140" t="s">
        <v>67</v>
      </c>
    </row>
    <row r="213" spans="2:2" ht="15.75" hidden="1" thickBot="1">
      <c r="B213" s="140" t="s">
        <v>68</v>
      </c>
    </row>
    <row r="214" spans="2:2" ht="15.75" hidden="1" thickBot="1">
      <c r="B214" s="140" t="s">
        <v>543</v>
      </c>
    </row>
    <row r="215" spans="2:2" ht="15.75" hidden="1" thickBot="1">
      <c r="B215" s="140" t="s">
        <v>544</v>
      </c>
    </row>
    <row r="216" spans="2:2" ht="15.75" hidden="1" thickBot="1">
      <c r="B216" s="140" t="s">
        <v>72</v>
      </c>
    </row>
    <row r="217" spans="2:2" ht="15.75" hidden="1" thickBot="1">
      <c r="B217" s="140" t="s">
        <v>74</v>
      </c>
    </row>
    <row r="218" spans="2:2" ht="15.75" hidden="1" thickBot="1">
      <c r="B218" s="140" t="s">
        <v>78</v>
      </c>
    </row>
    <row r="219" spans="2:2" ht="15.75" hidden="1" thickBot="1">
      <c r="B219" s="140" t="s">
        <v>545</v>
      </c>
    </row>
    <row r="220" spans="2:2" ht="15.75" hidden="1" thickBot="1">
      <c r="B220" s="140" t="s">
        <v>546</v>
      </c>
    </row>
    <row r="221" spans="2:2" ht="15.75" hidden="1" thickBot="1">
      <c r="B221" s="140" t="s">
        <v>547</v>
      </c>
    </row>
    <row r="222" spans="2:2" ht="15.75" hidden="1" thickBot="1">
      <c r="B222" s="140" t="s">
        <v>76</v>
      </c>
    </row>
    <row r="223" spans="2:2" ht="15.75" hidden="1" thickBot="1">
      <c r="B223" s="140" t="s">
        <v>77</v>
      </c>
    </row>
    <row r="224" spans="2:2" ht="15.75" hidden="1" thickBot="1">
      <c r="B224" s="140" t="s">
        <v>80</v>
      </c>
    </row>
    <row r="225" spans="2:2" ht="15.75" hidden="1" thickBot="1">
      <c r="B225" s="140" t="s">
        <v>82</v>
      </c>
    </row>
    <row r="226" spans="2:2" ht="15.75" hidden="1" thickBot="1">
      <c r="B226" s="140" t="s">
        <v>548</v>
      </c>
    </row>
    <row r="227" spans="2:2" ht="15.75" hidden="1" thickBot="1">
      <c r="B227" s="140" t="s">
        <v>81</v>
      </c>
    </row>
    <row r="228" spans="2:2" ht="15.75" hidden="1" thickBot="1">
      <c r="B228" s="140" t="s">
        <v>83</v>
      </c>
    </row>
    <row r="229" spans="2:2" ht="15.75" hidden="1" thickBot="1">
      <c r="B229" s="140" t="s">
        <v>86</v>
      </c>
    </row>
    <row r="230" spans="2:2" ht="15.75" hidden="1" thickBot="1">
      <c r="B230" s="140" t="s">
        <v>85</v>
      </c>
    </row>
    <row r="231" spans="2:2" ht="15.75" hidden="1" thickBot="1">
      <c r="B231" s="140" t="s">
        <v>549</v>
      </c>
    </row>
    <row r="232" spans="2:2" ht="15.75" hidden="1" thickBot="1">
      <c r="B232" s="140" t="s">
        <v>92</v>
      </c>
    </row>
    <row r="233" spans="2:2" ht="15.75" hidden="1" thickBot="1">
      <c r="B233" s="140" t="s">
        <v>94</v>
      </c>
    </row>
    <row r="234" spans="2:2" ht="15.75" hidden="1" thickBot="1">
      <c r="B234" s="140" t="s">
        <v>95</v>
      </c>
    </row>
    <row r="235" spans="2:2" ht="15.75" hidden="1" thickBot="1">
      <c r="B235" s="140" t="s">
        <v>96</v>
      </c>
    </row>
    <row r="236" spans="2:2" ht="15.75" hidden="1" thickBot="1">
      <c r="B236" s="140" t="s">
        <v>550</v>
      </c>
    </row>
    <row r="237" spans="2:2" ht="15.75" hidden="1" thickBot="1">
      <c r="B237" s="140" t="s">
        <v>551</v>
      </c>
    </row>
    <row r="238" spans="2:2" ht="15.75" hidden="1" thickBot="1">
      <c r="B238" s="140" t="s">
        <v>97</v>
      </c>
    </row>
    <row r="239" spans="2:2" ht="15.75" hidden="1" thickBot="1">
      <c r="B239" s="140" t="s">
        <v>151</v>
      </c>
    </row>
    <row r="240" spans="2:2" ht="15.75" hidden="1" thickBot="1">
      <c r="B240" s="140" t="s">
        <v>552</v>
      </c>
    </row>
    <row r="241" spans="2:2" ht="30.75" hidden="1" thickBot="1">
      <c r="B241" s="140" t="s">
        <v>553</v>
      </c>
    </row>
    <row r="242" spans="2:2" ht="15.75" hidden="1" thickBot="1">
      <c r="B242" s="140" t="s">
        <v>102</v>
      </c>
    </row>
    <row r="243" spans="2:2" ht="15.75" hidden="1" thickBot="1">
      <c r="B243" s="140" t="s">
        <v>104</v>
      </c>
    </row>
    <row r="244" spans="2:2" ht="15.75" hidden="1" thickBot="1">
      <c r="B244" s="140" t="s">
        <v>554</v>
      </c>
    </row>
    <row r="245" spans="2:2" ht="15.75" hidden="1" thickBot="1">
      <c r="B245" s="140" t="s">
        <v>152</v>
      </c>
    </row>
    <row r="246" spans="2:2" ht="15.75" hidden="1" thickBot="1">
      <c r="B246" s="140" t="s">
        <v>169</v>
      </c>
    </row>
    <row r="247" spans="2:2" ht="15.75" hidden="1" thickBot="1">
      <c r="B247" s="140" t="s">
        <v>103</v>
      </c>
    </row>
    <row r="248" spans="2:2" ht="15.75" hidden="1" thickBot="1">
      <c r="B248" s="140" t="s">
        <v>107</v>
      </c>
    </row>
    <row r="249" spans="2:2" ht="15.75" hidden="1" thickBot="1">
      <c r="B249" s="140" t="s">
        <v>101</v>
      </c>
    </row>
    <row r="250" spans="2:2" ht="15.75" hidden="1" thickBot="1">
      <c r="B250" s="140" t="s">
        <v>123</v>
      </c>
    </row>
    <row r="251" spans="2:2" ht="15.75" hidden="1" thickBot="1">
      <c r="B251" s="140" t="s">
        <v>555</v>
      </c>
    </row>
    <row r="252" spans="2:2" ht="15.75" hidden="1" thickBot="1">
      <c r="B252" s="140" t="s">
        <v>109</v>
      </c>
    </row>
    <row r="253" spans="2:2" ht="15.75" hidden="1" thickBot="1">
      <c r="B253" s="140" t="s">
        <v>112</v>
      </c>
    </row>
    <row r="254" spans="2:2" ht="15.75" hidden="1" thickBot="1">
      <c r="B254" s="140" t="s">
        <v>118</v>
      </c>
    </row>
    <row r="255" spans="2:2" ht="15.75" hidden="1" thickBot="1">
      <c r="B255" s="140" t="s">
        <v>115</v>
      </c>
    </row>
    <row r="256" spans="2:2" ht="30.75" hidden="1" thickBot="1">
      <c r="B256" s="140" t="s">
        <v>556</v>
      </c>
    </row>
    <row r="257" spans="2:2" ht="15.75" hidden="1" thickBot="1">
      <c r="B257" s="140" t="s">
        <v>113</v>
      </c>
    </row>
    <row r="258" spans="2:2" ht="15.75" hidden="1" thickBot="1">
      <c r="B258" s="140" t="s">
        <v>114</v>
      </c>
    </row>
    <row r="259" spans="2:2" ht="15.75" hidden="1" thickBot="1">
      <c r="B259" s="140" t="s">
        <v>125</v>
      </c>
    </row>
    <row r="260" spans="2:2" ht="15.75" hidden="1" thickBot="1">
      <c r="B260" s="140" t="s">
        <v>122</v>
      </c>
    </row>
    <row r="261" spans="2:2" ht="15.75" hidden="1" thickBot="1">
      <c r="B261" s="140" t="s">
        <v>121</v>
      </c>
    </row>
    <row r="262" spans="2:2" ht="15.75" hidden="1" thickBot="1">
      <c r="B262" s="140" t="s">
        <v>124</v>
      </c>
    </row>
    <row r="263" spans="2:2" ht="15.75" hidden="1" thickBot="1">
      <c r="B263" s="140" t="s">
        <v>116</v>
      </c>
    </row>
    <row r="264" spans="2:2" ht="15.75" hidden="1" thickBot="1">
      <c r="B264" s="140" t="s">
        <v>117</v>
      </c>
    </row>
    <row r="265" spans="2:2" ht="15.75" hidden="1" thickBot="1">
      <c r="B265" s="140" t="s">
        <v>110</v>
      </c>
    </row>
    <row r="266" spans="2:2" ht="15.75" hidden="1" thickBot="1">
      <c r="B266" s="140" t="s">
        <v>111</v>
      </c>
    </row>
    <row r="267" spans="2:2" ht="15.75" hidden="1" thickBot="1">
      <c r="B267" s="140" t="s">
        <v>126</v>
      </c>
    </row>
    <row r="268" spans="2:2" ht="15.75" hidden="1" thickBot="1">
      <c r="B268" s="140" t="s">
        <v>132</v>
      </c>
    </row>
    <row r="269" spans="2:2" ht="15.75" hidden="1" thickBot="1">
      <c r="B269" s="140" t="s">
        <v>133</v>
      </c>
    </row>
    <row r="270" spans="2:2" ht="15.75" hidden="1" thickBot="1">
      <c r="B270" s="140" t="s">
        <v>131</v>
      </c>
    </row>
    <row r="271" spans="2:2" ht="15.75" hidden="1" thickBot="1">
      <c r="B271" s="140" t="s">
        <v>557</v>
      </c>
    </row>
    <row r="272" spans="2:2" ht="15.75" hidden="1" thickBot="1">
      <c r="B272" s="140" t="s">
        <v>128</v>
      </c>
    </row>
    <row r="273" spans="2:2" ht="15.75" hidden="1" thickBot="1">
      <c r="B273" s="140" t="s">
        <v>127</v>
      </c>
    </row>
    <row r="274" spans="2:2" ht="15.75" hidden="1" thickBot="1">
      <c r="B274" s="140" t="s">
        <v>135</v>
      </c>
    </row>
    <row r="275" spans="2:2" ht="15.75" hidden="1" thickBot="1">
      <c r="B275" s="140" t="s">
        <v>136</v>
      </c>
    </row>
    <row r="276" spans="2:2" ht="15.75" hidden="1" thickBot="1">
      <c r="B276" s="140" t="s">
        <v>138</v>
      </c>
    </row>
    <row r="277" spans="2:2" ht="15.75" hidden="1" thickBot="1">
      <c r="B277" s="140" t="s">
        <v>141</v>
      </c>
    </row>
    <row r="278" spans="2:2" ht="15.75" hidden="1" thickBot="1">
      <c r="B278" s="140" t="s">
        <v>142</v>
      </c>
    </row>
    <row r="279" spans="2:2" ht="15.75" hidden="1" thickBot="1">
      <c r="B279" s="140" t="s">
        <v>137</v>
      </c>
    </row>
    <row r="280" spans="2:2" ht="15.75" hidden="1" thickBot="1">
      <c r="B280" s="140" t="s">
        <v>139</v>
      </c>
    </row>
    <row r="281" spans="2:2" ht="15.75" hidden="1" thickBot="1">
      <c r="B281" s="140" t="s">
        <v>143</v>
      </c>
    </row>
    <row r="282" spans="2:2" ht="15.75" hidden="1" thickBot="1">
      <c r="B282" s="140" t="s">
        <v>558</v>
      </c>
    </row>
    <row r="283" spans="2:2" ht="15.75" hidden="1" thickBot="1">
      <c r="B283" s="140" t="s">
        <v>140</v>
      </c>
    </row>
    <row r="284" spans="2:2" ht="15.75" hidden="1" thickBot="1">
      <c r="B284" s="140" t="s">
        <v>148</v>
      </c>
    </row>
    <row r="285" spans="2:2" ht="15.75" hidden="1" thickBot="1">
      <c r="B285" s="140" t="s">
        <v>149</v>
      </c>
    </row>
    <row r="286" spans="2:2" ht="15.75" hidden="1" thickBot="1">
      <c r="B286" s="140" t="s">
        <v>150</v>
      </c>
    </row>
    <row r="287" spans="2:2" ht="15.75" hidden="1" thickBot="1">
      <c r="B287" s="140" t="s">
        <v>157</v>
      </c>
    </row>
    <row r="288" spans="2:2" ht="15.75" hidden="1" thickBot="1">
      <c r="B288" s="140" t="s">
        <v>170</v>
      </c>
    </row>
    <row r="289" spans="2:2" ht="15.75" hidden="1" thickBot="1">
      <c r="B289" s="140" t="s">
        <v>158</v>
      </c>
    </row>
    <row r="290" spans="2:2" ht="15.75" hidden="1" thickBot="1">
      <c r="B290" s="140" t="s">
        <v>165</v>
      </c>
    </row>
    <row r="291" spans="2:2" ht="15.75" hidden="1" thickBot="1">
      <c r="B291" s="140" t="s">
        <v>161</v>
      </c>
    </row>
    <row r="292" spans="2:2" ht="15.75" hidden="1" thickBot="1">
      <c r="B292" s="140" t="s">
        <v>63</v>
      </c>
    </row>
    <row r="293" spans="2:2" ht="15.75" hidden="1" thickBot="1">
      <c r="B293" s="140" t="s">
        <v>155</v>
      </c>
    </row>
    <row r="294" spans="2:2" ht="15.75" hidden="1" thickBot="1">
      <c r="B294" s="140" t="s">
        <v>159</v>
      </c>
    </row>
    <row r="295" spans="2:2" ht="15.75" hidden="1" thickBot="1">
      <c r="B295" s="140" t="s">
        <v>156</v>
      </c>
    </row>
    <row r="296" spans="2:2" ht="15.75" hidden="1" thickBot="1">
      <c r="B296" s="140" t="s">
        <v>171</v>
      </c>
    </row>
    <row r="297" spans="2:2" ht="15.75" hidden="1" thickBot="1">
      <c r="B297" s="140" t="s">
        <v>559</v>
      </c>
    </row>
    <row r="298" spans="2:2" ht="15.75" hidden="1" thickBot="1">
      <c r="B298" s="140" t="s">
        <v>164</v>
      </c>
    </row>
    <row r="299" spans="2:2" ht="15.75" hidden="1" thickBot="1">
      <c r="B299" s="140" t="s">
        <v>172</v>
      </c>
    </row>
    <row r="300" spans="2:2" ht="15.75" hidden="1" thickBot="1">
      <c r="B300" s="140" t="s">
        <v>160</v>
      </c>
    </row>
    <row r="301" spans="2:2" ht="15.75" hidden="1" thickBot="1">
      <c r="B301" s="140" t="s">
        <v>175</v>
      </c>
    </row>
    <row r="302" spans="2:2" ht="15.75" hidden="1" thickBot="1">
      <c r="B302" s="140" t="s">
        <v>560</v>
      </c>
    </row>
    <row r="303" spans="2:2" ht="15.75" hidden="1" thickBot="1">
      <c r="B303" s="140" t="s">
        <v>180</v>
      </c>
    </row>
    <row r="304" spans="2:2" ht="15.75" hidden="1" thickBot="1">
      <c r="B304" s="140" t="s">
        <v>177</v>
      </c>
    </row>
    <row r="305" spans="2:2" ht="15.75" hidden="1" thickBot="1">
      <c r="B305" s="140" t="s">
        <v>176</v>
      </c>
    </row>
    <row r="306" spans="2:2" ht="15.75" hidden="1" thickBot="1">
      <c r="B306" s="140" t="s">
        <v>185</v>
      </c>
    </row>
    <row r="307" spans="2:2" ht="15.75" hidden="1" thickBot="1">
      <c r="B307" s="140" t="s">
        <v>181</v>
      </c>
    </row>
    <row r="308" spans="2:2" ht="15.75" hidden="1" thickBot="1">
      <c r="B308" s="140" t="s">
        <v>182</v>
      </c>
    </row>
    <row r="309" spans="2:2" ht="15.75" hidden="1" thickBot="1">
      <c r="B309" s="140" t="s">
        <v>183</v>
      </c>
    </row>
    <row r="310" spans="2:2" ht="15.75" hidden="1" thickBot="1">
      <c r="B310" s="140" t="s">
        <v>184</v>
      </c>
    </row>
    <row r="311" spans="2:2" ht="15.75" hidden="1" thickBot="1">
      <c r="B311" s="140" t="s">
        <v>186</v>
      </c>
    </row>
    <row r="312" spans="2:2" ht="15.75" hidden="1" thickBot="1">
      <c r="B312" s="140" t="s">
        <v>561</v>
      </c>
    </row>
    <row r="313" spans="2:2" ht="15.75" hidden="1" thickBot="1">
      <c r="B313" s="140" t="s">
        <v>187</v>
      </c>
    </row>
    <row r="314" spans="2:2" ht="15.75" hidden="1" thickBot="1">
      <c r="B314" s="140" t="s">
        <v>188</v>
      </c>
    </row>
    <row r="315" spans="2:2" ht="15.75" hidden="1" thickBot="1">
      <c r="B315" s="140" t="s">
        <v>193</v>
      </c>
    </row>
    <row r="316" spans="2:2" ht="15.75" hidden="1" thickBot="1">
      <c r="B316" s="140" t="s">
        <v>194</v>
      </c>
    </row>
    <row r="317" spans="2:2" ht="30.75" hidden="1" thickBot="1">
      <c r="B317" s="140" t="s">
        <v>153</v>
      </c>
    </row>
    <row r="318" spans="2:2" ht="15.75" hidden="1" thickBot="1">
      <c r="B318" s="140" t="s">
        <v>562</v>
      </c>
    </row>
    <row r="319" spans="2:2" ht="15.75" hidden="1" thickBot="1">
      <c r="B319" s="140" t="s">
        <v>563</v>
      </c>
    </row>
    <row r="320" spans="2:2" ht="15.75" hidden="1" thickBot="1">
      <c r="B320" s="140" t="s">
        <v>195</v>
      </c>
    </row>
    <row r="321" spans="2:20" ht="15.75" hidden="1" thickBot="1">
      <c r="B321" s="140" t="s">
        <v>154</v>
      </c>
    </row>
    <row r="322" spans="2:20" ht="15.75" hidden="1" thickBot="1">
      <c r="B322" s="140" t="s">
        <v>564</v>
      </c>
    </row>
    <row r="323" spans="2:20" ht="15.75" hidden="1" thickBot="1">
      <c r="B323" s="140" t="s">
        <v>167</v>
      </c>
    </row>
    <row r="324" spans="2:20" ht="15.75" hidden="1" thickBot="1">
      <c r="B324" s="140" t="s">
        <v>199</v>
      </c>
    </row>
    <row r="325" spans="2:20" ht="15.75" hidden="1" thickBot="1">
      <c r="B325" s="140" t="s">
        <v>200</v>
      </c>
    </row>
    <row r="326" spans="2:20" ht="15.75" hidden="1" thickBot="1">
      <c r="B326" s="140" t="s">
        <v>179</v>
      </c>
    </row>
    <row r="327" spans="2:20" ht="15.75" hidden="1" thickBot="1"/>
    <row r="328" spans="2:20" ht="15.75" hidden="1" thickBot="1"/>
    <row r="329" spans="2:20" ht="15.75" thickBot="1">
      <c r="B329" s="277"/>
      <c r="C329" s="277"/>
      <c r="D329" s="899" t="s">
        <v>301</v>
      </c>
      <c r="E329" s="900"/>
      <c r="F329" s="900"/>
      <c r="G329" s="901"/>
      <c r="H329" s="899" t="s">
        <v>302</v>
      </c>
      <c r="I329" s="900"/>
      <c r="J329" s="900"/>
      <c r="K329" s="901"/>
      <c r="L329" s="900" t="s">
        <v>303</v>
      </c>
      <c r="M329" s="900"/>
      <c r="N329" s="900"/>
      <c r="O329" s="900"/>
      <c r="P329" s="899" t="s">
        <v>304</v>
      </c>
      <c r="Q329" s="900"/>
      <c r="R329" s="900"/>
      <c r="S329" s="901"/>
    </row>
    <row r="330" spans="2:20">
      <c r="B330" s="1008" t="s">
        <v>645</v>
      </c>
      <c r="C330" s="1008" t="s">
        <v>646</v>
      </c>
      <c r="D330" s="295" t="s">
        <v>647</v>
      </c>
      <c r="E330" s="295" t="s">
        <v>648</v>
      </c>
      <c r="F330" s="1010" t="s">
        <v>307</v>
      </c>
      <c r="G330" s="1011"/>
      <c r="H330" s="278" t="s">
        <v>649</v>
      </c>
      <c r="I330" s="295" t="s">
        <v>650</v>
      </c>
      <c r="J330" s="1012" t="s">
        <v>307</v>
      </c>
      <c r="K330" s="1013"/>
      <c r="L330" s="297" t="s">
        <v>649</v>
      </c>
      <c r="M330" s="296" t="s">
        <v>650</v>
      </c>
      <c r="N330" s="1014" t="s">
        <v>307</v>
      </c>
      <c r="O330" s="1015"/>
      <c r="P330" s="298" t="s">
        <v>651</v>
      </c>
      <c r="Q330" s="298" t="s">
        <v>652</v>
      </c>
      <c r="R330" s="1016" t="s">
        <v>307</v>
      </c>
      <c r="S330" s="1015"/>
    </row>
    <row r="331" spans="2:20" ht="42.95" customHeight="1">
      <c r="B331" s="1009"/>
      <c r="C331" s="1009"/>
      <c r="D331" s="484"/>
      <c r="E331" s="485"/>
      <c r="F331" s="1017"/>
      <c r="G331" s="1018"/>
      <c r="H331" s="486"/>
      <c r="I331" s="487"/>
      <c r="J331" s="1019"/>
      <c r="K331" s="1020"/>
      <c r="L331" s="486"/>
      <c r="M331" s="487"/>
      <c r="N331" s="1019"/>
      <c r="O331" s="1020"/>
      <c r="P331" s="486"/>
      <c r="Q331" s="487"/>
      <c r="R331" s="1019"/>
      <c r="S331" s="1020"/>
      <c r="T331" s="228"/>
    </row>
    <row r="332" spans="2:20" ht="24">
      <c r="B332" s="1034" t="s">
        <v>653</v>
      </c>
      <c r="C332" s="1034" t="s">
        <v>654</v>
      </c>
      <c r="D332" s="279" t="s">
        <v>655</v>
      </c>
      <c r="E332" s="299" t="s">
        <v>300</v>
      </c>
      <c r="F332" s="280" t="s">
        <v>306</v>
      </c>
      <c r="G332" s="281" t="s">
        <v>308</v>
      </c>
      <c r="H332" s="280" t="s">
        <v>655</v>
      </c>
      <c r="I332" s="299" t="s">
        <v>300</v>
      </c>
      <c r="J332" s="280" t="s">
        <v>306</v>
      </c>
      <c r="K332" s="281" t="s">
        <v>308</v>
      </c>
      <c r="L332" s="280" t="s">
        <v>655</v>
      </c>
      <c r="M332" s="299" t="s">
        <v>300</v>
      </c>
      <c r="N332" s="280" t="s">
        <v>306</v>
      </c>
      <c r="O332" s="281" t="s">
        <v>308</v>
      </c>
      <c r="P332" s="280" t="s">
        <v>655</v>
      </c>
      <c r="Q332" s="299" t="s">
        <v>300</v>
      </c>
      <c r="R332" s="280" t="s">
        <v>306</v>
      </c>
      <c r="S332" s="281" t="s">
        <v>308</v>
      </c>
    </row>
    <row r="333" spans="2:20" ht="27.95" customHeight="1">
      <c r="B333" s="1035"/>
      <c r="C333" s="1036"/>
      <c r="D333" s="447"/>
      <c r="E333" s="488"/>
      <c r="F333" s="438"/>
      <c r="G333" s="489"/>
      <c r="H333" s="449">
        <v>2</v>
      </c>
      <c r="I333" s="490" t="s">
        <v>985</v>
      </c>
      <c r="J333" s="449" t="s">
        <v>986</v>
      </c>
      <c r="K333" s="491" t="s">
        <v>413</v>
      </c>
      <c r="L333" s="449"/>
      <c r="M333" s="490"/>
      <c r="N333" s="449"/>
      <c r="O333" s="491"/>
      <c r="P333" s="449"/>
      <c r="Q333" s="490"/>
      <c r="R333" s="449"/>
      <c r="S333" s="491"/>
    </row>
    <row r="334" spans="2:20">
      <c r="B334" s="1035"/>
      <c r="C334" s="1034" t="s">
        <v>968</v>
      </c>
      <c r="D334" s="280" t="s">
        <v>656</v>
      </c>
      <c r="E334" s="963" t="s">
        <v>307</v>
      </c>
      <c r="F334" s="1021"/>
      <c r="G334" s="281" t="s">
        <v>308</v>
      </c>
      <c r="H334" s="280" t="s">
        <v>656</v>
      </c>
      <c r="I334" s="963" t="s">
        <v>307</v>
      </c>
      <c r="J334" s="1021"/>
      <c r="K334" s="281" t="s">
        <v>308</v>
      </c>
      <c r="L334" s="280" t="s">
        <v>656</v>
      </c>
      <c r="M334" s="963" t="s">
        <v>644</v>
      </c>
      <c r="N334" s="1021"/>
      <c r="O334" s="281" t="s">
        <v>308</v>
      </c>
      <c r="P334" s="280" t="s">
        <v>656</v>
      </c>
      <c r="Q334" s="963" t="s">
        <v>644</v>
      </c>
      <c r="R334" s="1021"/>
      <c r="S334" s="281" t="s">
        <v>308</v>
      </c>
    </row>
    <row r="335" spans="2:20" ht="37.5" customHeight="1">
      <c r="B335" s="1036"/>
      <c r="C335" s="1036"/>
      <c r="D335" s="492"/>
      <c r="E335" s="1022"/>
      <c r="F335" s="1023"/>
      <c r="G335" s="493"/>
      <c r="H335" s="494">
        <v>10</v>
      </c>
      <c r="I335" s="1024" t="s">
        <v>987</v>
      </c>
      <c r="J335" s="1025"/>
      <c r="K335" s="495" t="s">
        <v>413</v>
      </c>
      <c r="L335" s="494"/>
      <c r="M335" s="1024"/>
      <c r="N335" s="1025"/>
      <c r="O335" s="495"/>
      <c r="P335" s="494"/>
      <c r="Q335" s="1024"/>
      <c r="R335" s="1025"/>
      <c r="S335" s="495"/>
    </row>
    <row r="337" spans="2:19" ht="15.75" thickBot="1"/>
    <row r="338" spans="2:19" ht="15.75" thickBot="1">
      <c r="D338" s="899" t="s">
        <v>301</v>
      </c>
      <c r="E338" s="900"/>
      <c r="F338" s="900"/>
      <c r="G338" s="901"/>
      <c r="H338" s="899" t="s">
        <v>302</v>
      </c>
      <c r="I338" s="900"/>
      <c r="J338" s="900"/>
      <c r="K338" s="901"/>
      <c r="L338" s="900" t="s">
        <v>303</v>
      </c>
      <c r="M338" s="900"/>
      <c r="N338" s="900"/>
      <c r="O338" s="900"/>
    </row>
    <row r="339" spans="2:19">
      <c r="B339" s="1026" t="s">
        <v>806</v>
      </c>
      <c r="C339" s="1008"/>
      <c r="D339" s="1028"/>
      <c r="E339" s="1028"/>
      <c r="F339" s="1030"/>
      <c r="G339" s="1031"/>
      <c r="H339" s="1037"/>
      <c r="I339" s="1028"/>
      <c r="J339" s="1030"/>
      <c r="K339" s="1031"/>
      <c r="L339" s="1037"/>
      <c r="M339" s="1028"/>
      <c r="N339" s="1030"/>
      <c r="O339" s="1031"/>
      <c r="P339" s="1037"/>
      <c r="Q339" s="1028"/>
      <c r="R339" s="1030"/>
      <c r="S339" s="1039"/>
    </row>
    <row r="340" spans="2:19" ht="44.25" customHeight="1">
      <c r="B340" s="1027"/>
      <c r="C340" s="1009"/>
      <c r="D340" s="1029"/>
      <c r="E340" s="1029"/>
      <c r="F340" s="1032"/>
      <c r="G340" s="1033"/>
      <c r="H340" s="1038"/>
      <c r="I340" s="1029"/>
      <c r="J340" s="1032"/>
      <c r="K340" s="1033"/>
      <c r="L340" s="1038"/>
      <c r="M340" s="1029"/>
      <c r="N340" s="1032"/>
      <c r="O340" s="1033"/>
      <c r="P340" s="1038"/>
      <c r="Q340" s="1029"/>
      <c r="R340" s="1032"/>
      <c r="S340" s="1040"/>
    </row>
    <row r="341" spans="2:19" ht="41.25" customHeight="1">
      <c r="B341" s="1034" t="s">
        <v>807</v>
      </c>
      <c r="C341" s="1043" t="s">
        <v>810</v>
      </c>
      <c r="D341" s="279" t="s">
        <v>655</v>
      </c>
      <c r="E341" s="299" t="s">
        <v>300</v>
      </c>
      <c r="F341" s="280" t="s">
        <v>306</v>
      </c>
      <c r="G341" s="281" t="s">
        <v>308</v>
      </c>
      <c r="H341" s="280" t="s">
        <v>655</v>
      </c>
      <c r="I341" s="299" t="s">
        <v>300</v>
      </c>
      <c r="J341" s="280" t="s">
        <v>306</v>
      </c>
      <c r="K341" s="281" t="s">
        <v>308</v>
      </c>
      <c r="L341" s="280" t="s">
        <v>655</v>
      </c>
      <c r="M341" s="299" t="s">
        <v>300</v>
      </c>
      <c r="N341" s="280" t="s">
        <v>306</v>
      </c>
      <c r="O341" s="281" t="s">
        <v>308</v>
      </c>
      <c r="P341" s="280" t="s">
        <v>655</v>
      </c>
      <c r="Q341" s="299" t="s">
        <v>300</v>
      </c>
      <c r="R341" s="280" t="s">
        <v>306</v>
      </c>
      <c r="S341" s="281" t="s">
        <v>308</v>
      </c>
    </row>
    <row r="342" spans="2:19">
      <c r="B342" s="1035"/>
      <c r="C342" s="1044"/>
      <c r="D342" s="1046">
        <v>0</v>
      </c>
      <c r="E342" s="1049"/>
      <c r="F342" s="1052"/>
      <c r="G342" s="1055"/>
      <c r="H342" s="1058">
        <v>25</v>
      </c>
      <c r="I342" s="1064"/>
      <c r="J342" s="1067"/>
      <c r="K342" s="1061"/>
      <c r="L342" s="1058"/>
      <c r="M342" s="1064"/>
      <c r="N342" s="1067"/>
      <c r="O342" s="1061"/>
      <c r="P342" s="1058"/>
      <c r="Q342" s="1064"/>
      <c r="R342" s="1067"/>
      <c r="S342" s="1061"/>
    </row>
    <row r="343" spans="2:19">
      <c r="B343" s="1041"/>
      <c r="C343" s="1044"/>
      <c r="D343" s="1047"/>
      <c r="E343" s="1050"/>
      <c r="F343" s="1053"/>
      <c r="G343" s="1056"/>
      <c r="H343" s="1059"/>
      <c r="I343" s="1065"/>
      <c r="J343" s="1068"/>
      <c r="K343" s="1062"/>
      <c r="L343" s="1059"/>
      <c r="M343" s="1065"/>
      <c r="N343" s="1068"/>
      <c r="O343" s="1062"/>
      <c r="P343" s="1059"/>
      <c r="Q343" s="1065"/>
      <c r="R343" s="1068"/>
      <c r="S343" s="1062"/>
    </row>
    <row r="344" spans="2:19" ht="70.5" customHeight="1">
      <c r="B344" s="1042"/>
      <c r="C344" s="1045"/>
      <c r="D344" s="1048"/>
      <c r="E344" s="1051"/>
      <c r="F344" s="1054"/>
      <c r="G344" s="1057"/>
      <c r="H344" s="1060"/>
      <c r="I344" s="1066"/>
      <c r="J344" s="1069"/>
      <c r="K344" s="1063"/>
      <c r="L344" s="1060"/>
      <c r="M344" s="1066"/>
      <c r="N344" s="1069"/>
      <c r="O344" s="1063"/>
      <c r="P344" s="1060"/>
      <c r="Q344" s="1066"/>
      <c r="R344" s="1069"/>
      <c r="S344" s="1063"/>
    </row>
    <row r="346" spans="2:19" ht="15.75" thickBot="1"/>
    <row r="347" spans="2:19" ht="15.75" thickBot="1">
      <c r="B347" s="277"/>
      <c r="C347" s="277"/>
      <c r="D347" s="899" t="s">
        <v>301</v>
      </c>
      <c r="E347" s="900"/>
      <c r="F347" s="900"/>
      <c r="G347" s="901"/>
      <c r="H347" s="899" t="s">
        <v>302</v>
      </c>
      <c r="I347" s="900"/>
      <c r="J347" s="900"/>
      <c r="K347" s="901"/>
      <c r="L347" s="900" t="s">
        <v>303</v>
      </c>
      <c r="M347" s="900"/>
      <c r="N347" s="900"/>
      <c r="O347" s="900"/>
      <c r="P347" s="899" t="s">
        <v>304</v>
      </c>
      <c r="Q347" s="900"/>
      <c r="R347" s="900"/>
      <c r="S347" s="901"/>
    </row>
    <row r="348" spans="2:19">
      <c r="B348" s="1070" t="s">
        <v>808</v>
      </c>
      <c r="C348" s="1008"/>
      <c r="D348" s="1028"/>
      <c r="E348" s="1028"/>
      <c r="F348" s="1030"/>
      <c r="G348" s="1031"/>
      <c r="H348" s="1037"/>
      <c r="I348" s="1028"/>
      <c r="J348" s="1030"/>
      <c r="K348" s="1031"/>
      <c r="L348" s="1037"/>
      <c r="M348" s="1028"/>
      <c r="N348" s="1030"/>
      <c r="O348" s="1031"/>
      <c r="P348" s="1037"/>
      <c r="Q348" s="1028"/>
      <c r="R348" s="1030"/>
      <c r="S348" s="1039"/>
    </row>
    <row r="349" spans="2:19" ht="36.75" customHeight="1">
      <c r="B349" s="1027"/>
      <c r="C349" s="1009"/>
      <c r="D349" s="1029"/>
      <c r="E349" s="1029"/>
      <c r="F349" s="1032"/>
      <c r="G349" s="1033"/>
      <c r="H349" s="1038"/>
      <c r="I349" s="1029"/>
      <c r="J349" s="1032"/>
      <c r="K349" s="1033"/>
      <c r="L349" s="1038"/>
      <c r="M349" s="1029"/>
      <c r="N349" s="1032"/>
      <c r="O349" s="1033"/>
      <c r="P349" s="1038"/>
      <c r="Q349" s="1029"/>
      <c r="R349" s="1032"/>
      <c r="S349" s="1040"/>
    </row>
    <row r="350" spans="2:19" ht="33.75" customHeight="1">
      <c r="B350" s="1034" t="s">
        <v>809</v>
      </c>
      <c r="C350" s="1043" t="s">
        <v>811</v>
      </c>
      <c r="D350" s="1084" t="s">
        <v>656</v>
      </c>
      <c r="E350" s="1075" t="s">
        <v>307</v>
      </c>
      <c r="F350" s="1076"/>
      <c r="G350" s="1081" t="s">
        <v>308</v>
      </c>
      <c r="H350" s="1072" t="s">
        <v>656</v>
      </c>
      <c r="I350" s="1075" t="s">
        <v>307</v>
      </c>
      <c r="J350" s="1076"/>
      <c r="K350" s="1081" t="s">
        <v>308</v>
      </c>
      <c r="L350" s="1072" t="s">
        <v>656</v>
      </c>
      <c r="M350" s="1075" t="s">
        <v>644</v>
      </c>
      <c r="N350" s="1076"/>
      <c r="O350" s="1081" t="s">
        <v>308</v>
      </c>
      <c r="P350" s="1072" t="s">
        <v>656</v>
      </c>
      <c r="Q350" s="1075" t="s">
        <v>644</v>
      </c>
      <c r="R350" s="1076"/>
      <c r="S350" s="1081" t="s">
        <v>308</v>
      </c>
    </row>
    <row r="351" spans="2:19">
      <c r="B351" s="1035"/>
      <c r="C351" s="1044"/>
      <c r="D351" s="1085"/>
      <c r="E351" s="1077"/>
      <c r="F351" s="1078"/>
      <c r="G351" s="1082"/>
      <c r="H351" s="1073"/>
      <c r="I351" s="1077"/>
      <c r="J351" s="1078"/>
      <c r="K351" s="1082"/>
      <c r="L351" s="1073"/>
      <c r="M351" s="1077"/>
      <c r="N351" s="1078"/>
      <c r="O351" s="1082"/>
      <c r="P351" s="1073"/>
      <c r="Q351" s="1077"/>
      <c r="R351" s="1078"/>
      <c r="S351" s="1082"/>
    </row>
    <row r="352" spans="2:19" ht="41.25" customHeight="1">
      <c r="B352" s="1041"/>
      <c r="C352" s="1044"/>
      <c r="D352" s="1086"/>
      <c r="E352" s="1079"/>
      <c r="F352" s="1080"/>
      <c r="G352" s="1083"/>
      <c r="H352" s="1074"/>
      <c r="I352" s="1079"/>
      <c r="J352" s="1080"/>
      <c r="K352" s="1083"/>
      <c r="L352" s="1074"/>
      <c r="M352" s="1079"/>
      <c r="N352" s="1080"/>
      <c r="O352" s="1083"/>
      <c r="P352" s="1074"/>
      <c r="Q352" s="1079"/>
      <c r="R352" s="1080"/>
      <c r="S352" s="1083"/>
    </row>
    <row r="353" spans="2:19" ht="81.75" customHeight="1">
      <c r="B353" s="1042"/>
      <c r="C353" s="1045"/>
      <c r="D353" s="493">
        <v>0</v>
      </c>
      <c r="E353" s="1022"/>
      <c r="F353" s="1023"/>
      <c r="G353" s="493"/>
      <c r="H353" s="494">
        <v>5</v>
      </c>
      <c r="I353" s="1024"/>
      <c r="J353" s="1025"/>
      <c r="K353" s="495"/>
      <c r="L353" s="494"/>
      <c r="M353" s="1024"/>
      <c r="N353" s="1025"/>
      <c r="O353" s="495"/>
      <c r="P353" s="494"/>
      <c r="Q353" s="1024"/>
      <c r="R353" s="1025"/>
      <c r="S353" s="495"/>
    </row>
  </sheetData>
  <dataConsolidate/>
  <mergeCells count="470">
    <mergeCell ref="B19:I19"/>
    <mergeCell ref="M353:N353"/>
    <mergeCell ref="Q353:R353"/>
    <mergeCell ref="L350:L352"/>
    <mergeCell ref="M350:N352"/>
    <mergeCell ref="O350:O352"/>
    <mergeCell ref="P350:P352"/>
    <mergeCell ref="Q350:R352"/>
    <mergeCell ref="S350:S352"/>
    <mergeCell ref="Q348:Q349"/>
    <mergeCell ref="R348:S349"/>
    <mergeCell ref="L348:L349"/>
    <mergeCell ref="M348:M349"/>
    <mergeCell ref="N348:O349"/>
    <mergeCell ref="P348:P349"/>
    <mergeCell ref="B350:B353"/>
    <mergeCell ref="C350:C353"/>
    <mergeCell ref="D350:D352"/>
    <mergeCell ref="E350:F352"/>
    <mergeCell ref="G350:G352"/>
    <mergeCell ref="H350:H352"/>
    <mergeCell ref="I350:J352"/>
    <mergeCell ref="K350:K352"/>
    <mergeCell ref="I348:I349"/>
    <mergeCell ref="J348:K349"/>
    <mergeCell ref="B348:B349"/>
    <mergeCell ref="C348:C349"/>
    <mergeCell ref="D348:D349"/>
    <mergeCell ref="E348:E349"/>
    <mergeCell ref="F348:G349"/>
    <mergeCell ref="H348:H349"/>
    <mergeCell ref="E353:F353"/>
    <mergeCell ref="I353:J353"/>
    <mergeCell ref="O342:O344"/>
    <mergeCell ref="P342:P344"/>
    <mergeCell ref="Q342:Q344"/>
    <mergeCell ref="R342:R344"/>
    <mergeCell ref="S342:S344"/>
    <mergeCell ref="D347:G347"/>
    <mergeCell ref="H347:K347"/>
    <mergeCell ref="L347:O347"/>
    <mergeCell ref="P347:S347"/>
    <mergeCell ref="I342:I344"/>
    <mergeCell ref="J342:J344"/>
    <mergeCell ref="K342:K344"/>
    <mergeCell ref="L342:L344"/>
    <mergeCell ref="M342:M344"/>
    <mergeCell ref="N342:N344"/>
    <mergeCell ref="B341:B344"/>
    <mergeCell ref="C341:C344"/>
    <mergeCell ref="D342:D344"/>
    <mergeCell ref="E342:E344"/>
    <mergeCell ref="F342:F344"/>
    <mergeCell ref="G342:G344"/>
    <mergeCell ref="H342:H344"/>
    <mergeCell ref="H339:H340"/>
    <mergeCell ref="I339:I340"/>
    <mergeCell ref="Q334:R334"/>
    <mergeCell ref="E335:F335"/>
    <mergeCell ref="I335:J335"/>
    <mergeCell ref="M335:N335"/>
    <mergeCell ref="Q335:R335"/>
    <mergeCell ref="B339:B340"/>
    <mergeCell ref="C339:C340"/>
    <mergeCell ref="D339:D340"/>
    <mergeCell ref="E339:E340"/>
    <mergeCell ref="F339:G340"/>
    <mergeCell ref="B332:B335"/>
    <mergeCell ref="C332:C333"/>
    <mergeCell ref="C334:C335"/>
    <mergeCell ref="E334:F334"/>
    <mergeCell ref="I334:J334"/>
    <mergeCell ref="M334:N334"/>
    <mergeCell ref="P339:P340"/>
    <mergeCell ref="Q339:Q340"/>
    <mergeCell ref="R339:S340"/>
    <mergeCell ref="J339:K340"/>
    <mergeCell ref="L339:L340"/>
    <mergeCell ref="M339:M340"/>
    <mergeCell ref="N339:O340"/>
    <mergeCell ref="D338:G338"/>
    <mergeCell ref="D329:G329"/>
    <mergeCell ref="H329:K329"/>
    <mergeCell ref="L329:O329"/>
    <mergeCell ref="P329:S329"/>
    <mergeCell ref="B330:B331"/>
    <mergeCell ref="C330:C331"/>
    <mergeCell ref="F330:G330"/>
    <mergeCell ref="J330:K330"/>
    <mergeCell ref="N330:O330"/>
    <mergeCell ref="R330:S330"/>
    <mergeCell ref="F331:G331"/>
    <mergeCell ref="J331:K331"/>
    <mergeCell ref="N331:O331"/>
    <mergeCell ref="R331:S331"/>
    <mergeCell ref="B132:B135"/>
    <mergeCell ref="C132:C133"/>
    <mergeCell ref="C134:C135"/>
    <mergeCell ref="E134:F134"/>
    <mergeCell ref="I134:J134"/>
    <mergeCell ref="M134:N134"/>
    <mergeCell ref="Q134:R134"/>
    <mergeCell ref="E135:F135"/>
    <mergeCell ref="I135:J135"/>
    <mergeCell ref="M135:N135"/>
    <mergeCell ref="Q135:R135"/>
    <mergeCell ref="D129:G129"/>
    <mergeCell ref="H129:K129"/>
    <mergeCell ref="L129:O129"/>
    <mergeCell ref="P129:S129"/>
    <mergeCell ref="B130:B131"/>
    <mergeCell ref="C130:C131"/>
    <mergeCell ref="D130:G130"/>
    <mergeCell ref="H130:K130"/>
    <mergeCell ref="L130:O130"/>
    <mergeCell ref="P130:S130"/>
    <mergeCell ref="D131:G131"/>
    <mergeCell ref="H131:K131"/>
    <mergeCell ref="L131:O131"/>
    <mergeCell ref="P131:S131"/>
    <mergeCell ref="M126:N126"/>
    <mergeCell ref="R126:S126"/>
    <mergeCell ref="E127:F127"/>
    <mergeCell ref="I127:J127"/>
    <mergeCell ref="M127:N127"/>
    <mergeCell ref="R127:S127"/>
    <mergeCell ref="M124:N124"/>
    <mergeCell ref="R124:S124"/>
    <mergeCell ref="E125:F125"/>
    <mergeCell ref="I125:J125"/>
    <mergeCell ref="M125:N125"/>
    <mergeCell ref="R125:S125"/>
    <mergeCell ref="M122:N122"/>
    <mergeCell ref="R122:S122"/>
    <mergeCell ref="E123:F123"/>
    <mergeCell ref="I123:J123"/>
    <mergeCell ref="M123:N123"/>
    <mergeCell ref="R123:S123"/>
    <mergeCell ref="M120:N120"/>
    <mergeCell ref="R120:S120"/>
    <mergeCell ref="E121:F121"/>
    <mergeCell ref="I121:J121"/>
    <mergeCell ref="M121:N121"/>
    <mergeCell ref="R121:S121"/>
    <mergeCell ref="C110:C117"/>
    <mergeCell ref="B118:B127"/>
    <mergeCell ref="C118:C119"/>
    <mergeCell ref="C120:C127"/>
    <mergeCell ref="E120:F120"/>
    <mergeCell ref="I120:J120"/>
    <mergeCell ref="E122:F122"/>
    <mergeCell ref="I122:J122"/>
    <mergeCell ref="E124:F124"/>
    <mergeCell ref="I124:J124"/>
    <mergeCell ref="B108:B117"/>
    <mergeCell ref="C108:C109"/>
    <mergeCell ref="F108:G108"/>
    <mergeCell ref="J108:K108"/>
    <mergeCell ref="E126:F126"/>
    <mergeCell ref="I126:J126"/>
    <mergeCell ref="N108:O108"/>
    <mergeCell ref="R108:S108"/>
    <mergeCell ref="F109:G109"/>
    <mergeCell ref="J109:K109"/>
    <mergeCell ref="N109:O109"/>
    <mergeCell ref="R109:S109"/>
    <mergeCell ref="P104:P105"/>
    <mergeCell ref="Q104:Q105"/>
    <mergeCell ref="R104:R105"/>
    <mergeCell ref="S104:S105"/>
    <mergeCell ref="D107:G107"/>
    <mergeCell ref="H107:K107"/>
    <mergeCell ref="L107:O107"/>
    <mergeCell ref="P107:S107"/>
    <mergeCell ref="J104:J105"/>
    <mergeCell ref="K104:K105"/>
    <mergeCell ref="L104:L105"/>
    <mergeCell ref="M104:M105"/>
    <mergeCell ref="N104:N105"/>
    <mergeCell ref="O104:O105"/>
    <mergeCell ref="P101:P102"/>
    <mergeCell ref="Q101:Q102"/>
    <mergeCell ref="R101:R102"/>
    <mergeCell ref="S101:S102"/>
    <mergeCell ref="D104:D105"/>
    <mergeCell ref="E104:E105"/>
    <mergeCell ref="F104:F105"/>
    <mergeCell ref="G104:G105"/>
    <mergeCell ref="H104:H105"/>
    <mergeCell ref="I104:I105"/>
    <mergeCell ref="J101:J102"/>
    <mergeCell ref="K101:K102"/>
    <mergeCell ref="L101:L102"/>
    <mergeCell ref="M101:M102"/>
    <mergeCell ref="N101:N102"/>
    <mergeCell ref="O101:O102"/>
    <mergeCell ref="D101:D102"/>
    <mergeCell ref="E101:E102"/>
    <mergeCell ref="F101:F102"/>
    <mergeCell ref="G101:G102"/>
    <mergeCell ref="H101:H102"/>
    <mergeCell ref="I101:I102"/>
    <mergeCell ref="N98:N99"/>
    <mergeCell ref="O98:O99"/>
    <mergeCell ref="P98:P99"/>
    <mergeCell ref="Q98:Q99"/>
    <mergeCell ref="R98:R99"/>
    <mergeCell ref="S98:S99"/>
    <mergeCell ref="H98:H99"/>
    <mergeCell ref="I98:I99"/>
    <mergeCell ref="J98:J99"/>
    <mergeCell ref="K98:K99"/>
    <mergeCell ref="L98:L99"/>
    <mergeCell ref="M98:M99"/>
    <mergeCell ref="N95:N96"/>
    <mergeCell ref="O95:O96"/>
    <mergeCell ref="P95:P96"/>
    <mergeCell ref="Q95:Q96"/>
    <mergeCell ref="R95:R96"/>
    <mergeCell ref="S95:S96"/>
    <mergeCell ref="H95:H96"/>
    <mergeCell ref="I95:I96"/>
    <mergeCell ref="J95:J96"/>
    <mergeCell ref="K95:K96"/>
    <mergeCell ref="L95:L96"/>
    <mergeCell ref="M95:M96"/>
    <mergeCell ref="B94:B105"/>
    <mergeCell ref="C94:C105"/>
    <mergeCell ref="D95:D96"/>
    <mergeCell ref="E95:E96"/>
    <mergeCell ref="F95:F96"/>
    <mergeCell ref="G95:G96"/>
    <mergeCell ref="D98:D99"/>
    <mergeCell ref="E98:E99"/>
    <mergeCell ref="F98:F99"/>
    <mergeCell ref="G98:G99"/>
    <mergeCell ref="B92:B93"/>
    <mergeCell ref="C92:C93"/>
    <mergeCell ref="D92:E92"/>
    <mergeCell ref="H92:I92"/>
    <mergeCell ref="L92:M92"/>
    <mergeCell ref="P92:Q92"/>
    <mergeCell ref="D93:E93"/>
    <mergeCell ref="E89:F89"/>
    <mergeCell ref="I89:J89"/>
    <mergeCell ref="M89:N89"/>
    <mergeCell ref="Q89:R89"/>
    <mergeCell ref="D91:G91"/>
    <mergeCell ref="H91:K91"/>
    <mergeCell ref="L91:O91"/>
    <mergeCell ref="P91:S91"/>
    <mergeCell ref="B83:B89"/>
    <mergeCell ref="C83:C89"/>
    <mergeCell ref="E83:F83"/>
    <mergeCell ref="I83:J83"/>
    <mergeCell ref="M83:N83"/>
    <mergeCell ref="Q83:R83"/>
    <mergeCell ref="E84:F84"/>
    <mergeCell ref="I84:J84"/>
    <mergeCell ref="M84:N84"/>
    <mergeCell ref="E87:F87"/>
    <mergeCell ref="I87:J87"/>
    <mergeCell ref="M87:N87"/>
    <mergeCell ref="Q87:R87"/>
    <mergeCell ref="E88:F88"/>
    <mergeCell ref="I88:J88"/>
    <mergeCell ref="M88:N88"/>
    <mergeCell ref="Q88:R88"/>
    <mergeCell ref="E85:F85"/>
    <mergeCell ref="I85:J85"/>
    <mergeCell ref="M85:N85"/>
    <mergeCell ref="Q85:R85"/>
    <mergeCell ref="E86:F86"/>
    <mergeCell ref="I86:J86"/>
    <mergeCell ref="M86:N86"/>
    <mergeCell ref="Q86:R86"/>
    <mergeCell ref="Q84:R84"/>
    <mergeCell ref="F81:G81"/>
    <mergeCell ref="J81:K81"/>
    <mergeCell ref="N81:O81"/>
    <mergeCell ref="R81:S81"/>
    <mergeCell ref="F82:G82"/>
    <mergeCell ref="J82:K82"/>
    <mergeCell ref="N82:O82"/>
    <mergeCell ref="R82:S82"/>
    <mergeCell ref="J80:K80"/>
    <mergeCell ref="N80:O80"/>
    <mergeCell ref="R80:S80"/>
    <mergeCell ref="F77:G77"/>
    <mergeCell ref="J77:K77"/>
    <mergeCell ref="N77:O77"/>
    <mergeCell ref="R77:S77"/>
    <mergeCell ref="F78:G78"/>
    <mergeCell ref="J78:K78"/>
    <mergeCell ref="N78:O78"/>
    <mergeCell ref="R78:S78"/>
    <mergeCell ref="D73:G73"/>
    <mergeCell ref="H73:K73"/>
    <mergeCell ref="L73:O73"/>
    <mergeCell ref="P73:S73"/>
    <mergeCell ref="B74:B82"/>
    <mergeCell ref="C74:C75"/>
    <mergeCell ref="F74:G74"/>
    <mergeCell ref="J74:K74"/>
    <mergeCell ref="N74:O74"/>
    <mergeCell ref="R74:S74"/>
    <mergeCell ref="F75:G75"/>
    <mergeCell ref="J75:K75"/>
    <mergeCell ref="N75:O75"/>
    <mergeCell ref="R75:S75"/>
    <mergeCell ref="C76:C82"/>
    <mergeCell ref="F76:G76"/>
    <mergeCell ref="J76:K76"/>
    <mergeCell ref="N76:O76"/>
    <mergeCell ref="R76:S76"/>
    <mergeCell ref="F79:G79"/>
    <mergeCell ref="J79:K79"/>
    <mergeCell ref="N79:O79"/>
    <mergeCell ref="R79:S79"/>
    <mergeCell ref="F80:G80"/>
    <mergeCell ref="B69:B72"/>
    <mergeCell ref="C69:C70"/>
    <mergeCell ref="F69:G69"/>
    <mergeCell ref="J69:K69"/>
    <mergeCell ref="N69:O69"/>
    <mergeCell ref="R69:S69"/>
    <mergeCell ref="F70:G70"/>
    <mergeCell ref="J70:K70"/>
    <mergeCell ref="N70:O70"/>
    <mergeCell ref="R70:S70"/>
    <mergeCell ref="C71:C72"/>
    <mergeCell ref="F71:G71"/>
    <mergeCell ref="J71:K71"/>
    <mergeCell ref="N71:O71"/>
    <mergeCell ref="R71:S71"/>
    <mergeCell ref="F72:G72"/>
    <mergeCell ref="J72:K72"/>
    <mergeCell ref="N72:O72"/>
    <mergeCell ref="R72:S72"/>
    <mergeCell ref="B67:B68"/>
    <mergeCell ref="C67:C68"/>
    <mergeCell ref="F67:G67"/>
    <mergeCell ref="J67:K67"/>
    <mergeCell ref="N67:O67"/>
    <mergeCell ref="R67:S67"/>
    <mergeCell ref="F68:G68"/>
    <mergeCell ref="J68:K68"/>
    <mergeCell ref="N68:O68"/>
    <mergeCell ref="R68:S68"/>
    <mergeCell ref="D64:G64"/>
    <mergeCell ref="H64:K64"/>
    <mergeCell ref="L64:O64"/>
    <mergeCell ref="P64:S64"/>
    <mergeCell ref="B65:B66"/>
    <mergeCell ref="C65:C66"/>
    <mergeCell ref="D65:E65"/>
    <mergeCell ref="F65:G65"/>
    <mergeCell ref="H65:I65"/>
    <mergeCell ref="J65:K65"/>
    <mergeCell ref="L65:M65"/>
    <mergeCell ref="N65:O65"/>
    <mergeCell ref="P65:Q65"/>
    <mergeCell ref="R65:S65"/>
    <mergeCell ref="D66:E66"/>
    <mergeCell ref="F66:G66"/>
    <mergeCell ref="H66:I66"/>
    <mergeCell ref="J66:K66"/>
    <mergeCell ref="L66:M66"/>
    <mergeCell ref="N66:O66"/>
    <mergeCell ref="P66:Q66"/>
    <mergeCell ref="R66:S66"/>
    <mergeCell ref="F58:G58"/>
    <mergeCell ref="J58:K58"/>
    <mergeCell ref="N58:O58"/>
    <mergeCell ref="R58:S58"/>
    <mergeCell ref="C59:C60"/>
    <mergeCell ref="B61:B62"/>
    <mergeCell ref="C61:C62"/>
    <mergeCell ref="N55:N56"/>
    <mergeCell ref="O55:O56"/>
    <mergeCell ref="R55:R56"/>
    <mergeCell ref="S55:S56"/>
    <mergeCell ref="B57:B60"/>
    <mergeCell ref="C57:C58"/>
    <mergeCell ref="F57:G57"/>
    <mergeCell ref="J57:K57"/>
    <mergeCell ref="N57:O57"/>
    <mergeCell ref="R57:S57"/>
    <mergeCell ref="B54:B56"/>
    <mergeCell ref="C54:C56"/>
    <mergeCell ref="D54:E54"/>
    <mergeCell ref="H54:I54"/>
    <mergeCell ref="L54:M54"/>
    <mergeCell ref="P54:Q54"/>
    <mergeCell ref="F55:F56"/>
    <mergeCell ref="G55:G56"/>
    <mergeCell ref="J55:J56"/>
    <mergeCell ref="K55:K56"/>
    <mergeCell ref="P50:P51"/>
    <mergeCell ref="Q50:Q51"/>
    <mergeCell ref="D53:G53"/>
    <mergeCell ref="H53:K53"/>
    <mergeCell ref="L53:O53"/>
    <mergeCell ref="P53:S53"/>
    <mergeCell ref="D50:D51"/>
    <mergeCell ref="E50:E51"/>
    <mergeCell ref="H50:H51"/>
    <mergeCell ref="I50:I51"/>
    <mergeCell ref="L50:L51"/>
    <mergeCell ref="M50:M51"/>
    <mergeCell ref="D44:D45"/>
    <mergeCell ref="E44:E45"/>
    <mergeCell ref="H44:H45"/>
    <mergeCell ref="I44:I45"/>
    <mergeCell ref="L44:L45"/>
    <mergeCell ref="M44:M45"/>
    <mergeCell ref="P44:P45"/>
    <mergeCell ref="Q44:Q45"/>
    <mergeCell ref="L47:L48"/>
    <mergeCell ref="M47:M48"/>
    <mergeCell ref="P47:P48"/>
    <mergeCell ref="Q47:Q48"/>
    <mergeCell ref="R28:R29"/>
    <mergeCell ref="S28:S29"/>
    <mergeCell ref="J28:J29"/>
    <mergeCell ref="K28:K29"/>
    <mergeCell ref="N28:N29"/>
    <mergeCell ref="O28:O29"/>
    <mergeCell ref="B30:B39"/>
    <mergeCell ref="C30:C39"/>
    <mergeCell ref="B40:B51"/>
    <mergeCell ref="C40:C51"/>
    <mergeCell ref="D41:D42"/>
    <mergeCell ref="E41:E42"/>
    <mergeCell ref="H41:H42"/>
    <mergeCell ref="I41:I42"/>
    <mergeCell ref="F28:F29"/>
    <mergeCell ref="G28:G29"/>
    <mergeCell ref="D47:D48"/>
    <mergeCell ref="E47:E48"/>
    <mergeCell ref="H47:H48"/>
    <mergeCell ref="I47:I48"/>
    <mergeCell ref="L41:L42"/>
    <mergeCell ref="M41:M42"/>
    <mergeCell ref="P41:P42"/>
    <mergeCell ref="Q41:Q42"/>
    <mergeCell ref="H338:K338"/>
    <mergeCell ref="L338:O338"/>
    <mergeCell ref="D20:G20"/>
    <mergeCell ref="H20:K20"/>
    <mergeCell ref="L20:O20"/>
    <mergeCell ref="P20:S20"/>
    <mergeCell ref="B21:B24"/>
    <mergeCell ref="C21:C24"/>
    <mergeCell ref="C2:G2"/>
    <mergeCell ref="C3:G3"/>
    <mergeCell ref="B6:G6"/>
    <mergeCell ref="B7:G7"/>
    <mergeCell ref="B8:G8"/>
    <mergeCell ref="B10:C10"/>
    <mergeCell ref="D26:G26"/>
    <mergeCell ref="H26:K26"/>
    <mergeCell ref="L26:O26"/>
    <mergeCell ref="P26:S26"/>
    <mergeCell ref="B27:B29"/>
    <mergeCell ref="C27:C29"/>
    <mergeCell ref="D27:E27"/>
    <mergeCell ref="H27:I27"/>
    <mergeCell ref="L27:M27"/>
    <mergeCell ref="P27:Q27"/>
  </mergeCells>
  <conditionalFormatting sqref="E142">
    <cfRule type="iconSet" priority="1">
      <iconSet iconSet="4ArrowsGray">
        <cfvo type="percent" val="0"/>
        <cfvo type="percent" val="25"/>
        <cfvo type="percent" val="50"/>
        <cfvo type="percent" val="75"/>
      </iconSet>
    </cfRule>
  </conditionalFormatting>
  <dataValidations count="92">
    <dataValidation type="list" allowBlank="1" showInputMessage="1" showErrorMessage="1" error="Please select the from the drop-down list_x000a_" prompt="Please select from the drop-down list" sqref="C17" xr:uid="{3CAC490F-FA34-7041-AC10-888DF880AD1A}">
      <formula1>$J$37:$J$44</formula1>
    </dataValidation>
    <dataValidation type="list" allowBlank="1" showInputMessage="1" showErrorMessage="1" error="Please select from the drop-down list" prompt="Please select from the drop-down list" sqref="C14" xr:uid="{77FC9E4A-77E4-2942-9FAD-340D8C7AE4BC}">
      <formula1>$C$46:$C$48</formula1>
    </dataValidation>
    <dataValidation type="list" allowBlank="1" showInputMessage="1" showErrorMessage="1" error="Select from the drop-down list" prompt="Select from the drop-down list" sqref="C16" xr:uid="{E14595B3-73A7-CB48-8F0C-26201103B23F}">
      <formula1>$B$46:$B$49</formula1>
    </dataValidation>
    <dataValidation type="list" allowBlank="1" showInputMessage="1" showErrorMessage="1" error="Select from the drop-down list" prompt="Select from the drop-down list" sqref="C15" xr:uid="{D558E1CC-5C09-7F47-9BEA-A5224D365222}">
      <formula1>$B$52:$B$210</formula1>
    </dataValidation>
    <dataValidation type="list" allowBlank="1" showInputMessage="1" showErrorMessage="1" prompt="Select type of policy" sqref="G133" xr:uid="{C9DAE001-5714-7546-B11E-C1790388A7DE}">
      <formula1>$H$170:$H$191</formula1>
    </dataValidation>
    <dataValidation type="list" allowBlank="1" showInputMessage="1" showErrorMessage="1" prompt="Select type of assets" sqref="E119 Q119 M119 I119" xr:uid="{866001CC-752B-424A-AA7F-A43022356A96}">
      <formula1>$L$146:$L$152</formula1>
    </dataValidation>
    <dataValidation type="whole" allowBlank="1" showInputMessage="1" showErrorMessage="1" error="Please enter a number here" prompt="Enter No. of development strategies" sqref="D135 H135 L135 P135" xr:uid="{EE63EB57-43D7-5B4B-BC4A-0C390A966C34}">
      <formula1>0</formula1>
      <formula2>999999999</formula2>
    </dataValidation>
    <dataValidation type="whole" allowBlank="1" showInputMessage="1" showErrorMessage="1" error="Please enter a number" prompt="Enter No. of policy introduced or adjusted" sqref="D133 H133 L133 P133" xr:uid="{03EBF26E-066C-2148-B60A-657BF126BB78}">
      <formula1>0</formula1>
      <formula2>999999999999</formula2>
    </dataValidation>
    <dataValidation type="decimal" allowBlank="1" showInputMessage="1" showErrorMessage="1" error="Please enter a number" prompt="Enter income level of households" sqref="O127 G127 K127 G121 G123 G125 K121 K123 K125 O121 O123 O125" xr:uid="{DAFF320E-448A-C744-9004-EBFFA2A62763}">
      <formula1>0</formula1>
      <formula2>9999999999999</formula2>
    </dataValidation>
    <dataValidation type="whole" allowBlank="1" showInputMessage="1" showErrorMessage="1" prompt="Enter number of households" sqref="L127 D127 H127 D121 D123 D125 H121 H123 H125 L121 L123 L125 P121 P123 P125 P127" xr:uid="{8E3F88A5-CE3E-A24C-B02C-17C6D21EA5D0}">
      <formula1>0</formula1>
      <formula2>999999999999</formula2>
    </dataValidation>
    <dataValidation type="whole" allowBlank="1" showInputMessage="1" showErrorMessage="1" prompt="Enter number of assets" sqref="D119 P119 L119 H119" xr:uid="{F6D21DD7-B7DD-C94E-883A-39A93E6AF595}">
      <formula1>0</formula1>
      <formula2>9999999999999</formula2>
    </dataValidation>
    <dataValidation type="whole" allowBlank="1" showInputMessage="1" showErrorMessage="1" error="Please enter a number here" prompt="Please enter the No. of targeted households" sqref="D109 L117 H109 D117 H117 L109 P109 D111 D113 D115 H111 H113 H115 L111 L113 L115 P111 P113 P115 P117" xr:uid="{7FFDE915-E197-9E41-BCBA-8C40518E815C}">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95:E96 E98:E99 E101:E102 E104:E105 I95:I96 M98:M99 I98:I99 I101:I102 I104:I105 M104:M105 M101:M102 M95:M96 Q95:Q96 Q98:Q99 Q101:Q102 Q104:Q105" xr:uid="{483EC28F-C666-4144-A3A4-AF6A574CAD07}">
      <formula1>0</formula1>
    </dataValidation>
    <dataValidation type="whole" allowBlank="1" showInputMessage="1" showErrorMessage="1" error="Please enter a number here" prompt="Please enter a number" sqref="D84:D89 H84:H89 L84:L89 P84:P89" xr:uid="{4651259A-3B44-AB4B-B3DA-0D433CCDF311}">
      <formula1>0</formula1>
      <formula2>9999999999999990</formula2>
    </dataValidation>
    <dataValidation type="decimal" allowBlank="1" showInputMessage="1" showErrorMessage="1" errorTitle="Invalid data" error="Please enter a number" prompt="Please enter a number here" sqref="E55 I55 D68 H68 L68 P68 H70 L70 P70 D70 H72 L72 P72 D72" xr:uid="{79DA9F88-432A-1549-9F56-FD72755F7448}">
      <formula1>0</formula1>
      <formula2>9999999999</formula2>
    </dataValidation>
    <dataValidation type="decimal" allowBlank="1" showInputMessage="1" showErrorMessage="1" errorTitle="Invalid data" error="Please enter a number" prompt="Enter total number of staff trained" sqref="D58" xr:uid="{CB317F4F-9070-1140-9765-C770C921347A}">
      <formula1>0</formula1>
      <formula2>9999999999</formula2>
    </dataValidation>
    <dataValidation type="decimal" allowBlank="1" showInputMessage="1" showErrorMessage="1" errorTitle="Invalid data" error="Please enter a number" sqref="Q55 P58 L58 H58 M55" xr:uid="{6391F2A1-3BF5-EE4A-9A16-FCC02DD534CF}">
      <formula1>0</formula1>
      <formula2>9999999999</formula2>
    </dataValidation>
    <dataValidation type="decimal" allowBlank="1" showInputMessage="1" showErrorMessage="1" errorTitle="Invalid data" error="Please enter a number" prompt="Enter the number of municipalities covered by the Early Warning System" sqref="G42 G45 G48 G51 K42 K45 K48 K51 O42 O45 O48 O51 S42 S45 S48 S51" xr:uid="{729E9159-391A-B641-94FD-A345D1A51172}">
      <formula1>0</formula1>
      <formula2>9999999</formula2>
    </dataValidation>
    <dataValidation type="list" allowBlank="1" showInputMessage="1" showErrorMessage="1" error="Select from the drop-down list" prompt="Select the geographical coverage of the Early Warning System" sqref="G41 S50 S47 S44 S41 O50 O47 O44 O41 K50 K47 K44 K41 G50 G47 G44" xr:uid="{7B2C120C-1FE9-8E46-B2EE-8C3A54F05330}">
      <formula1>$D$157:$D$159</formula1>
    </dataValidation>
    <dataValidation type="decimal" allowBlank="1" showInputMessage="1" showErrorMessage="1" errorTitle="Invalid data" error="Please enter a number here" prompt="Enter the number of adopted Early Warning Systems" sqref="D41:D42 D44:D45 D47:D48 D50:D51 H41:H42 H44:H45 H47:H48 H50:H51 L41:L42 L44:L45 L47:L48 L50:L51 P41:P42 P44:P45 P47:P48 P50:P51" xr:uid="{E2F32F13-DCCF-2C42-99AB-BE25AEAC78F4}">
      <formula1>0</formula1>
      <formula2>9999999999</formula2>
    </dataValidation>
    <dataValidation type="list" allowBlank="1" showInputMessage="1" showErrorMessage="1" prompt="Select income source" sqref="E121:F121 R127 R125 R123 M127 M125 M123 I127 I125 I123 R121 M121 I121 E123:F123 E125:F125 E127:F127" xr:uid="{7B273B83-5F26-F140-A2ED-83359205F546}">
      <formula1>$K$145:$K$159</formula1>
    </dataValidation>
    <dataValidation type="list" allowBlank="1" showInputMessage="1" showErrorMessage="1" prompt="Please select the alternate source" sqref="G117 S117 S115 S113 S111 O115 O113 O111 K115 K113 K111 G115 G113 K117 G111 O117" xr:uid="{8F2BDB28-F40B-EB41-AB34-C4575AB971C5}">
      <formula1>$K$145:$K$159</formula1>
    </dataValidation>
    <dataValidation type="list" allowBlank="1" showInputMessage="1" showErrorMessage="1" prompt="Select % increase in income level" sqref="F117 R117 R115 R113 R111 N115 N113 N111 J115 J113 J111 F115 F113 J117 F111 N117" xr:uid="{8676D16B-8CAE-7E45-B08A-E061926B1989}">
      <formula1>$E$174:$E$182</formula1>
    </dataValidation>
    <dataValidation type="list" allowBlank="1" showInputMessage="1" showErrorMessage="1" prompt="Select type of natural assets protected or rehabilitated" sqref="D95:D96 D98:D99 D101:D102 D104:D105 H95:H96 H98:H99 H101:H102 H104:H105 L98:L99 L101:L102 L104:L105 P98:P99 P101:P102 P104:P105 L95:L96 P95:P96" xr:uid="{12ACF7D9-69B8-A345-9E55-D2A2A43A16C6}">
      <formula1>$C$172:$C$179</formula1>
    </dataValidation>
    <dataValidation type="list" allowBlank="1" showInputMessage="1" showErrorMessage="1" prompt="Enter the unit and type of the natural asset of ecosystem restored" sqref="F95:F96 J98:J99 J101:J102 J104:J105 N98:N99 N101:N102 N104:N105 F104:F105 F101:F102 F98:F99 N95:N96 J95:J96" xr:uid="{ADD3782F-912C-1D4E-A0BA-5AEC0456A364}">
      <formula1>$C$166:$C$169</formula1>
    </dataValidation>
    <dataValidation type="list" allowBlank="1" showInputMessage="1" showErrorMessage="1" prompt="Select targeted asset" sqref="E77:E82 I77:I82 M77:M82 Q77:Q82" xr:uid="{AB4E3F2A-F6EB-3D4A-B8A1-4B1D05089535}">
      <formula1>$J$171:$J$172</formula1>
    </dataValidation>
    <dataValidation type="list" allowBlank="1" showInputMessage="1" showErrorMessage="1" error="Select from the drop-down list" prompt="Select category of early warning systems_x000a__x000a_" sqref="E41:E42 Q47:Q48 Q50:Q51 Q44:Q45 Q41:Q42 E47:E48 E50:E51 I47:I48 M47:M48 E44:E45 I50:I51 I44:I45 I41:I42 M50:M51 M44:M45 M41:M42" xr:uid="{B18BD6D0-3EC0-6346-A451-2B1753B8E14D}">
      <formula1>$D$169:$D$172</formula1>
    </dataValidation>
    <dataValidation type="list" allowBlank="1" showInputMessage="1" showErrorMessage="1" prompt="Select status" sqref="O39 S39 S37 S35 S33 S31 O37 O35 O33 O31 K37 K35 K33 K31 G39 G35 G33 G31 G37 K39" xr:uid="{9E283023-82DB-5048-A608-1936139213BC}">
      <formula1>$E$169:$E$171</formula1>
    </dataValidation>
    <dataValidation type="list" allowBlank="1" showInputMessage="1" showErrorMessage="1" sqref="E148:E149" xr:uid="{9205712F-7AD7-114A-A586-B267F4E2A232}">
      <formula1>$D$16:$D$18</formula1>
    </dataValidation>
    <dataValidation type="list" allowBlank="1" showInputMessage="1" showErrorMessage="1" prompt="Select effectiveness" sqref="G135 S135 O135 K135" xr:uid="{6C61F8E2-BDA4-EE40-BDFC-06F35DC74D81}">
      <formula1>$K$161:$K$165</formula1>
    </dataValidation>
    <dataValidation type="list" allowBlank="1" showInputMessage="1" showErrorMessage="1" prompt="Select a sector" sqref="F66:G66 R66:S66 N66:O66 J66:K66" xr:uid="{DB2AFB12-6B30-9D48-96E4-569637472FF1}">
      <formula1>$J$152:$J$160</formula1>
    </dataValidation>
    <dataValidation type="decimal" allowBlank="1" showInputMessage="1" showErrorMessage="1" errorTitle="Invalid data" error="Please enter a number between 0 and 9999999" prompt="Enter a number here" sqref="E22:G22 E28 I22:K22 Q22:S22 M28 I28 M22:O22 Q28" xr:uid="{241BFDC8-D332-4F45-8C92-F95B85125B5F}">
      <formula1>0</formula1>
      <formula2>99999999999</formula2>
    </dataValidation>
    <dataValidation type="decimal" allowBlank="1" showInputMessage="1" showErrorMessage="1" errorTitle="Invalid data" error="Enter a percentage between 0 and 100" prompt="Enter a percentage (between 0 and 100)" sqref="N23:O24 J23:K24 R23:S24" xr:uid="{E5369C94-C67D-8D42-935F-59E2F7E70378}">
      <formula1>0</formula1>
      <formula2>100</formula2>
    </dataValidation>
    <dataValidation type="decimal" allowBlank="1" showInputMessage="1" showErrorMessage="1" errorTitle="Invalid data" error="Please enter a number between 0 and 100" prompt="Enter a percentage between 0 and 100" sqref="E68 I23:I24 M23:M24 M29 I29 Q23:Q24 E29 E56 E109 I56 M56 M58 I58 Q29 E58 Q58 I68 M68 Q68 Q109 M117 I117 M109 I109 E117 Q56 D66:E66 E111 E113 E115 I111 I113 I115 M111 M113 M115 Q111 Q113 Q115 Q117 H66:I66 L66:M66 P66:Q66 E23:G24" xr:uid="{DED8885E-0308-D44B-900B-1F4170455716}">
      <formula1>0</formula1>
      <formula2>100</formula2>
    </dataValidation>
    <dataValidation type="list" allowBlank="1" showInputMessage="1" showErrorMessage="1" prompt="Select type of policy" sqref="S133 K133 O133" xr:uid="{35705115-8ADE-DC47-B727-3E5C4CC2CF5A}">
      <formula1>policy</formula1>
    </dataValidation>
    <dataValidation type="list" allowBlank="1" showInputMessage="1" showErrorMessage="1" prompt="Select income source" sqref="Q121 Q125 Q127 Q123" xr:uid="{3E1CEB44-1C23-464B-90E4-71CF4346C3D0}">
      <formula1>incomesource</formula1>
    </dataValidation>
    <dataValidation type="list" allowBlank="1" showInputMessage="1" showErrorMessage="1" prompt="Select the effectiveness of protection/rehabilitation" sqref="S104 S98 S101 S95" xr:uid="{AE816D53-0775-AF42-9500-D7E7101C1F8D}">
      <formula1>effectiveness</formula1>
    </dataValidation>
    <dataValidation type="list" allowBlank="1" showInputMessage="1" showErrorMessage="1" prompt="Select programme/sector" sqref="F93 R93 N93 J93" xr:uid="{C36FB1E0-F813-F547-8DFE-33901A3535A7}">
      <formula1>$J$152:$J$160</formula1>
    </dataValidation>
    <dataValidation type="list" allowBlank="1" showInputMessage="1" showErrorMessage="1" prompt="Select level of improvements" sqref="I93 M93 Q93" xr:uid="{2CD49D20-4454-E24D-89C1-364760C929D2}">
      <formula1>effectiveness</formula1>
    </dataValidation>
    <dataValidation type="list" allowBlank="1" showInputMessage="1" showErrorMessage="1" prompt="Select changes in asset" sqref="F77:G82 R77:S82 N77:O82 J77:K82" xr:uid="{4E96F380-EF60-4C49-9007-ECD19CD4F30F}">
      <formula1>$I$161:$I$165</formula1>
    </dataValidation>
    <dataValidation type="list" allowBlank="1" showInputMessage="1" showErrorMessage="1" prompt="Select response level" sqref="F75 R75 N75 J75" xr:uid="{9F7629B5-05B3-C543-8CB7-DC0E407D82B2}">
      <formula1>$H$161:$H$165</formula1>
    </dataValidation>
    <dataValidation type="list" allowBlank="1" showInputMessage="1" showErrorMessage="1" prompt="Select geographical scale" sqref="E75 Q75 M75 I75" xr:uid="{C0C5D411-2A25-C04A-BDF7-03CFAFA01442}">
      <formula1>$D$157:$D$159</formula1>
    </dataValidation>
    <dataValidation type="list" allowBlank="1" showInputMessage="1" showErrorMessage="1" prompt="Select project/programme sector" sqref="D75 Q31 Q33 Q35 Q37 Q39 M39 M37 M35 M33 M31 I31 I33 I35 I37 I39 E39 E37 E35 E33 E31 P75 L75 H75" xr:uid="{742A7FF2-ECD0-704E-9442-DADAB7A6BD89}">
      <formula1>$J$152:$J$160</formula1>
    </dataValidation>
    <dataValidation type="list" allowBlank="1" showInputMessage="1" showErrorMessage="1" prompt="Select level of awarness" sqref="F68:G68 R68:S68 N68:O68 J68:K68" xr:uid="{84595CEA-4B47-1748-B79F-2C4F69A5286F}">
      <formula1>$G$161:$G$165</formula1>
    </dataValidation>
    <dataValidation type="list" allowBlank="1" showInputMessage="1" showErrorMessage="1" prompt="Select scale" sqref="G60 S60 K60 O60" xr:uid="{D9FAED94-1ED7-744C-8AB4-75BC22C1446C}">
      <formula1>$F$161:$F$164</formula1>
    </dataValidation>
    <dataValidation type="list" allowBlank="1" showInputMessage="1" showErrorMessage="1" prompt="Select scale" sqref="F133 Q60 M60 I60 E60 R39 R37 R35 R33 R31 N31 N33 N35 N37 N39 J39 J37 J35 J33 J31 F39 F37 F35 F33 F31 R133 N133 J133" xr:uid="{0F37BC21-8BAD-C148-B7ED-A4B7456A11B0}">
      <formula1>$D$157:$D$159</formula1>
    </dataValidation>
    <dataValidation type="list" allowBlank="1" showInputMessage="1" showErrorMessage="1" prompt="Select capacity level" sqref="G55 S55 K55 O55" xr:uid="{099F441E-7C5A-AA49-A168-485BA8E3CC01}">
      <formula1>$F$161:$F$164</formula1>
    </dataValidation>
    <dataValidation type="list" allowBlank="1" showInputMessage="1" showErrorMessage="1" prompt="Select sector" sqref="F55 Q133 R55 R119 N119 J119 F119 R60 E133 S84:S89 P77:P82 O84:O89 L77:L82 K84:K89 H77:H82 G84:G89 D77:D82 J60 N60 I133 J55 N55 M133 F60" xr:uid="{6A8DE51A-EE97-C745-AD4A-458050CBA96C}">
      <formula1>$J$152:$J$160</formula1>
    </dataValidation>
    <dataValidation type="list" allowBlank="1" showInputMessage="1" showErrorMessage="1" sqref="I132 O118 K83 I83 G83 K132 M132 Q83 S83 E132 O132 F118 G132 S118 O83 M83 K118 S132 Q132 I332 K332 M332 E332 O332 G332 S332 Q332 I341 K341 M341 E341 O341 G341 S341 Q341" xr:uid="{2D5A43EA-D234-7648-A1B2-B5A958FF668B}">
      <formula1>group</formula1>
    </dataValidation>
    <dataValidation type="list" allowBlank="1" showInputMessage="1" showErrorMessage="1" sqref="B69:B71" xr:uid="{E161FF79-12B4-AC44-A863-AF38E6847486}">
      <formula1>selectyn</formula1>
    </dataValidation>
    <dataValidation type="list" allowBlank="1" showInputMessage="1" showErrorMessage="1" error="Select from the drop-down list" prompt="Select type of hazards information generated from the drop-down list_x000a_" sqref="F28:F29 R28:R29 N28:N29 J28:J29" xr:uid="{581BC8DB-C0C5-334B-AE22-0B9349E5D654}">
      <formula1>$D$141:$D$148</formula1>
    </dataValidation>
    <dataValidation type="whole" allowBlank="1" showInputMessage="1" showErrorMessage="1" errorTitle="Please enter a number here" error="Please enter a number here" promptTitle="Please enter a number here" sqref="D31 D33 D35 D37 D39 H39 H37 H35 H33 H31 L31 L33 L35 L37 L39 P39 P37 P35 P33 P31" xr:uid="{5B839923-8BDD-5D49-8B42-DBAA03D9F242}">
      <formula1>0</formula1>
      <formula2>99999</formula2>
    </dataValidation>
    <dataValidation type="list" allowBlank="1" showInputMessage="1" showErrorMessage="1" errorTitle="Select from the list" error="Select from the list" prompt="Select hazard addressed by the Early Warning System" sqref="S40 G40 G43 G46 G49 K49 K46 K43 K40 O40 O43 O46 O49 S49 S46 S43" xr:uid="{FC8BF3DB-E8C3-9E4F-A9EE-2A89C99925B7}">
      <formula1>$D$141:$D$148</formula1>
    </dataValidation>
    <dataValidation type="list" allowBlank="1" showInputMessage="1" showErrorMessage="1" prompt="Select type" sqref="F58:G58 P60 L60 H60 D60 R58:S58 N58:O58 J58:K58" xr:uid="{3023BA1D-8979-1345-A605-22883113FEE1}">
      <formula1>$D$153:$D$155</formula1>
    </dataValidation>
    <dataValidation type="list" allowBlank="1" showInputMessage="1" showErrorMessage="1" sqref="E84:F89 I84:J89 M84:N89 Q84:R89" xr:uid="{32DA514F-3694-A146-BA61-7ADAA9DCACBD}">
      <formula1>type1</formula1>
    </dataValidation>
    <dataValidation type="list" allowBlank="1" showInputMessage="1" showErrorMessage="1" prompt="Select level of improvements" sqref="D93:E93 P93 L93 H93" xr:uid="{82F8942B-B60A-9046-AA55-026BA2BCA8D6}">
      <formula1>$K$161:$K$165</formula1>
    </dataValidation>
    <dataValidation type="list" allowBlank="1" showInputMessage="1" showErrorMessage="1" prompt="Select type" sqref="G93 O93 S93 K93" xr:uid="{4A1E85B7-F0DE-F04B-B9C7-D4617A418D6B}">
      <formula1>$F$142:$F$146</formula1>
    </dataValidation>
    <dataValidation type="list" allowBlank="1" showInputMessage="1" showErrorMessage="1" error="Please select a level of effectiveness from the drop-down list" prompt="Select the level of effectiveness of protection/rehabilitation" sqref="G95:G96 R95:R96 R98:R99 R101:R102 R104:R105 O104:O105 O101:O102 O98:O99 O95:O96 K95:K96 K98:K99 K101:K102 K104:K105 G104:G105 G101:G102 G98:G99" xr:uid="{AAFE8CB3-2DC6-454B-B03F-782CB7B06A91}">
      <formula1>$K$161:$K$165</formula1>
    </dataValidation>
    <dataValidation type="list" allowBlank="1" showInputMessage="1" showErrorMessage="1" error="Please select improvement level from the drop-down list" prompt="Select improvement level" sqref="F109:G109 R109:S109 N109:O109 J109:K109" xr:uid="{0D82659C-B667-EE40-9859-9085646F4F07}">
      <formula1>$H$156:$H$160</formula1>
    </dataValidation>
    <dataValidation type="list" allowBlank="1" showInputMessage="1" showErrorMessage="1" prompt="Select adaptation strategy" sqref="G119 S119 O119 K119" xr:uid="{D251C01B-2609-6849-A236-434B43065A96}">
      <formula1>$I$167:$I$183</formula1>
    </dataValidation>
    <dataValidation type="list" allowBlank="1" showInputMessage="1" showErrorMessage="1" prompt="Select integration level" sqref="D131:S131" xr:uid="{B99644F1-4E8C-C94F-8C28-771B317AA9E6}">
      <formula1>$H$149:$H$153</formula1>
    </dataValidation>
    <dataValidation type="list" allowBlank="1" showInputMessage="1" showErrorMessage="1" prompt="Select state of enforcement" sqref="E135:F135 Q135:R135 M135:N135 I135:J135" xr:uid="{F4CF27F2-C4A0-E24F-B86A-F9597F21E79A}">
      <formula1>$I$142:$I$146</formula1>
    </dataValidation>
    <dataValidation allowBlank="1" showInputMessage="1" showErrorMessage="1" prompt="Please enter your project ID" sqref="C12" xr:uid="{FBDA5833-FBD9-D04F-BB26-5002C3A369D1}"/>
    <dataValidation allowBlank="1" showInputMessage="1" showErrorMessage="1" prompt="Enter the name of the Implementing Entity_x000a_" sqref="C13" xr:uid="{C564FE2F-4274-2C4B-9DC5-1A1CE862F25A}"/>
    <dataValidation type="list" allowBlank="1" showInputMessage="1" showErrorMessage="1" error="Select from the drop-down list._x000a_" prompt="Select overall effectiveness" sqref="G28:G29 K28:K29 O28:O29 S28:S29" xr:uid="{1F56186F-8130-834A-B5F9-7235A68A488C}">
      <formula1>$K$161:$K$165</formula1>
    </dataValidation>
    <dataValidation allowBlank="1" showInputMessage="1" showErrorMessage="1" prompt="Please include number of institutions" sqref="P62 D62 H62 L62" xr:uid="{5F07D0B7-800F-CD4A-8A56-F27603825FE2}"/>
    <dataValidation type="list" allowBlank="1" showInputMessage="1" showErrorMessage="1" prompt="Select scale" sqref="G62 K62 O62 S62" xr:uid="{DAC23ED7-CBEB-2B41-9DC0-D69421E9837E}">
      <formula1>"4: High capacity, 3: Medium capacity, 2: Low capacity, 1: No capacity"</formula1>
    </dataValidation>
    <dataValidation type="list" allowBlank="1" showInputMessage="1" showErrorMessage="1" prompt="Select scale" sqref="E62 I62 M62 Q62" xr:uid="{92EDE713-19CD-A54A-89D0-C20B6CF95E97}">
      <formula1>"National, Local"</formula1>
    </dataValidation>
    <dataValidation type="list" allowBlank="1" showInputMessage="1" showErrorMessage="1" prompt="Select sector" sqref="R62" xr:uid="{F7592E3E-3E63-B243-B55D-975FD7916F33}">
      <formula1>"Agriculture, Coastal management, DRR, Food security, Urban development, Water management, Multi-sector, DRR and Early Warning Systems, Forests, Innovation, Other"</formula1>
    </dataValidation>
    <dataValidation type="list" allowBlank="1" showInputMessage="1" showErrorMessage="1" prompt="Select sector" sqref="F62" xr:uid="{57D5605C-07E1-6A4C-8D59-ABB081D73AD5}">
      <formula1>"Agriculture, Coastal Management, DRR, Food security, Urban development, Water management, Multi-sector, DRR and Early Warning Systems, Innovation, Forests, Other"</formula1>
    </dataValidation>
    <dataValidation type="list" allowBlank="1" showInputMessage="1" showErrorMessage="1" prompt="Select sector" sqref="J62" xr:uid="{FABCCEC0-98F9-A042-B89B-61342816C664}">
      <formula1>"Agriculture, Costal Management, DRR, Food Security, Urban development, Water management, Multi-sector, DRR and Early Warning Systems, Innovation, Forests, Other"</formula1>
    </dataValidation>
    <dataValidation type="list" allowBlank="1" showInputMessage="1" showErrorMessage="1" prompt="Select sector" sqref="N62" xr:uid="{DDC1EB1D-CAEA-924D-9ECE-E9EF798DBEE3}">
      <formula1>"Agriculture, Coastal Management, DRR, Food security, Urban development, Water management, Multi-sector, DRR and Early Warning System, Forests, Innovation, Other"</formula1>
    </dataValidation>
    <dataValidation type="list" allowBlank="1" showInputMessage="1" showErrorMessage="1" errorTitle="Invalid data" error="Please enter a number between 0 and 100" sqref="E72" xr:uid="{749CED6A-CF75-C745-B119-952133C5B4DF}">
      <formula1>"Training manuals, handbooks, technical guidelines"</formula1>
    </dataValidation>
    <dataValidation type="list" allowBlank="1" showInputMessage="1" showErrorMessage="1" prompt="Select level of awarness" sqref="F70:G70 J70:K70 N70:O70 R70:S70" xr:uid="{B92CF162-E36C-F248-9B18-BA5EF7D78A92}">
      <formula1>"5: Fully aware, 4: Mostly aware, 3: Partially aware, 2: Partially not aware, 1: Aware of neither"</formula1>
    </dataValidation>
    <dataValidation type="list" allowBlank="1" showInputMessage="1" showErrorMessage="1" prompt="Select level of awarness" sqref="F72:G72" xr:uid="{D0EF5034-791C-EA43-A1C9-67B02EB6951F}">
      <formula1>"Regional, National, Sub-national, Local"</formula1>
    </dataValidation>
    <dataValidation type="list" allowBlank="1" showInputMessage="1" showErrorMessage="1" errorTitle="Invalid data" error="Please enter a number between 0 and 100" sqref="I72 M72 Q72" xr:uid="{ECA8CDD3-49AC-0045-B3D6-2342EA940155}">
      <formula1>"Training manuals, Handbooks, Technical guidelines"</formula1>
    </dataValidation>
    <dataValidation type="list" allowBlank="1" showInputMessage="1" showErrorMessage="1" sqref="J72:K72 R72:S72 N72:O72" xr:uid="{5CCBE1F0-939A-024B-93C4-E106B936BBF8}">
      <formula1>"Regional, National, Sub-national, Local"</formula1>
    </dataValidation>
    <dataValidation type="list" allowBlank="1" showInputMessage="1" showErrorMessage="1" prompt="Select type" sqref="E335:F335 I335:J335 M335:N335 Q335:R335 Q353:R353 M353:N353 I353:J353 E353:F353" xr:uid="{1632EC39-344D-6240-BF07-01105D2DE70E}">
      <formula1>"Innovative practice, Innovative product, Innovative technology "</formula1>
    </dataValidation>
    <dataValidation type="list" allowBlank="1" showInputMessage="1" showErrorMessage="1" prompt="Select status" sqref="J333 N333 F333 R333 J342 N342 F342 R342" xr:uid="{6F7A7F5C-1A3F-D447-BE1E-D0DF370B9F18}">
      <formula1>"No innovative practices, Undertaking innovative practices, Completed innovation practices"</formula1>
    </dataValidation>
    <dataValidation type="list" allowBlank="1" showInputMessage="1" showErrorMessage="1" prompt="Select integration level" sqref="R331:S331 N331:O331" xr:uid="{4721CC19-47B9-024B-B6C5-23E937A1FE29}">
      <formula1>"Innovation rolled out, Innovation accelerated, Innovation scaled-up, Innovation replicated"</formula1>
    </dataValidation>
    <dataValidation type="list" allowBlank="1" showInputMessage="1" showErrorMessage="1" prompt="Select integration level" sqref="P331 H331 L331" xr:uid="{6BA19F1F-D590-A344-9186-F769D1DDA0C9}">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integration level" sqref="E331" xr:uid="{96579AC2-751F-4640-BC9E-2CBACB97410A}">
      <formula1>"Regional, National, Subnational, Community"</formula1>
    </dataValidation>
    <dataValidation type="list" allowBlank="1" showInputMessage="1" showErrorMessage="1" prompt="Select sector" sqref="Q333 E333 I333 M333 Q342 E342 I342 M342" xr:uid="{F99545FB-E4A1-284A-ABBC-B469DFFA81E0}">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list" allowBlank="1" showInputMessage="1" showErrorMessage="1" prompt="Select level" sqref="S335 G335 O333 G333 K333 S333 K335 O335 S353 O353 O342 G342 K342 S342 K353 G353" xr:uid="{737B71D3-FEC5-4D40-8383-8656E58B8987}">
      <formula1>"5: Very effective, 4: Effective, 3: Moderately effective, 2: Partially effective, 1: Ineffective"</formula1>
    </dataValidation>
    <dataValidation type="list" allowBlank="1" showInputMessage="1" showErrorMessage="1" prompt="Select integration level" sqref="I331 M331 Q331" xr:uid="{31F40CD9-E8F0-744C-96E8-674098C56C4E}">
      <formula1>"Regional, National, Sub-national, Community"</formula1>
    </dataValidation>
    <dataValidation type="list" allowBlank="1" showInputMessage="1" showErrorMessage="1" sqref="J331:K331" xr:uid="{50EA17C1-7F98-2B44-ABFA-ABEAB695B56F}">
      <formula1>"Innovation rolled out, Innovation accelerated, Innovation scaled-up, Innovation replicated"</formula1>
    </dataValidation>
    <dataValidation type="whole" allowBlank="1" showInputMessage="1" showErrorMessage="1" error="Please enter a number" prompt="Enter number of innovative practices, tools, technologies" sqref="D333 L333 P333 D342 L342 P342" xr:uid="{681020FB-2620-754B-A4F6-FD587C3309F8}">
      <formula1>0</formula1>
      <formula2>999999999999</formula2>
    </dataValidation>
    <dataValidation type="list" allowBlank="1" showInputMessage="1" showErrorMessage="1" sqref="D331" xr:uid="{516FC6D2-6E9B-2648-B78C-5EF6F45EE591}">
      <formula1>"Advancement of gender equality, Disaster risk reduction, Enhancement of cultural heritage, Focus on communities, Food Security, Inclusion of youth, Innovative adaptation financing, Nature-based solutions, Social innovation, Urban adapt, Water management"</formula1>
    </dataValidation>
    <dataValidation type="whole" allowBlank="1" showInputMessage="1" showErrorMessage="1" error="Please enter a number" prompt="Enter number of innovative practices/tools technologies" sqref="H333 H342" xr:uid="{EBB1884B-F892-0F49-9BB2-E2E1F03CA9C4}">
      <formula1>0</formula1>
      <formula2>999999999999</formula2>
    </dataValidation>
    <dataValidation type="whole" allowBlank="1" showInputMessage="1" showErrorMessage="1" error="Please enter a number here" prompt="Enter number of key findings" sqref="D335 H335 L335 P335 P353 L353 H353 D353" xr:uid="{E8768921-BF07-C943-A958-4D63E9F3FF20}">
      <formula1>0</formula1>
      <formula2>999999999</formula2>
    </dataValidation>
    <dataValidation type="list" allowBlank="1" showInputMessage="1" showErrorMessage="1" errorTitle="Invalid data" error="Please enter a number between 0 and 100" prompt="Enter a percentage using the drop down menu" sqref="Q70 E70 I70 M70" xr:uid="{91E5AA85-B27D-AF43-AD9F-34575D89EC23}">
      <formula1>"20% to 39%, 40% to 60%, 61% to 80%"</formula1>
    </dataValidation>
    <dataValidation type="list" allowBlank="1" showInputMessage="1" showErrorMessage="1" prompt="Select integration level" sqref="F331:G331" xr:uid="{3A5229F2-8CAC-384B-9691-8125BFFDE28A}">
      <formula1>"Innovation rolled out,Innovation accelerated, Innovation scaled-up, Innovation replicated"</formula1>
    </dataValidation>
  </dataValidations>
  <hyperlinks>
    <hyperlink ref="B8" r:id="rId1" xr:uid="{317CA285-8F55-B14D-B615-55369E5CE7D1}"/>
  </hyperlinks>
  <pageMargins left="0.7" right="0.7" top="0.75" bottom="0.75" header="0.3" footer="0.3"/>
  <pageSetup paperSize="8" scale="34" fitToHeight="0" orientation="landscape" cellComments="asDisplayed" r:id="rId2"/>
  <drawing r:id="rId3"/>
  <legacyDrawing r:id="rId4"/>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3AF64-8C8E-B848-9636-2D7064553F06}">
  <sheetPr>
    <tabColor rgb="FFFFFF00"/>
  </sheetPr>
  <dimension ref="A4:T130"/>
  <sheetViews>
    <sheetView topLeftCell="B1" zoomScale="80" zoomScaleNormal="80" workbookViewId="0">
      <selection activeCell="C123" sqref="C123"/>
    </sheetView>
  </sheetViews>
  <sheetFormatPr defaultColWidth="10.85546875" defaultRowHeight="15"/>
  <cols>
    <col min="1" max="1" width="31.85546875" customWidth="1"/>
    <col min="2" max="2" width="24.85546875" customWidth="1"/>
    <col min="3" max="3" width="18.140625" customWidth="1"/>
    <col min="4" max="4" width="18.28515625" customWidth="1"/>
    <col min="5" max="5" width="12.28515625" customWidth="1"/>
    <col min="6" max="6" width="24.7109375" customWidth="1"/>
    <col min="7" max="7" width="24.7109375" style="6" customWidth="1"/>
    <col min="8" max="8" width="31.85546875" customWidth="1"/>
    <col min="14" max="15" width="10.85546875" style="6"/>
    <col min="16" max="16" width="31.85546875" customWidth="1"/>
  </cols>
  <sheetData>
    <row r="4" spans="1:20">
      <c r="B4" s="1101" t="s">
        <v>990</v>
      </c>
      <c r="C4" s="1101"/>
      <c r="D4" s="1101"/>
      <c r="E4" s="1101"/>
      <c r="F4" s="1101"/>
      <c r="G4" s="583"/>
      <c r="I4" s="1101" t="s">
        <v>991</v>
      </c>
      <c r="J4" s="1101"/>
      <c r="K4" s="1101"/>
      <c r="L4" s="1101"/>
      <c r="M4" s="1101"/>
      <c r="N4" s="583"/>
      <c r="O4" s="583"/>
      <c r="Q4" s="1101" t="s">
        <v>42</v>
      </c>
      <c r="R4" s="1101"/>
      <c r="S4" s="1101"/>
      <c r="T4" s="1101"/>
    </row>
    <row r="5" spans="1:20" ht="15.75" thickBot="1"/>
    <row r="6" spans="1:20" ht="15.95" customHeight="1" thickBot="1">
      <c r="A6" s="1090" t="s">
        <v>869</v>
      </c>
      <c r="B6" s="1090" t="s">
        <v>870</v>
      </c>
      <c r="C6" s="900" t="s">
        <v>302</v>
      </c>
      <c r="D6" s="900"/>
      <c r="E6" s="900"/>
      <c r="F6" s="901"/>
      <c r="G6" s="571"/>
      <c r="H6" s="1090" t="s">
        <v>869</v>
      </c>
      <c r="I6" s="899" t="s">
        <v>302</v>
      </c>
      <c r="J6" s="900"/>
      <c r="K6" s="900"/>
      <c r="L6" s="901"/>
      <c r="N6" s="571"/>
      <c r="O6" s="571"/>
      <c r="P6" s="1090" t="s">
        <v>869</v>
      </c>
      <c r="Q6" s="899" t="s">
        <v>302</v>
      </c>
      <c r="R6" s="900"/>
      <c r="S6" s="900"/>
      <c r="T6" s="901"/>
    </row>
    <row r="7" spans="1:20" ht="48.75" thickBot="1">
      <c r="A7" s="1090"/>
      <c r="B7" s="1090"/>
      <c r="C7" s="501"/>
      <c r="D7" s="383" t="s">
        <v>871</v>
      </c>
      <c r="E7" s="384" t="s">
        <v>872</v>
      </c>
      <c r="F7" s="385" t="s">
        <v>873</v>
      </c>
      <c r="G7" s="572"/>
      <c r="H7" s="1090"/>
      <c r="I7" s="562"/>
      <c r="J7" s="383" t="s">
        <v>871</v>
      </c>
      <c r="K7" s="384" t="s">
        <v>872</v>
      </c>
      <c r="L7" s="385" t="s">
        <v>873</v>
      </c>
      <c r="N7" s="572"/>
      <c r="O7" s="572"/>
      <c r="P7" s="1090"/>
      <c r="Q7" s="562"/>
      <c r="R7" s="383" t="s">
        <v>871</v>
      </c>
      <c r="S7" s="384" t="s">
        <v>872</v>
      </c>
      <c r="T7" s="385" t="s">
        <v>873</v>
      </c>
    </row>
    <row r="8" spans="1:20">
      <c r="A8" s="1090"/>
      <c r="B8" s="1090"/>
      <c r="C8" s="390" t="s">
        <v>874</v>
      </c>
      <c r="D8" s="391">
        <v>3000</v>
      </c>
      <c r="E8" s="392">
        <v>650</v>
      </c>
      <c r="F8" s="393">
        <f>D8-E8</f>
        <v>2350</v>
      </c>
      <c r="G8" s="573"/>
      <c r="H8" s="1090"/>
      <c r="I8" s="563" t="s">
        <v>874</v>
      </c>
      <c r="J8" s="391">
        <v>52000</v>
      </c>
      <c r="K8" s="392"/>
      <c r="L8" s="393">
        <v>52000</v>
      </c>
      <c r="N8" s="573"/>
      <c r="O8" s="573"/>
      <c r="P8" s="1090"/>
      <c r="Q8" s="563" t="s">
        <v>874</v>
      </c>
      <c r="R8" s="391">
        <v>10000</v>
      </c>
      <c r="S8" s="393">
        <v>10000</v>
      </c>
      <c r="T8" s="393"/>
    </row>
    <row r="9" spans="1:20">
      <c r="A9" s="1090"/>
      <c r="B9" s="1090"/>
      <c r="C9" s="396" t="s">
        <v>875</v>
      </c>
      <c r="D9" s="397">
        <v>0.5</v>
      </c>
      <c r="E9" s="397">
        <v>0.25</v>
      </c>
      <c r="F9" s="398"/>
      <c r="G9" s="574"/>
      <c r="H9" s="1090"/>
      <c r="I9" s="564" t="s">
        <v>875</v>
      </c>
      <c r="J9" s="397">
        <v>0.5</v>
      </c>
      <c r="K9" s="397"/>
      <c r="L9" s="398">
        <v>0.5</v>
      </c>
      <c r="N9" s="574"/>
      <c r="O9" s="574"/>
      <c r="P9" s="1090"/>
      <c r="Q9" s="564" t="s">
        <v>875</v>
      </c>
      <c r="R9" s="397">
        <v>0.3</v>
      </c>
      <c r="S9" s="398">
        <v>0.3</v>
      </c>
      <c r="T9" s="398"/>
    </row>
    <row r="10" spans="1:20" ht="15.75" thickBot="1">
      <c r="A10" s="1090"/>
      <c r="B10" s="1090"/>
      <c r="C10" s="396" t="s">
        <v>876</v>
      </c>
      <c r="D10" s="397">
        <v>0.2</v>
      </c>
      <c r="E10" s="397">
        <v>0.1</v>
      </c>
      <c r="F10" s="398"/>
      <c r="G10" s="574"/>
      <c r="H10" s="1090"/>
      <c r="I10" s="565" t="s">
        <v>876</v>
      </c>
      <c r="J10" s="566">
        <v>0.1</v>
      </c>
      <c r="K10" s="566"/>
      <c r="L10" s="567">
        <v>0.1</v>
      </c>
      <c r="N10" s="574"/>
      <c r="O10" s="574"/>
      <c r="P10" s="1090"/>
      <c r="Q10" s="565" t="s">
        <v>876</v>
      </c>
      <c r="R10" s="566">
        <v>0.1</v>
      </c>
      <c r="S10" s="567">
        <v>0.1</v>
      </c>
      <c r="T10" s="567"/>
    </row>
    <row r="11" spans="1:20">
      <c r="A11" s="568"/>
      <c r="B11" s="568"/>
      <c r="C11" s="569"/>
      <c r="D11" s="570"/>
      <c r="E11" s="570"/>
      <c r="F11" s="570"/>
      <c r="G11" s="574"/>
      <c r="H11" s="568"/>
      <c r="I11" s="569"/>
      <c r="J11" s="570"/>
      <c r="K11" s="570"/>
      <c r="L11" s="570"/>
      <c r="N11" s="574"/>
      <c r="O11" s="574"/>
      <c r="P11" s="568"/>
      <c r="Q11" s="569"/>
      <c r="R11" s="570"/>
      <c r="S11" s="570"/>
      <c r="T11" s="570"/>
    </row>
    <row r="12" spans="1:20" ht="15.75" thickBot="1"/>
    <row r="13" spans="1:20" ht="15.75" thickBot="1">
      <c r="A13" s="1087" t="s">
        <v>878</v>
      </c>
      <c r="B13" s="899" t="s">
        <v>302</v>
      </c>
      <c r="C13" s="900"/>
      <c r="D13" s="900"/>
      <c r="E13" s="901"/>
      <c r="H13" s="1087" t="s">
        <v>878</v>
      </c>
      <c r="I13" s="899" t="s">
        <v>302</v>
      </c>
      <c r="J13" s="900"/>
      <c r="K13" s="900"/>
      <c r="L13" s="901"/>
      <c r="P13" s="1087" t="s">
        <v>878</v>
      </c>
      <c r="Q13" s="899" t="s">
        <v>302</v>
      </c>
      <c r="R13" s="900"/>
      <c r="S13" s="900"/>
      <c r="T13" s="901"/>
    </row>
    <row r="14" spans="1:20" ht="60">
      <c r="A14" s="1091"/>
      <c r="B14" s="919" t="s">
        <v>879</v>
      </c>
      <c r="C14" s="920"/>
      <c r="D14" s="400" t="s">
        <v>880</v>
      </c>
      <c r="E14" s="401" t="s">
        <v>881</v>
      </c>
      <c r="H14" s="1091"/>
      <c r="I14" s="919" t="s">
        <v>879</v>
      </c>
      <c r="J14" s="920"/>
      <c r="K14" s="400" t="s">
        <v>880</v>
      </c>
      <c r="L14" s="401" t="s">
        <v>881</v>
      </c>
      <c r="P14" s="1091"/>
      <c r="Q14" s="919" t="s">
        <v>879</v>
      </c>
      <c r="R14" s="920"/>
      <c r="S14" s="400" t="s">
        <v>880</v>
      </c>
      <c r="T14" s="401" t="s">
        <v>881</v>
      </c>
    </row>
    <row r="15" spans="1:20">
      <c r="A15" s="1088"/>
      <c r="B15" s="402" t="s">
        <v>874</v>
      </c>
      <c r="C15" s="404">
        <v>0</v>
      </c>
      <c r="D15" s="921"/>
      <c r="E15" s="923"/>
      <c r="H15" s="1088"/>
      <c r="I15" s="402" t="s">
        <v>874</v>
      </c>
      <c r="J15" s="404">
        <v>9</v>
      </c>
      <c r="K15" s="921"/>
      <c r="L15" s="923"/>
      <c r="P15" s="1088"/>
      <c r="Q15" s="402" t="s">
        <v>874</v>
      </c>
      <c r="R15" s="404"/>
      <c r="S15" s="921"/>
      <c r="T15" s="923"/>
    </row>
    <row r="16" spans="1:20" ht="45">
      <c r="A16" s="1092" t="s">
        <v>884</v>
      </c>
      <c r="B16" s="405" t="s">
        <v>882</v>
      </c>
      <c r="C16" s="407"/>
      <c r="D16" s="922"/>
      <c r="E16" s="924"/>
      <c r="H16" s="1092" t="s">
        <v>884</v>
      </c>
      <c r="I16" s="405" t="s">
        <v>882</v>
      </c>
      <c r="J16" s="407">
        <v>0.5</v>
      </c>
      <c r="K16" s="922"/>
      <c r="L16" s="924"/>
      <c r="P16" s="1092" t="s">
        <v>884</v>
      </c>
      <c r="Q16" s="405" t="s">
        <v>882</v>
      </c>
      <c r="R16" s="407"/>
      <c r="S16" s="922"/>
      <c r="T16" s="924"/>
    </row>
    <row r="17" spans="1:20" ht="96">
      <c r="A17" s="1093"/>
      <c r="B17" s="512" t="s">
        <v>885</v>
      </c>
      <c r="C17" s="409" t="s">
        <v>300</v>
      </c>
      <c r="D17" s="409" t="s">
        <v>305</v>
      </c>
      <c r="E17" s="410" t="s">
        <v>306</v>
      </c>
      <c r="H17" s="1093"/>
      <c r="I17" s="512" t="s">
        <v>885</v>
      </c>
      <c r="J17" s="409" t="s">
        <v>300</v>
      </c>
      <c r="K17" s="409" t="s">
        <v>305</v>
      </c>
      <c r="L17" s="410" t="s">
        <v>306</v>
      </c>
      <c r="P17" s="1093"/>
      <c r="Q17" s="512" t="s">
        <v>885</v>
      </c>
      <c r="R17" s="409" t="s">
        <v>300</v>
      </c>
      <c r="S17" s="409" t="s">
        <v>305</v>
      </c>
      <c r="T17" s="410" t="s">
        <v>306</v>
      </c>
    </row>
    <row r="18" spans="1:20">
      <c r="A18" s="1093"/>
      <c r="B18" s="414">
        <v>1</v>
      </c>
      <c r="C18" s="415"/>
      <c r="D18" s="414"/>
      <c r="E18" s="416"/>
      <c r="H18" s="1093"/>
      <c r="I18" s="414">
        <v>1</v>
      </c>
      <c r="J18" s="415"/>
      <c r="K18" s="414"/>
      <c r="L18" s="416"/>
      <c r="P18" s="1093"/>
      <c r="Q18" s="414"/>
      <c r="R18" s="415"/>
      <c r="S18" s="414"/>
      <c r="T18" s="416"/>
    </row>
    <row r="19" spans="1:20" ht="96">
      <c r="A19" s="1093"/>
      <c r="B19" s="512" t="s">
        <v>885</v>
      </c>
      <c r="C19" s="409" t="s">
        <v>300</v>
      </c>
      <c r="D19" s="409" t="s">
        <v>305</v>
      </c>
      <c r="E19" s="410" t="s">
        <v>306</v>
      </c>
      <c r="H19" s="1093"/>
      <c r="I19" s="512" t="s">
        <v>885</v>
      </c>
      <c r="J19" s="409" t="s">
        <v>300</v>
      </c>
      <c r="K19" s="409" t="s">
        <v>305</v>
      </c>
      <c r="L19" s="410" t="s">
        <v>306</v>
      </c>
      <c r="P19" s="1093"/>
      <c r="Q19" s="512" t="s">
        <v>885</v>
      </c>
      <c r="R19" s="409" t="s">
        <v>300</v>
      </c>
      <c r="S19" s="409" t="s">
        <v>305</v>
      </c>
      <c r="T19" s="410" t="s">
        <v>306</v>
      </c>
    </row>
    <row r="20" spans="1:20">
      <c r="A20" s="1093"/>
      <c r="B20" s="414"/>
      <c r="C20" s="415"/>
      <c r="D20" s="414"/>
      <c r="E20" s="416"/>
      <c r="H20" s="1093"/>
      <c r="I20" s="414"/>
      <c r="J20" s="415"/>
      <c r="K20" s="414"/>
      <c r="L20" s="416"/>
      <c r="P20" s="1093"/>
      <c r="Q20" s="414"/>
      <c r="R20" s="415"/>
      <c r="S20" s="414"/>
      <c r="T20" s="416"/>
    </row>
    <row r="21" spans="1:20" ht="96">
      <c r="A21" s="1093"/>
      <c r="B21" s="512" t="s">
        <v>885</v>
      </c>
      <c r="C21" s="409" t="s">
        <v>300</v>
      </c>
      <c r="D21" s="409" t="s">
        <v>305</v>
      </c>
      <c r="E21" s="410" t="s">
        <v>306</v>
      </c>
      <c r="H21" s="1093"/>
      <c r="I21" s="512" t="s">
        <v>885</v>
      </c>
      <c r="J21" s="409" t="s">
        <v>300</v>
      </c>
      <c r="K21" s="409" t="s">
        <v>305</v>
      </c>
      <c r="L21" s="410" t="s">
        <v>306</v>
      </c>
      <c r="P21" s="1093"/>
      <c r="Q21" s="512" t="s">
        <v>885</v>
      </c>
      <c r="R21" s="409" t="s">
        <v>300</v>
      </c>
      <c r="S21" s="409" t="s">
        <v>305</v>
      </c>
      <c r="T21" s="410" t="s">
        <v>306</v>
      </c>
    </row>
    <row r="22" spans="1:20">
      <c r="A22" s="1093"/>
      <c r="B22" s="414"/>
      <c r="C22" s="415"/>
      <c r="D22" s="414"/>
      <c r="E22" s="416"/>
      <c r="H22" s="1093"/>
      <c r="I22" s="414"/>
      <c r="J22" s="415"/>
      <c r="K22" s="414"/>
      <c r="L22" s="416"/>
      <c r="P22" s="1093"/>
      <c r="Q22" s="414"/>
      <c r="R22" s="415"/>
      <c r="S22" s="414"/>
      <c r="T22" s="416"/>
    </row>
    <row r="23" spans="1:20" ht="96">
      <c r="A23" s="1093"/>
      <c r="B23" s="512" t="s">
        <v>885</v>
      </c>
      <c r="C23" s="409" t="s">
        <v>300</v>
      </c>
      <c r="D23" s="409" t="s">
        <v>305</v>
      </c>
      <c r="E23" s="410" t="s">
        <v>306</v>
      </c>
      <c r="H23" s="1093"/>
      <c r="I23" s="512" t="s">
        <v>885</v>
      </c>
      <c r="J23" s="409" t="s">
        <v>300</v>
      </c>
      <c r="K23" s="409" t="s">
        <v>305</v>
      </c>
      <c r="L23" s="410" t="s">
        <v>306</v>
      </c>
      <c r="P23" s="1093"/>
      <c r="Q23" s="512" t="s">
        <v>885</v>
      </c>
      <c r="R23" s="409" t="s">
        <v>300</v>
      </c>
      <c r="S23" s="409" t="s">
        <v>305</v>
      </c>
      <c r="T23" s="410" t="s">
        <v>306</v>
      </c>
    </row>
    <row r="24" spans="1:20">
      <c r="A24" s="1093"/>
      <c r="B24" s="414"/>
      <c r="C24" s="415"/>
      <c r="D24" s="414"/>
      <c r="E24" s="416"/>
      <c r="H24" s="1093"/>
      <c r="I24" s="414"/>
      <c r="J24" s="415"/>
      <c r="K24" s="414"/>
      <c r="L24" s="416"/>
      <c r="P24" s="1093"/>
      <c r="Q24" s="414"/>
      <c r="R24" s="415"/>
      <c r="S24" s="414"/>
      <c r="T24" s="416"/>
    </row>
    <row r="25" spans="1:20" ht="96">
      <c r="A25" s="1094"/>
      <c r="B25" s="512" t="s">
        <v>885</v>
      </c>
      <c r="C25" s="409" t="s">
        <v>300</v>
      </c>
      <c r="D25" s="409" t="s">
        <v>305</v>
      </c>
      <c r="E25" s="410" t="s">
        <v>306</v>
      </c>
      <c r="H25" s="1094"/>
      <c r="I25" s="512" t="s">
        <v>885</v>
      </c>
      <c r="J25" s="409" t="s">
        <v>300</v>
      </c>
      <c r="K25" s="409" t="s">
        <v>305</v>
      </c>
      <c r="L25" s="410" t="s">
        <v>306</v>
      </c>
      <c r="P25" s="1094"/>
      <c r="Q25" s="512" t="s">
        <v>885</v>
      </c>
      <c r="R25" s="409" t="s">
        <v>300</v>
      </c>
      <c r="S25" s="409" t="s">
        <v>305</v>
      </c>
      <c r="T25" s="410" t="s">
        <v>306</v>
      </c>
    </row>
    <row r="26" spans="1:20" ht="15" customHeight="1">
      <c r="A26" s="1095" t="s">
        <v>887</v>
      </c>
      <c r="B26" s="414"/>
      <c r="C26" s="415"/>
      <c r="D26" s="414"/>
      <c r="E26" s="416"/>
      <c r="H26" s="1095" t="s">
        <v>887</v>
      </c>
      <c r="I26" s="414"/>
      <c r="J26" s="415"/>
      <c r="K26" s="414"/>
      <c r="L26" s="416"/>
      <c r="P26" s="1095" t="s">
        <v>887</v>
      </c>
      <c r="Q26" s="414"/>
      <c r="R26" s="415"/>
      <c r="S26" s="414"/>
      <c r="T26" s="416"/>
    </row>
    <row r="27" spans="1:20" ht="48">
      <c r="A27" s="1096"/>
      <c r="B27" s="409" t="s">
        <v>888</v>
      </c>
      <c r="C27" s="409" t="s">
        <v>889</v>
      </c>
      <c r="D27" s="384" t="s">
        <v>890</v>
      </c>
      <c r="E27" s="418"/>
      <c r="H27" s="1096"/>
      <c r="I27" s="409" t="s">
        <v>888</v>
      </c>
      <c r="J27" s="409" t="s">
        <v>889</v>
      </c>
      <c r="K27" s="384" t="s">
        <v>890</v>
      </c>
      <c r="L27" s="418"/>
      <c r="P27" s="1096"/>
      <c r="Q27" s="409" t="s">
        <v>888</v>
      </c>
      <c r="R27" s="409" t="s">
        <v>889</v>
      </c>
      <c r="S27" s="384" t="s">
        <v>890</v>
      </c>
      <c r="T27" s="418"/>
    </row>
    <row r="28" spans="1:20" ht="24">
      <c r="A28" s="1096"/>
      <c r="B28" s="930">
        <v>0</v>
      </c>
      <c r="C28" s="930"/>
      <c r="D28" s="384" t="s">
        <v>891</v>
      </c>
      <c r="E28" s="420"/>
      <c r="H28" s="1096"/>
      <c r="I28" s="930">
        <v>1</v>
      </c>
      <c r="J28" s="930"/>
      <c r="K28" s="384" t="s">
        <v>891</v>
      </c>
      <c r="L28" s="420"/>
      <c r="P28" s="1096"/>
      <c r="Q28" s="930"/>
      <c r="R28" s="930"/>
      <c r="S28" s="384" t="s">
        <v>891</v>
      </c>
      <c r="T28" s="420"/>
    </row>
    <row r="29" spans="1:20" ht="24">
      <c r="A29" s="1096"/>
      <c r="B29" s="931"/>
      <c r="C29" s="931"/>
      <c r="D29" s="384" t="s">
        <v>892</v>
      </c>
      <c r="E29" s="416"/>
      <c r="H29" s="1096"/>
      <c r="I29" s="931"/>
      <c r="J29" s="931"/>
      <c r="K29" s="384" t="s">
        <v>892</v>
      </c>
      <c r="L29" s="416"/>
      <c r="P29" s="1096"/>
      <c r="Q29" s="931"/>
      <c r="R29" s="931"/>
      <c r="S29" s="384" t="s">
        <v>892</v>
      </c>
      <c r="T29" s="416"/>
    </row>
    <row r="30" spans="1:20" ht="48">
      <c r="A30" s="1096"/>
      <c r="B30" s="409" t="s">
        <v>888</v>
      </c>
      <c r="C30" s="409" t="s">
        <v>889</v>
      </c>
      <c r="D30" s="384" t="s">
        <v>890</v>
      </c>
      <c r="E30" s="418"/>
      <c r="H30" s="1096"/>
      <c r="I30" s="409" t="s">
        <v>888</v>
      </c>
      <c r="J30" s="409" t="s">
        <v>889</v>
      </c>
      <c r="K30" s="384" t="s">
        <v>890</v>
      </c>
      <c r="L30" s="418"/>
      <c r="P30" s="1096"/>
      <c r="Q30" s="409" t="s">
        <v>888</v>
      </c>
      <c r="R30" s="409" t="s">
        <v>889</v>
      </c>
      <c r="S30" s="384" t="s">
        <v>890</v>
      </c>
      <c r="T30" s="418"/>
    </row>
    <row r="31" spans="1:20" ht="24">
      <c r="A31" s="1096"/>
      <c r="B31" s="930"/>
      <c r="C31" s="930"/>
      <c r="D31" s="384" t="s">
        <v>891</v>
      </c>
      <c r="E31" s="420"/>
      <c r="H31" s="1096"/>
      <c r="I31" s="930"/>
      <c r="J31" s="930"/>
      <c r="K31" s="384" t="s">
        <v>891</v>
      </c>
      <c r="L31" s="420"/>
      <c r="P31" s="1096"/>
      <c r="Q31" s="930"/>
      <c r="R31" s="930"/>
      <c r="S31" s="384" t="s">
        <v>891</v>
      </c>
      <c r="T31" s="420"/>
    </row>
    <row r="32" spans="1:20" ht="24">
      <c r="A32" s="1096"/>
      <c r="B32" s="931"/>
      <c r="C32" s="931"/>
      <c r="D32" s="384" t="s">
        <v>892</v>
      </c>
      <c r="E32" s="416"/>
      <c r="H32" s="1096"/>
      <c r="I32" s="931"/>
      <c r="J32" s="931"/>
      <c r="K32" s="384" t="s">
        <v>892</v>
      </c>
      <c r="L32" s="416"/>
      <c r="P32" s="1096"/>
      <c r="Q32" s="931"/>
      <c r="R32" s="931"/>
      <c r="S32" s="384" t="s">
        <v>892</v>
      </c>
      <c r="T32" s="416"/>
    </row>
    <row r="33" spans="1:20" ht="48">
      <c r="A33" s="1096"/>
      <c r="B33" s="409" t="s">
        <v>888</v>
      </c>
      <c r="C33" s="409" t="s">
        <v>889</v>
      </c>
      <c r="D33" s="384" t="s">
        <v>890</v>
      </c>
      <c r="E33" s="418"/>
      <c r="H33" s="1096"/>
      <c r="I33" s="409" t="s">
        <v>888</v>
      </c>
      <c r="J33" s="409" t="s">
        <v>889</v>
      </c>
      <c r="K33" s="384" t="s">
        <v>890</v>
      </c>
      <c r="L33" s="418"/>
      <c r="P33" s="1096"/>
      <c r="Q33" s="409" t="s">
        <v>888</v>
      </c>
      <c r="R33" s="409" t="s">
        <v>889</v>
      </c>
      <c r="S33" s="384" t="s">
        <v>890</v>
      </c>
      <c r="T33" s="418"/>
    </row>
    <row r="34" spans="1:20" ht="24">
      <c r="A34" s="1096"/>
      <c r="B34" s="930"/>
      <c r="C34" s="930"/>
      <c r="D34" s="384" t="s">
        <v>891</v>
      </c>
      <c r="E34" s="420"/>
      <c r="H34" s="1096"/>
      <c r="I34" s="930"/>
      <c r="J34" s="930"/>
      <c r="K34" s="384" t="s">
        <v>891</v>
      </c>
      <c r="L34" s="420"/>
      <c r="P34" s="1096"/>
      <c r="Q34" s="930"/>
      <c r="R34" s="930"/>
      <c r="S34" s="384" t="s">
        <v>891</v>
      </c>
      <c r="T34" s="420"/>
    </row>
    <row r="35" spans="1:20" ht="24">
      <c r="A35" s="1096"/>
      <c r="B35" s="931"/>
      <c r="C35" s="931"/>
      <c r="D35" s="384" t="s">
        <v>892</v>
      </c>
      <c r="E35" s="416"/>
      <c r="H35" s="1096"/>
      <c r="I35" s="931"/>
      <c r="J35" s="931"/>
      <c r="K35" s="384" t="s">
        <v>892</v>
      </c>
      <c r="L35" s="416"/>
      <c r="P35" s="1096"/>
      <c r="Q35" s="931"/>
      <c r="R35" s="931"/>
      <c r="S35" s="384" t="s">
        <v>892</v>
      </c>
      <c r="T35" s="416"/>
    </row>
    <row r="36" spans="1:20" ht="48">
      <c r="A36" s="1096"/>
      <c r="B36" s="409" t="s">
        <v>888</v>
      </c>
      <c r="C36" s="409" t="s">
        <v>889</v>
      </c>
      <c r="D36" s="384" t="s">
        <v>890</v>
      </c>
      <c r="E36" s="418"/>
      <c r="H36" s="1096"/>
      <c r="I36" s="409" t="s">
        <v>888</v>
      </c>
      <c r="J36" s="409" t="s">
        <v>889</v>
      </c>
      <c r="K36" s="384" t="s">
        <v>890</v>
      </c>
      <c r="L36" s="418"/>
      <c r="P36" s="1096"/>
      <c r="Q36" s="409" t="s">
        <v>888</v>
      </c>
      <c r="R36" s="409" t="s">
        <v>889</v>
      </c>
      <c r="S36" s="384" t="s">
        <v>890</v>
      </c>
      <c r="T36" s="418"/>
    </row>
    <row r="37" spans="1:20" ht="24">
      <c r="A37" s="1096"/>
      <c r="B37" s="930"/>
      <c r="C37" s="930"/>
      <c r="D37" s="384" t="s">
        <v>891</v>
      </c>
      <c r="E37" s="420"/>
      <c r="H37" s="1096"/>
      <c r="I37" s="930"/>
      <c r="J37" s="930"/>
      <c r="K37" s="384" t="s">
        <v>891</v>
      </c>
      <c r="L37" s="420"/>
      <c r="P37" s="1096"/>
      <c r="Q37" s="930"/>
      <c r="R37" s="930"/>
      <c r="S37" s="384" t="s">
        <v>891</v>
      </c>
      <c r="T37" s="420"/>
    </row>
    <row r="38" spans="1:20" ht="24">
      <c r="A38" s="1096"/>
      <c r="B38" s="931"/>
      <c r="C38" s="931"/>
      <c r="D38" s="384" t="s">
        <v>892</v>
      </c>
      <c r="E38" s="416"/>
      <c r="H38" s="1096"/>
      <c r="I38" s="931"/>
      <c r="J38" s="931"/>
      <c r="K38" s="384" t="s">
        <v>892</v>
      </c>
      <c r="L38" s="416"/>
      <c r="P38" s="1096"/>
      <c r="Q38" s="931"/>
      <c r="R38" s="931"/>
      <c r="S38" s="384" t="s">
        <v>892</v>
      </c>
      <c r="T38" s="416"/>
    </row>
    <row r="39" spans="1:20">
      <c r="A39" s="584"/>
      <c r="B39" s="585"/>
      <c r="C39" s="585"/>
      <c r="D39" s="582"/>
      <c r="E39" s="585"/>
      <c r="H39" s="584"/>
      <c r="I39" s="585"/>
      <c r="J39" s="585"/>
      <c r="K39" s="582"/>
      <c r="L39" s="585"/>
      <c r="P39" s="584"/>
      <c r="Q39" s="585"/>
      <c r="R39" s="585"/>
      <c r="S39" s="582"/>
      <c r="T39" s="585"/>
    </row>
    <row r="40" spans="1:20" ht="15.75" thickBot="1"/>
    <row r="41" spans="1:20" ht="15.75" thickBot="1">
      <c r="C41" s="520" t="s">
        <v>302</v>
      </c>
      <c r="D41" s="521"/>
      <c r="E41" s="521"/>
      <c r="F41" s="522"/>
      <c r="G41" s="571"/>
    </row>
    <row r="42" spans="1:20" ht="15.75" thickBot="1">
      <c r="A42" s="1087" t="s">
        <v>893</v>
      </c>
      <c r="B42" s="1087" t="s">
        <v>894</v>
      </c>
      <c r="C42" s="532" t="s">
        <v>895</v>
      </c>
      <c r="D42" s="533"/>
      <c r="E42" s="421" t="s">
        <v>300</v>
      </c>
      <c r="F42" s="422" t="s">
        <v>896</v>
      </c>
      <c r="G42" s="575"/>
      <c r="H42" s="1087" t="s">
        <v>893</v>
      </c>
      <c r="I42" s="899" t="s">
        <v>302</v>
      </c>
      <c r="J42" s="900"/>
      <c r="K42" s="900"/>
      <c r="L42" s="901"/>
      <c r="P42" s="1087" t="s">
        <v>893</v>
      </c>
      <c r="Q42" s="899" t="s">
        <v>302</v>
      </c>
      <c r="R42" s="900"/>
      <c r="S42" s="900"/>
      <c r="T42" s="901"/>
    </row>
    <row r="43" spans="1:20">
      <c r="A43" s="1091"/>
      <c r="B43" s="1091"/>
      <c r="C43" s="402" t="s">
        <v>874</v>
      </c>
      <c r="D43" s="404"/>
      <c r="E43" s="524"/>
      <c r="F43" s="526"/>
      <c r="G43" s="576"/>
      <c r="H43" s="1091"/>
      <c r="I43" s="506" t="s">
        <v>895</v>
      </c>
      <c r="J43" s="507"/>
      <c r="K43" s="421" t="s">
        <v>300</v>
      </c>
      <c r="L43" s="422" t="s">
        <v>896</v>
      </c>
      <c r="P43" s="1091"/>
      <c r="Q43" s="944" t="s">
        <v>895</v>
      </c>
      <c r="R43" s="945"/>
      <c r="S43" s="421" t="s">
        <v>300</v>
      </c>
      <c r="T43" s="422" t="s">
        <v>896</v>
      </c>
    </row>
    <row r="44" spans="1:20" ht="36.950000000000003" customHeight="1">
      <c r="A44" s="1088"/>
      <c r="B44" s="1088"/>
      <c r="C44" s="405" t="s">
        <v>882</v>
      </c>
      <c r="D44" s="407"/>
      <c r="E44" s="525"/>
      <c r="F44" s="527"/>
      <c r="G44" s="576"/>
      <c r="H44" s="1088"/>
      <c r="I44" s="402" t="s">
        <v>874</v>
      </c>
      <c r="J44" s="404">
        <v>30</v>
      </c>
      <c r="K44" s="516"/>
      <c r="L44" s="518"/>
      <c r="P44" s="1088"/>
      <c r="Q44" s="402" t="s">
        <v>874</v>
      </c>
      <c r="R44" s="404"/>
      <c r="S44" s="921"/>
      <c r="T44" s="923"/>
    </row>
    <row r="45" spans="1:20" ht="45">
      <c r="A45" s="1097" t="s">
        <v>897</v>
      </c>
      <c r="B45" s="1097" t="s">
        <v>898</v>
      </c>
      <c r="C45" s="409" t="s">
        <v>899</v>
      </c>
      <c r="D45" s="553" t="s">
        <v>900</v>
      </c>
      <c r="E45" s="530" t="s">
        <v>307</v>
      </c>
      <c r="F45" s="531"/>
      <c r="G45" s="577"/>
      <c r="H45" s="1097" t="s">
        <v>897</v>
      </c>
      <c r="I45" s="405" t="s">
        <v>882</v>
      </c>
      <c r="J45" s="407">
        <v>0.3</v>
      </c>
      <c r="K45" s="517"/>
      <c r="L45" s="519"/>
      <c r="P45" s="1097" t="s">
        <v>897</v>
      </c>
      <c r="Q45" s="405" t="s">
        <v>882</v>
      </c>
      <c r="R45" s="407"/>
      <c r="S45" s="922"/>
      <c r="T45" s="924"/>
    </row>
    <row r="46" spans="1:20" ht="24">
      <c r="A46" s="1098"/>
      <c r="B46" s="1099"/>
      <c r="C46" s="391">
        <v>120</v>
      </c>
      <c r="D46" s="425">
        <v>0.3</v>
      </c>
      <c r="E46" s="528"/>
      <c r="F46" s="529"/>
      <c r="G46" s="578"/>
      <c r="H46" s="1098"/>
      <c r="I46" s="409" t="s">
        <v>899</v>
      </c>
      <c r="J46" s="505" t="s">
        <v>900</v>
      </c>
      <c r="K46" s="504" t="s">
        <v>307</v>
      </c>
      <c r="L46" s="510"/>
      <c r="P46" s="1098"/>
      <c r="Q46" s="409" t="s">
        <v>899</v>
      </c>
      <c r="R46" s="505" t="s">
        <v>900</v>
      </c>
      <c r="S46" s="942" t="s">
        <v>307</v>
      </c>
      <c r="T46" s="943"/>
    </row>
    <row r="47" spans="1:20">
      <c r="A47" s="1098"/>
      <c r="B47" s="1097" t="s">
        <v>901</v>
      </c>
      <c r="C47" s="426" t="s">
        <v>307</v>
      </c>
      <c r="D47" s="530" t="s">
        <v>305</v>
      </c>
      <c r="E47" s="409" t="s">
        <v>300</v>
      </c>
      <c r="F47" s="531" t="s">
        <v>896</v>
      </c>
      <c r="G47" s="577"/>
      <c r="H47" s="1098"/>
      <c r="I47" s="391">
        <v>30</v>
      </c>
      <c r="J47" s="425">
        <v>0.5</v>
      </c>
      <c r="K47" s="514"/>
      <c r="L47" s="515"/>
      <c r="P47" s="1098"/>
      <c r="Q47" s="391"/>
      <c r="R47" s="425"/>
      <c r="S47" s="938"/>
      <c r="T47" s="939"/>
    </row>
    <row r="48" spans="1:20" ht="44.1" customHeight="1">
      <c r="A48" s="1099"/>
      <c r="B48" s="1102"/>
      <c r="C48" s="432"/>
      <c r="D48" s="433"/>
      <c r="E48" s="414"/>
      <c r="F48" s="434"/>
      <c r="G48" s="579"/>
      <c r="H48" s="1099"/>
      <c r="I48" s="426" t="s">
        <v>307</v>
      </c>
      <c r="J48" s="504" t="s">
        <v>305</v>
      </c>
      <c r="K48" s="409" t="s">
        <v>300</v>
      </c>
      <c r="L48" s="510" t="s">
        <v>896</v>
      </c>
      <c r="P48" s="1099"/>
      <c r="Q48" s="426" t="s">
        <v>307</v>
      </c>
      <c r="R48" s="504" t="s">
        <v>305</v>
      </c>
      <c r="S48" s="409" t="s">
        <v>300</v>
      </c>
      <c r="T48" s="510" t="s">
        <v>896</v>
      </c>
    </row>
    <row r="49" spans="1:20">
      <c r="A49" s="1100" t="s">
        <v>902</v>
      </c>
      <c r="B49" s="1100" t="s">
        <v>903</v>
      </c>
      <c r="C49" s="561" t="s">
        <v>904</v>
      </c>
      <c r="D49" s="544" t="s">
        <v>305</v>
      </c>
      <c r="E49" s="280" t="s">
        <v>300</v>
      </c>
      <c r="F49" s="545" t="s">
        <v>896</v>
      </c>
      <c r="G49" s="580"/>
      <c r="H49" s="1100" t="s">
        <v>902</v>
      </c>
      <c r="I49" s="432"/>
      <c r="J49" s="503" t="s">
        <v>305</v>
      </c>
      <c r="K49" s="414"/>
      <c r="L49" s="434"/>
      <c r="P49" s="1100" t="s">
        <v>902</v>
      </c>
      <c r="Q49" s="432"/>
      <c r="R49" s="433"/>
      <c r="S49" s="414"/>
      <c r="T49" s="434"/>
    </row>
    <row r="50" spans="1:20" ht="48" customHeight="1">
      <c r="A50" s="1100"/>
      <c r="B50" s="1100"/>
      <c r="C50" s="440">
        <v>10</v>
      </c>
      <c r="D50" s="441"/>
      <c r="E50" s="442"/>
      <c r="F50" s="443"/>
      <c r="G50" s="581"/>
      <c r="H50" s="1100"/>
      <c r="I50" s="502" t="s">
        <v>904</v>
      </c>
      <c r="K50" s="280" t="s">
        <v>300</v>
      </c>
      <c r="L50" s="511" t="s">
        <v>896</v>
      </c>
      <c r="P50" s="1100"/>
      <c r="Q50" s="502" t="s">
        <v>904</v>
      </c>
      <c r="R50" s="503" t="s">
        <v>305</v>
      </c>
      <c r="S50" s="280" t="s">
        <v>300</v>
      </c>
      <c r="T50" s="511" t="s">
        <v>896</v>
      </c>
    </row>
    <row r="51" spans="1:20">
      <c r="I51" s="440">
        <v>10</v>
      </c>
      <c r="J51" s="441"/>
      <c r="K51" s="442"/>
      <c r="L51" s="443"/>
      <c r="Q51" s="440"/>
      <c r="R51" s="441"/>
      <c r="S51" s="442"/>
      <c r="T51" s="443"/>
    </row>
    <row r="52" spans="1:20" ht="15.75" thickBot="1"/>
    <row r="53" spans="1:20" ht="15.75" thickBot="1">
      <c r="C53" s="899" t="s">
        <v>302</v>
      </c>
      <c r="D53" s="900"/>
      <c r="E53" s="900"/>
      <c r="F53" s="901"/>
      <c r="G53" s="571"/>
      <c r="I53" s="899" t="s">
        <v>302</v>
      </c>
      <c r="J53" s="900"/>
      <c r="K53" s="900"/>
      <c r="L53" s="901"/>
      <c r="Q53" s="899" t="s">
        <v>302</v>
      </c>
      <c r="R53" s="900"/>
      <c r="S53" s="900"/>
      <c r="T53" s="901"/>
    </row>
    <row r="54" spans="1:20" ht="72">
      <c r="A54" s="1087" t="s">
        <v>905</v>
      </c>
      <c r="B54" s="1087" t="s">
        <v>906</v>
      </c>
      <c r="C54" s="535" t="s">
        <v>907</v>
      </c>
      <c r="D54" s="523"/>
      <c r="E54" s="532" t="s">
        <v>300</v>
      </c>
      <c r="F54" s="536"/>
      <c r="G54" s="575"/>
      <c r="H54" s="1087" t="s">
        <v>905</v>
      </c>
      <c r="I54" s="535" t="s">
        <v>907</v>
      </c>
      <c r="J54" s="523"/>
      <c r="K54" s="532" t="s">
        <v>300</v>
      </c>
      <c r="L54" s="536"/>
      <c r="P54" s="1087" t="s">
        <v>905</v>
      </c>
      <c r="Q54" s="535" t="s">
        <v>907</v>
      </c>
      <c r="R54" s="523"/>
      <c r="S54" s="532" t="s">
        <v>300</v>
      </c>
      <c r="T54" s="536"/>
    </row>
    <row r="55" spans="1:20" ht="15" customHeight="1">
      <c r="A55" s="1088"/>
      <c r="B55" s="1088"/>
      <c r="C55" s="537">
        <v>60</v>
      </c>
      <c r="D55" s="538"/>
      <c r="E55" s="539"/>
      <c r="F55" s="540"/>
      <c r="G55" s="587"/>
      <c r="H55" s="1088"/>
      <c r="I55" s="537"/>
      <c r="J55" s="538"/>
      <c r="K55" s="539"/>
      <c r="L55" s="540"/>
      <c r="P55" s="1088"/>
      <c r="Q55" s="537"/>
      <c r="R55" s="538"/>
      <c r="S55" s="539"/>
      <c r="T55" s="540"/>
    </row>
    <row r="56" spans="1:20" ht="36">
      <c r="A56" s="1097" t="s">
        <v>908</v>
      </c>
      <c r="B56" s="1097" t="s">
        <v>909</v>
      </c>
      <c r="C56" s="445" t="s">
        <v>910</v>
      </c>
      <c r="D56" s="409" t="s">
        <v>911</v>
      </c>
      <c r="E56" s="541" t="s">
        <v>912</v>
      </c>
      <c r="F56" s="531"/>
      <c r="G56" s="577"/>
      <c r="H56" s="1097" t="s">
        <v>908</v>
      </c>
      <c r="I56" s="445" t="s">
        <v>910</v>
      </c>
      <c r="J56" s="409" t="s">
        <v>911</v>
      </c>
      <c r="K56" s="541" t="s">
        <v>912</v>
      </c>
      <c r="L56" s="531"/>
      <c r="P56" s="1097" t="s">
        <v>908</v>
      </c>
      <c r="Q56" s="445" t="s">
        <v>910</v>
      </c>
      <c r="R56" s="409" t="s">
        <v>911</v>
      </c>
      <c r="S56" s="541" t="s">
        <v>912</v>
      </c>
      <c r="T56" s="531"/>
    </row>
    <row r="57" spans="1:20" ht="69.95" customHeight="1">
      <c r="A57" s="1099"/>
      <c r="B57" s="1099"/>
      <c r="C57" s="391">
        <v>1000</v>
      </c>
      <c r="D57" s="425">
        <v>0.5</v>
      </c>
      <c r="E57" s="542"/>
      <c r="F57" s="543"/>
      <c r="G57" s="588"/>
      <c r="H57" s="1099"/>
      <c r="I57" s="391"/>
      <c r="J57" s="425"/>
      <c r="K57" s="542"/>
      <c r="L57" s="543"/>
      <c r="P57" s="1099"/>
      <c r="Q57" s="391"/>
      <c r="R57" s="425"/>
      <c r="S57" s="542"/>
      <c r="T57" s="543"/>
    </row>
    <row r="58" spans="1:20" ht="60">
      <c r="A58" s="1100" t="s">
        <v>913</v>
      </c>
      <c r="B58" s="1034" t="s">
        <v>914</v>
      </c>
      <c r="C58" s="446" t="s">
        <v>917</v>
      </c>
      <c r="D58" s="280" t="s">
        <v>916</v>
      </c>
      <c r="E58" s="546" t="s">
        <v>912</v>
      </c>
      <c r="F58" s="545"/>
      <c r="G58" s="580"/>
      <c r="H58" s="1100" t="s">
        <v>913</v>
      </c>
      <c r="I58" s="446" t="s">
        <v>917</v>
      </c>
      <c r="J58" s="280" t="s">
        <v>916</v>
      </c>
      <c r="K58" s="546" t="s">
        <v>912</v>
      </c>
      <c r="L58" s="545"/>
      <c r="P58" s="1100" t="s">
        <v>913</v>
      </c>
      <c r="Q58" s="446" t="s">
        <v>917</v>
      </c>
      <c r="R58" s="280" t="s">
        <v>916</v>
      </c>
      <c r="S58" s="546" t="s">
        <v>912</v>
      </c>
      <c r="T58" s="545"/>
    </row>
    <row r="59" spans="1:20">
      <c r="A59" s="1100"/>
      <c r="B59" s="1036"/>
      <c r="C59" s="449">
        <v>0</v>
      </c>
      <c r="D59" s="450"/>
      <c r="E59" s="547"/>
      <c r="F59" s="548"/>
      <c r="G59" s="589"/>
      <c r="H59" s="1100"/>
      <c r="I59" s="449">
        <v>10</v>
      </c>
      <c r="J59" s="450"/>
      <c r="K59" s="547"/>
      <c r="L59" s="548"/>
      <c r="P59" s="1100"/>
      <c r="Q59" s="449"/>
      <c r="R59" s="450"/>
      <c r="S59" s="547"/>
      <c r="T59" s="548"/>
    </row>
    <row r="60" spans="1:20" ht="36">
      <c r="A60" s="1100"/>
      <c r="B60" s="1034" t="s">
        <v>918</v>
      </c>
      <c r="C60" s="446" t="s">
        <v>919</v>
      </c>
      <c r="D60" s="280" t="s">
        <v>644</v>
      </c>
      <c r="E60" s="546" t="s">
        <v>305</v>
      </c>
      <c r="F60" s="545"/>
      <c r="G60" s="580"/>
      <c r="H60" s="1100"/>
      <c r="I60" s="446" t="s">
        <v>919</v>
      </c>
      <c r="J60" s="280" t="s">
        <v>644</v>
      </c>
      <c r="K60" s="546" t="s">
        <v>305</v>
      </c>
      <c r="L60" s="545"/>
      <c r="P60" s="1100"/>
      <c r="Q60" s="446" t="s">
        <v>919</v>
      </c>
      <c r="R60" s="280" t="s">
        <v>644</v>
      </c>
      <c r="S60" s="546" t="s">
        <v>305</v>
      </c>
      <c r="T60" s="545"/>
    </row>
    <row r="61" spans="1:20">
      <c r="A61" s="1100"/>
      <c r="B61" s="1036"/>
      <c r="C61" s="449">
        <v>3</v>
      </c>
      <c r="D61" s="450"/>
      <c r="E61" s="967"/>
      <c r="F61" s="968"/>
      <c r="G61" s="589"/>
      <c r="H61" s="1100"/>
      <c r="I61" s="449"/>
      <c r="J61" s="450"/>
      <c r="K61" s="547"/>
      <c r="L61" s="548"/>
      <c r="P61" s="1100"/>
      <c r="Q61" s="449">
        <v>1</v>
      </c>
      <c r="R61" s="450"/>
      <c r="S61" s="967"/>
      <c r="T61" s="968"/>
    </row>
    <row r="62" spans="1:20" ht="15.75" thickBot="1"/>
    <row r="63" spans="1:20" ht="15.75" thickBot="1">
      <c r="C63" s="899" t="s">
        <v>302</v>
      </c>
      <c r="D63" s="900"/>
      <c r="E63" s="900"/>
      <c r="F63" s="901"/>
      <c r="G63" s="571"/>
      <c r="I63" s="899" t="s">
        <v>302</v>
      </c>
      <c r="J63" s="900"/>
      <c r="K63" s="900"/>
      <c r="L63" s="901"/>
      <c r="Q63" s="899" t="s">
        <v>302</v>
      </c>
      <c r="R63" s="900"/>
      <c r="S63" s="900"/>
      <c r="T63" s="901"/>
    </row>
    <row r="64" spans="1:20" ht="45" customHeight="1">
      <c r="A64" s="1087" t="s">
        <v>921</v>
      </c>
      <c r="B64" s="1087" t="s">
        <v>922</v>
      </c>
      <c r="C64" s="451" t="s">
        <v>923</v>
      </c>
      <c r="D64" s="421" t="s">
        <v>924</v>
      </c>
      <c r="E64" s="532" t="s">
        <v>925</v>
      </c>
      <c r="F64" s="536"/>
      <c r="G64" s="575"/>
      <c r="H64" s="1087" t="s">
        <v>921</v>
      </c>
      <c r="I64" s="451" t="s">
        <v>923</v>
      </c>
      <c r="J64" s="421" t="s">
        <v>924</v>
      </c>
      <c r="K64" s="532" t="s">
        <v>925</v>
      </c>
      <c r="L64" s="536"/>
      <c r="P64" s="1087" t="s">
        <v>921</v>
      </c>
      <c r="Q64" s="451" t="s">
        <v>923</v>
      </c>
      <c r="R64" s="421" t="s">
        <v>924</v>
      </c>
      <c r="S64" s="532" t="s">
        <v>925</v>
      </c>
      <c r="T64" s="536"/>
    </row>
    <row r="65" spans="1:20" ht="41.1" customHeight="1">
      <c r="A65" s="1091"/>
      <c r="B65" s="1088"/>
      <c r="C65" s="454"/>
      <c r="D65" s="455"/>
      <c r="E65" s="549"/>
      <c r="F65" s="550"/>
      <c r="G65" s="590"/>
      <c r="H65" s="1091"/>
      <c r="I65" s="454"/>
      <c r="J65" s="455"/>
      <c r="K65" s="549"/>
      <c r="L65" s="550"/>
      <c r="P65" s="1091"/>
      <c r="Q65" s="454"/>
      <c r="R65" s="455"/>
      <c r="S65" s="549"/>
      <c r="T65" s="550"/>
    </row>
    <row r="66" spans="1:20" ht="60">
      <c r="A66" s="1091"/>
      <c r="B66" s="1087" t="s">
        <v>926</v>
      </c>
      <c r="C66" s="409" t="s">
        <v>300</v>
      </c>
      <c r="D66" s="541" t="s">
        <v>927</v>
      </c>
      <c r="E66" s="530" t="s">
        <v>928</v>
      </c>
      <c r="F66" s="531"/>
      <c r="G66" s="577"/>
      <c r="H66" s="1091"/>
      <c r="I66" s="409" t="s">
        <v>300</v>
      </c>
      <c r="J66" s="541" t="s">
        <v>927</v>
      </c>
      <c r="K66" s="530" t="s">
        <v>928</v>
      </c>
      <c r="L66" s="531"/>
      <c r="P66" s="1091"/>
      <c r="Q66" s="409" t="s">
        <v>300</v>
      </c>
      <c r="R66" s="541" t="s">
        <v>927</v>
      </c>
      <c r="S66" s="530" t="s">
        <v>928</v>
      </c>
      <c r="T66" s="531"/>
    </row>
    <row r="67" spans="1:20" ht="15" customHeight="1">
      <c r="A67" s="1091"/>
      <c r="B67" s="1091"/>
      <c r="C67" s="414"/>
      <c r="D67" s="455"/>
      <c r="E67" s="539"/>
      <c r="F67" s="540"/>
      <c r="G67" s="587"/>
      <c r="H67" s="1091"/>
      <c r="I67" s="414"/>
      <c r="J67" s="455"/>
      <c r="K67" s="539"/>
      <c r="L67" s="540"/>
      <c r="P67" s="1091"/>
      <c r="Q67" s="414"/>
      <c r="R67" s="455"/>
      <c r="S67" s="539"/>
      <c r="T67" s="540"/>
    </row>
    <row r="68" spans="1:20" ht="15" customHeight="1">
      <c r="A68" s="1091"/>
      <c r="B68" s="1091"/>
      <c r="C68" s="414"/>
      <c r="D68" s="455"/>
      <c r="E68" s="539"/>
      <c r="F68" s="540"/>
      <c r="G68" s="587"/>
      <c r="H68" s="1091"/>
      <c r="I68" s="414"/>
      <c r="J68" s="455"/>
      <c r="K68" s="539"/>
      <c r="L68" s="540"/>
      <c r="P68" s="1091"/>
      <c r="Q68" s="414"/>
      <c r="R68" s="455"/>
      <c r="S68" s="539"/>
      <c r="T68" s="540"/>
    </row>
    <row r="69" spans="1:20">
      <c r="A69" s="1091"/>
      <c r="B69" s="1091"/>
      <c r="C69" s="414"/>
      <c r="D69" s="455"/>
      <c r="E69" s="539"/>
      <c r="F69" s="540"/>
      <c r="G69" s="587"/>
      <c r="H69" s="1091"/>
      <c r="I69" s="414"/>
      <c r="J69" s="455"/>
      <c r="K69" s="539"/>
      <c r="L69" s="540"/>
      <c r="P69" s="1091"/>
      <c r="Q69" s="414"/>
      <c r="R69" s="455"/>
      <c r="S69" s="539"/>
      <c r="T69" s="540"/>
    </row>
    <row r="70" spans="1:20">
      <c r="A70" s="1091"/>
      <c r="B70" s="1091"/>
      <c r="C70" s="414"/>
      <c r="D70" s="455"/>
      <c r="E70" s="539"/>
      <c r="F70" s="540"/>
      <c r="G70" s="587"/>
      <c r="H70" s="1091"/>
      <c r="I70" s="414"/>
      <c r="J70" s="455"/>
      <c r="K70" s="539"/>
      <c r="L70" s="540"/>
      <c r="P70" s="1091"/>
      <c r="Q70" s="414"/>
      <c r="R70" s="455"/>
      <c r="S70" s="539"/>
      <c r="T70" s="540"/>
    </row>
    <row r="71" spans="1:20">
      <c r="A71" s="1091"/>
      <c r="B71" s="1091"/>
      <c r="C71" s="414"/>
      <c r="D71" s="455"/>
      <c r="E71" s="539"/>
      <c r="F71" s="540"/>
      <c r="G71" s="587"/>
      <c r="H71" s="1091"/>
      <c r="I71" s="414"/>
      <c r="J71" s="455"/>
      <c r="K71" s="539"/>
      <c r="L71" s="540"/>
      <c r="P71" s="1091"/>
      <c r="Q71" s="414"/>
      <c r="R71" s="455"/>
      <c r="S71" s="539"/>
      <c r="T71" s="540"/>
    </row>
    <row r="72" spans="1:20">
      <c r="A72" s="1088"/>
      <c r="B72" s="1088"/>
      <c r="C72" s="414"/>
      <c r="D72" s="455"/>
      <c r="E72" s="539"/>
      <c r="F72" s="540"/>
      <c r="G72" s="587"/>
      <c r="H72" s="1088"/>
      <c r="I72" s="414"/>
      <c r="J72" s="455"/>
      <c r="K72" s="539"/>
      <c r="L72" s="540"/>
      <c r="P72" s="1088"/>
      <c r="Q72" s="414"/>
      <c r="R72" s="455"/>
      <c r="S72" s="539"/>
      <c r="T72" s="540"/>
    </row>
    <row r="73" spans="1:20" ht="24">
      <c r="A73" s="1097" t="s">
        <v>929</v>
      </c>
      <c r="B73" s="1103" t="s">
        <v>930</v>
      </c>
      <c r="C73" s="553" t="s">
        <v>931</v>
      </c>
      <c r="D73" s="530" t="s">
        <v>307</v>
      </c>
      <c r="E73" s="553"/>
      <c r="F73" s="410" t="s">
        <v>300</v>
      </c>
      <c r="G73" s="577"/>
      <c r="H73" s="1097" t="s">
        <v>929</v>
      </c>
      <c r="I73" s="553" t="s">
        <v>931</v>
      </c>
      <c r="J73" s="530" t="s">
        <v>307</v>
      </c>
      <c r="K73" s="553"/>
      <c r="L73" s="410" t="s">
        <v>300</v>
      </c>
      <c r="P73" s="1097" t="s">
        <v>929</v>
      </c>
      <c r="Q73" s="553" t="s">
        <v>931</v>
      </c>
      <c r="R73" s="530" t="s">
        <v>307</v>
      </c>
      <c r="S73" s="553"/>
      <c r="T73" s="410" t="s">
        <v>300</v>
      </c>
    </row>
    <row r="74" spans="1:20">
      <c r="A74" s="1098"/>
      <c r="B74" s="1103"/>
      <c r="C74" s="552">
        <v>1</v>
      </c>
      <c r="D74" s="551"/>
      <c r="E74" s="552"/>
      <c r="F74" s="459"/>
      <c r="G74" s="588"/>
      <c r="H74" s="1098"/>
      <c r="I74" s="552"/>
      <c r="J74" s="551"/>
      <c r="K74" s="552"/>
      <c r="L74" s="459"/>
      <c r="P74" s="1098"/>
      <c r="Q74" s="552"/>
      <c r="R74" s="551"/>
      <c r="S74" s="552"/>
      <c r="T74" s="459"/>
    </row>
    <row r="75" spans="1:20">
      <c r="A75" s="1098"/>
      <c r="B75" s="1103"/>
      <c r="C75" s="552"/>
      <c r="D75" s="551"/>
      <c r="E75" s="552"/>
      <c r="F75" s="459"/>
      <c r="G75" s="588"/>
      <c r="H75" s="1098"/>
      <c r="I75" s="552"/>
      <c r="J75" s="551"/>
      <c r="K75" s="552"/>
      <c r="L75" s="459"/>
      <c r="P75" s="1098"/>
      <c r="Q75" s="552"/>
      <c r="R75" s="551"/>
      <c r="S75" s="552"/>
      <c r="T75" s="459"/>
    </row>
    <row r="76" spans="1:20">
      <c r="A76" s="1098"/>
      <c r="B76" s="1103"/>
      <c r="C76" s="552"/>
      <c r="D76" s="551"/>
      <c r="E76" s="552"/>
      <c r="F76" s="459"/>
      <c r="G76" s="588"/>
      <c r="H76" s="1098"/>
      <c r="I76" s="552"/>
      <c r="J76" s="551"/>
      <c r="K76" s="552"/>
      <c r="L76" s="459"/>
      <c r="P76" s="1098"/>
      <c r="Q76" s="552"/>
      <c r="R76" s="551"/>
      <c r="S76" s="552"/>
      <c r="T76" s="459"/>
    </row>
    <row r="77" spans="1:20">
      <c r="A77" s="1098"/>
      <c r="B77" s="1103"/>
      <c r="C77" s="552"/>
      <c r="D77" s="551"/>
      <c r="E77" s="552"/>
      <c r="F77" s="459"/>
      <c r="G77" s="588"/>
      <c r="H77" s="1098"/>
      <c r="I77" s="552"/>
      <c r="J77" s="551"/>
      <c r="K77" s="552"/>
      <c r="L77" s="459"/>
      <c r="P77" s="1098"/>
      <c r="Q77" s="552"/>
      <c r="R77" s="551"/>
      <c r="S77" s="552"/>
      <c r="T77" s="459"/>
    </row>
    <row r="78" spans="1:20">
      <c r="A78" s="1098"/>
      <c r="B78" s="1103"/>
      <c r="C78" s="552"/>
      <c r="D78" s="551"/>
      <c r="E78" s="552"/>
      <c r="F78" s="459"/>
      <c r="G78" s="588"/>
      <c r="H78" s="1098"/>
      <c r="I78" s="508"/>
      <c r="J78" s="974"/>
      <c r="K78" s="975"/>
      <c r="L78" s="459"/>
      <c r="P78" s="1098"/>
      <c r="Q78" s="508"/>
      <c r="R78" s="974"/>
      <c r="S78" s="975"/>
      <c r="T78" s="459"/>
    </row>
    <row r="79" spans="1:20">
      <c r="A79" s="1099"/>
      <c r="B79" s="1103"/>
      <c r="C79" s="508"/>
      <c r="D79" s="974"/>
      <c r="E79" s="975"/>
      <c r="F79" s="459"/>
      <c r="G79" s="588"/>
      <c r="H79" s="1099"/>
      <c r="I79" s="508"/>
      <c r="J79" s="974"/>
      <c r="K79" s="975"/>
      <c r="L79" s="459"/>
      <c r="P79" s="1099"/>
      <c r="Q79" s="508"/>
      <c r="R79" s="974"/>
      <c r="S79" s="975"/>
      <c r="T79" s="459"/>
    </row>
    <row r="82" spans="1:20" ht="15.75" thickBot="1"/>
    <row r="83" spans="1:20" ht="15.75" thickBot="1">
      <c r="A83" s="1087" t="s">
        <v>932</v>
      </c>
      <c r="B83" s="1087" t="s">
        <v>933</v>
      </c>
      <c r="C83" s="980" t="s">
        <v>301</v>
      </c>
      <c r="D83" s="981"/>
      <c r="E83" s="981"/>
      <c r="F83" s="982"/>
      <c r="G83" s="571"/>
      <c r="H83" s="1087" t="s">
        <v>932</v>
      </c>
      <c r="I83" s="980" t="s">
        <v>941</v>
      </c>
      <c r="J83" s="981"/>
      <c r="K83" s="981"/>
      <c r="L83" s="982"/>
      <c r="P83" s="1087" t="s">
        <v>932</v>
      </c>
      <c r="Q83" s="899" t="s">
        <v>302</v>
      </c>
      <c r="R83" s="900"/>
      <c r="S83" s="900"/>
      <c r="T83" s="901"/>
    </row>
    <row r="84" spans="1:20">
      <c r="A84" s="1088"/>
      <c r="B84" s="1088"/>
      <c r="C84" s="978" t="s">
        <v>934</v>
      </c>
      <c r="D84" s="945"/>
      <c r="E84" s="421" t="s">
        <v>300</v>
      </c>
      <c r="F84" s="461" t="s">
        <v>307</v>
      </c>
      <c r="G84" s="575"/>
      <c r="H84" s="1088"/>
      <c r="I84" s="978" t="s">
        <v>934</v>
      </c>
      <c r="J84" s="945"/>
      <c r="K84" s="421" t="s">
        <v>300</v>
      </c>
      <c r="L84" s="461" t="s">
        <v>307</v>
      </c>
      <c r="P84" s="1088"/>
      <c r="Q84" s="978" t="s">
        <v>934</v>
      </c>
      <c r="R84" s="945"/>
      <c r="S84" s="421" t="s">
        <v>300</v>
      </c>
      <c r="T84" s="461" t="s">
        <v>307</v>
      </c>
    </row>
    <row r="85" spans="1:20">
      <c r="A85" s="1089" t="s">
        <v>935</v>
      </c>
      <c r="B85" s="1097" t="s">
        <v>936</v>
      </c>
      <c r="C85" s="509"/>
      <c r="D85" s="513"/>
      <c r="E85" s="454"/>
      <c r="F85" s="465"/>
      <c r="G85" s="591"/>
      <c r="H85" s="1089" t="s">
        <v>935</v>
      </c>
      <c r="I85" s="509"/>
      <c r="J85" s="513"/>
      <c r="K85" s="454"/>
      <c r="L85" s="465"/>
      <c r="P85" s="1089" t="s">
        <v>935</v>
      </c>
      <c r="Q85" s="509"/>
      <c r="R85" s="513"/>
      <c r="S85" s="454"/>
      <c r="T85" s="465"/>
    </row>
    <row r="86" spans="1:20" ht="72">
      <c r="A86" s="1089"/>
      <c r="B86" s="1098"/>
      <c r="C86" s="409" t="s">
        <v>937</v>
      </c>
      <c r="D86" s="409" t="s">
        <v>938</v>
      </c>
      <c r="E86" s="505" t="s">
        <v>939</v>
      </c>
      <c r="F86" s="410" t="s">
        <v>940</v>
      </c>
      <c r="G86" s="577"/>
      <c r="H86" s="1089"/>
      <c r="I86" s="409" t="s">
        <v>937</v>
      </c>
      <c r="J86" s="409" t="s">
        <v>938</v>
      </c>
      <c r="K86" s="505" t="s">
        <v>939</v>
      </c>
      <c r="L86" s="410" t="s">
        <v>940</v>
      </c>
      <c r="P86" s="1089"/>
      <c r="Q86" s="409" t="s">
        <v>937</v>
      </c>
      <c r="R86" s="409" t="s">
        <v>938</v>
      </c>
      <c r="S86" s="505" t="s">
        <v>939</v>
      </c>
      <c r="T86" s="410" t="s">
        <v>940</v>
      </c>
    </row>
    <row r="87" spans="1:20">
      <c r="A87" s="1089"/>
      <c r="B87" s="1098"/>
      <c r="C87" s="992"/>
      <c r="D87" s="992">
        <v>100</v>
      </c>
      <c r="E87" s="992"/>
      <c r="F87" s="994"/>
      <c r="G87" s="588"/>
      <c r="H87" s="1089"/>
      <c r="I87" s="992"/>
      <c r="J87" s="992"/>
      <c r="K87" s="992"/>
      <c r="L87" s="994"/>
      <c r="P87" s="1089"/>
      <c r="Q87" s="992"/>
      <c r="R87" s="992"/>
      <c r="S87" s="992"/>
      <c r="T87" s="994"/>
    </row>
    <row r="88" spans="1:20">
      <c r="A88" s="1089"/>
      <c r="B88" s="1098"/>
      <c r="C88" s="993"/>
      <c r="D88" s="993"/>
      <c r="E88" s="993"/>
      <c r="F88" s="995"/>
      <c r="G88" s="588"/>
      <c r="H88" s="1089"/>
      <c r="I88" s="993"/>
      <c r="J88" s="993"/>
      <c r="K88" s="993"/>
      <c r="L88" s="995"/>
      <c r="P88" s="1089"/>
      <c r="Q88" s="993"/>
      <c r="R88" s="993"/>
      <c r="S88" s="993"/>
      <c r="T88" s="995"/>
    </row>
    <row r="89" spans="1:20" ht="72">
      <c r="A89" s="1089"/>
      <c r="B89" s="1098"/>
      <c r="C89" s="409" t="s">
        <v>937</v>
      </c>
      <c r="D89" s="409" t="s">
        <v>938</v>
      </c>
      <c r="E89" s="505" t="s">
        <v>939</v>
      </c>
      <c r="F89" s="410" t="s">
        <v>940</v>
      </c>
      <c r="G89" s="577"/>
      <c r="H89" s="1089"/>
      <c r="I89" s="409" t="s">
        <v>937</v>
      </c>
      <c r="J89" s="409" t="s">
        <v>938</v>
      </c>
      <c r="K89" s="505" t="s">
        <v>939</v>
      </c>
      <c r="L89" s="410" t="s">
        <v>940</v>
      </c>
      <c r="P89" s="1089"/>
      <c r="Q89" s="409" t="s">
        <v>937</v>
      </c>
      <c r="R89" s="409" t="s">
        <v>938</v>
      </c>
      <c r="S89" s="505" t="s">
        <v>939</v>
      </c>
      <c r="T89" s="410" t="s">
        <v>940</v>
      </c>
    </row>
    <row r="90" spans="1:20">
      <c r="A90" s="1089"/>
      <c r="B90" s="1098"/>
      <c r="C90" s="992"/>
      <c r="D90" s="992"/>
      <c r="E90" s="992"/>
      <c r="F90" s="994"/>
      <c r="G90" s="588"/>
      <c r="H90" s="1089"/>
      <c r="I90" s="992"/>
      <c r="J90" s="992"/>
      <c r="K90" s="992"/>
      <c r="L90" s="994"/>
      <c r="P90" s="1089"/>
      <c r="Q90" s="992"/>
      <c r="R90" s="992"/>
      <c r="S90" s="992"/>
      <c r="T90" s="994"/>
    </row>
    <row r="91" spans="1:20">
      <c r="A91" s="1089"/>
      <c r="B91" s="1098"/>
      <c r="C91" s="993"/>
      <c r="D91" s="993"/>
      <c r="E91" s="993"/>
      <c r="F91" s="995"/>
      <c r="G91" s="588"/>
      <c r="H91" s="1089"/>
      <c r="I91" s="993"/>
      <c r="J91" s="993"/>
      <c r="K91" s="993"/>
      <c r="L91" s="995"/>
      <c r="P91" s="1089"/>
      <c r="Q91" s="993"/>
      <c r="R91" s="993"/>
      <c r="S91" s="993"/>
      <c r="T91" s="995"/>
    </row>
    <row r="92" spans="1:20" ht="72">
      <c r="A92" s="1089"/>
      <c r="B92" s="1098"/>
      <c r="C92" s="409" t="s">
        <v>937</v>
      </c>
      <c r="D92" s="409" t="s">
        <v>938</v>
      </c>
      <c r="E92" s="505" t="s">
        <v>939</v>
      </c>
      <c r="F92" s="410" t="s">
        <v>940</v>
      </c>
      <c r="G92" s="577"/>
      <c r="H92" s="1089"/>
      <c r="I92" s="409" t="s">
        <v>937</v>
      </c>
      <c r="J92" s="409" t="s">
        <v>938</v>
      </c>
      <c r="K92" s="505" t="s">
        <v>939</v>
      </c>
      <c r="L92" s="410" t="s">
        <v>940</v>
      </c>
      <c r="P92" s="1089"/>
      <c r="Q92" s="409" t="s">
        <v>937</v>
      </c>
      <c r="R92" s="409" t="s">
        <v>938</v>
      </c>
      <c r="S92" s="505" t="s">
        <v>939</v>
      </c>
      <c r="T92" s="410" t="s">
        <v>940</v>
      </c>
    </row>
    <row r="93" spans="1:20">
      <c r="A93" s="1089"/>
      <c r="B93" s="1098"/>
      <c r="C93" s="992"/>
      <c r="D93" s="992"/>
      <c r="E93" s="992"/>
      <c r="F93" s="994"/>
      <c r="G93" s="588"/>
      <c r="H93" s="1089"/>
      <c r="I93" s="992"/>
      <c r="J93" s="992"/>
      <c r="K93" s="992"/>
      <c r="L93" s="994"/>
      <c r="P93" s="1089"/>
      <c r="Q93" s="992"/>
      <c r="R93" s="992"/>
      <c r="S93" s="992"/>
      <c r="T93" s="994"/>
    </row>
    <row r="94" spans="1:20">
      <c r="A94" s="1089"/>
      <c r="B94" s="1098"/>
      <c r="C94" s="993"/>
      <c r="D94" s="993"/>
      <c r="E94" s="993"/>
      <c r="F94" s="995"/>
      <c r="G94" s="588"/>
      <c r="H94" s="1089"/>
      <c r="I94" s="993"/>
      <c r="J94" s="993"/>
      <c r="K94" s="993"/>
      <c r="L94" s="995"/>
      <c r="P94" s="1089"/>
      <c r="Q94" s="993"/>
      <c r="R94" s="993"/>
      <c r="S94" s="993"/>
      <c r="T94" s="995"/>
    </row>
    <row r="95" spans="1:20" ht="72">
      <c r="A95" s="1089"/>
      <c r="B95" s="1098"/>
      <c r="C95" s="409" t="s">
        <v>937</v>
      </c>
      <c r="D95" s="409" t="s">
        <v>938</v>
      </c>
      <c r="E95" s="505" t="s">
        <v>939</v>
      </c>
      <c r="F95" s="410" t="s">
        <v>940</v>
      </c>
      <c r="G95" s="577"/>
      <c r="H95" s="1089"/>
      <c r="I95" s="409" t="s">
        <v>937</v>
      </c>
      <c r="J95" s="409" t="s">
        <v>938</v>
      </c>
      <c r="K95" s="505" t="s">
        <v>939</v>
      </c>
      <c r="L95" s="410" t="s">
        <v>940</v>
      </c>
      <c r="P95" s="1089"/>
      <c r="Q95" s="409" t="s">
        <v>937</v>
      </c>
      <c r="R95" s="409" t="s">
        <v>938</v>
      </c>
      <c r="S95" s="505" t="s">
        <v>939</v>
      </c>
      <c r="T95" s="410" t="s">
        <v>940</v>
      </c>
    </row>
    <row r="96" spans="1:20">
      <c r="A96" s="1089"/>
      <c r="B96" s="1099"/>
      <c r="C96" s="992"/>
      <c r="D96" s="992"/>
      <c r="E96" s="992"/>
      <c r="F96" s="994"/>
      <c r="G96" s="588"/>
      <c r="H96" s="1089"/>
      <c r="I96" s="992"/>
      <c r="J96" s="992"/>
      <c r="K96" s="992"/>
      <c r="L96" s="994"/>
      <c r="P96" s="1089"/>
      <c r="Q96" s="992"/>
      <c r="R96" s="992"/>
      <c r="S96" s="992"/>
      <c r="T96" s="994"/>
    </row>
    <row r="97" spans="1:20">
      <c r="C97" s="993"/>
      <c r="D97" s="993"/>
      <c r="E97" s="993"/>
      <c r="F97" s="995"/>
      <c r="G97" s="588"/>
      <c r="I97" s="993"/>
      <c r="J97" s="993"/>
      <c r="K97" s="993"/>
      <c r="L97" s="995"/>
      <c r="Q97" s="993"/>
      <c r="R97" s="993"/>
      <c r="S97" s="993"/>
      <c r="T97" s="995"/>
    </row>
    <row r="99" spans="1:20" ht="15.75" thickBot="1"/>
    <row r="100" spans="1:20" ht="15.75" thickBot="1">
      <c r="C100" s="900" t="s">
        <v>941</v>
      </c>
      <c r="D100" s="900"/>
      <c r="E100" s="900"/>
      <c r="F100" s="901"/>
      <c r="G100" s="571"/>
      <c r="I100" s="900" t="s">
        <v>941</v>
      </c>
      <c r="J100" s="900"/>
      <c r="K100" s="900"/>
      <c r="L100" s="901"/>
      <c r="Q100" s="900" t="s">
        <v>941</v>
      </c>
      <c r="R100" s="900"/>
      <c r="S100" s="900"/>
      <c r="T100" s="901"/>
    </row>
    <row r="101" spans="1:20" ht="36">
      <c r="A101" s="1106" t="s">
        <v>942</v>
      </c>
      <c r="B101" s="1087" t="s">
        <v>943</v>
      </c>
      <c r="C101" s="532" t="s">
        <v>944</v>
      </c>
      <c r="D101" s="467" t="s">
        <v>945</v>
      </c>
      <c r="E101" s="532" t="s">
        <v>946</v>
      </c>
      <c r="F101" s="536"/>
      <c r="G101" s="575"/>
      <c r="H101" s="1106" t="s">
        <v>942</v>
      </c>
      <c r="I101" s="532" t="s">
        <v>944</v>
      </c>
      <c r="J101" s="467" t="s">
        <v>945</v>
      </c>
      <c r="K101" s="532" t="s">
        <v>946</v>
      </c>
      <c r="L101" s="536"/>
      <c r="P101" s="1106" t="s">
        <v>942</v>
      </c>
      <c r="Q101" s="532" t="s">
        <v>944</v>
      </c>
      <c r="R101" s="467" t="s">
        <v>945</v>
      </c>
      <c r="S101" s="532" t="s">
        <v>946</v>
      </c>
      <c r="T101" s="536"/>
    </row>
    <row r="102" spans="1:20">
      <c r="A102" s="1107"/>
      <c r="B102" s="1088"/>
      <c r="C102" s="470">
        <v>650</v>
      </c>
      <c r="D102" s="471">
        <v>0.5</v>
      </c>
      <c r="E102" s="554"/>
      <c r="F102" s="555"/>
      <c r="G102" s="592"/>
      <c r="H102" s="1107"/>
      <c r="I102" s="470"/>
      <c r="J102" s="471"/>
      <c r="K102" s="554"/>
      <c r="L102" s="555"/>
      <c r="P102" s="1107"/>
      <c r="Q102" s="470">
        <v>5000</v>
      </c>
      <c r="R102" s="471">
        <v>0.5</v>
      </c>
      <c r="S102" s="554"/>
      <c r="T102" s="555"/>
    </row>
    <row r="103" spans="1:20" ht="48">
      <c r="A103" s="1107"/>
      <c r="B103" s="1106" t="s">
        <v>947</v>
      </c>
      <c r="C103" s="472" t="s">
        <v>944</v>
      </c>
      <c r="D103" s="409" t="s">
        <v>945</v>
      </c>
      <c r="E103" s="409" t="s">
        <v>948</v>
      </c>
      <c r="F103" s="531" t="s">
        <v>949</v>
      </c>
      <c r="G103" s="577"/>
      <c r="H103" s="1107"/>
      <c r="I103" s="472" t="s">
        <v>944</v>
      </c>
      <c r="J103" s="409" t="s">
        <v>945</v>
      </c>
      <c r="K103" s="409" t="s">
        <v>948</v>
      </c>
      <c r="L103" s="531" t="s">
        <v>949</v>
      </c>
      <c r="P103" s="1107"/>
      <c r="Q103" s="472" t="s">
        <v>944</v>
      </c>
      <c r="R103" s="409" t="s">
        <v>945</v>
      </c>
      <c r="S103" s="409" t="s">
        <v>948</v>
      </c>
      <c r="T103" s="531" t="s">
        <v>949</v>
      </c>
    </row>
    <row r="104" spans="1:20">
      <c r="A104" s="1107"/>
      <c r="B104" s="1107"/>
      <c r="C104" s="470">
        <v>0</v>
      </c>
      <c r="D104" s="425"/>
      <c r="E104" s="455"/>
      <c r="F104" s="465"/>
      <c r="G104" s="591"/>
      <c r="H104" s="1107"/>
      <c r="I104" s="470"/>
      <c r="J104" s="425"/>
      <c r="K104" s="455"/>
      <c r="L104" s="465"/>
      <c r="P104" s="1107"/>
      <c r="Q104" s="470"/>
      <c r="R104" s="425"/>
      <c r="S104" s="455"/>
      <c r="T104" s="465"/>
    </row>
    <row r="105" spans="1:20" ht="48">
      <c r="A105" s="1107"/>
      <c r="B105" s="1107"/>
      <c r="C105" s="472" t="s">
        <v>944</v>
      </c>
      <c r="D105" s="409" t="s">
        <v>945</v>
      </c>
      <c r="E105" s="409" t="s">
        <v>948</v>
      </c>
      <c r="F105" s="531" t="s">
        <v>949</v>
      </c>
      <c r="G105" s="577"/>
      <c r="H105" s="1107"/>
      <c r="I105" s="472" t="s">
        <v>944</v>
      </c>
      <c r="J105" s="409" t="s">
        <v>945</v>
      </c>
      <c r="K105" s="409" t="s">
        <v>948</v>
      </c>
      <c r="L105" s="531" t="s">
        <v>949</v>
      </c>
      <c r="P105" s="1107"/>
      <c r="Q105" s="472" t="s">
        <v>944</v>
      </c>
      <c r="R105" s="409" t="s">
        <v>945</v>
      </c>
      <c r="S105" s="409" t="s">
        <v>948</v>
      </c>
      <c r="T105" s="531" t="s">
        <v>949</v>
      </c>
    </row>
    <row r="106" spans="1:20">
      <c r="A106" s="1107"/>
      <c r="B106" s="1107"/>
      <c r="C106" s="470"/>
      <c r="D106" s="425"/>
      <c r="E106" s="455"/>
      <c r="F106" s="465"/>
      <c r="G106" s="591"/>
      <c r="H106" s="1107"/>
      <c r="I106" s="470"/>
      <c r="J106" s="425"/>
      <c r="K106" s="455"/>
      <c r="L106" s="465"/>
      <c r="P106" s="1107"/>
      <c r="Q106" s="470"/>
      <c r="R106" s="425"/>
      <c r="S106" s="455"/>
      <c r="T106" s="465"/>
    </row>
    <row r="107" spans="1:20" ht="48">
      <c r="A107" s="1107"/>
      <c r="B107" s="1107"/>
      <c r="C107" s="472" t="s">
        <v>944</v>
      </c>
      <c r="D107" s="409" t="s">
        <v>945</v>
      </c>
      <c r="E107" s="409" t="s">
        <v>948</v>
      </c>
      <c r="F107" s="531" t="s">
        <v>949</v>
      </c>
      <c r="G107" s="577"/>
      <c r="H107" s="1107"/>
      <c r="I107" s="472" t="s">
        <v>944</v>
      </c>
      <c r="J107" s="409" t="s">
        <v>945</v>
      </c>
      <c r="K107" s="409" t="s">
        <v>948</v>
      </c>
      <c r="L107" s="531" t="s">
        <v>949</v>
      </c>
      <c r="P107" s="1107"/>
      <c r="Q107" s="472" t="s">
        <v>944</v>
      </c>
      <c r="R107" s="409" t="s">
        <v>945</v>
      </c>
      <c r="S107" s="409" t="s">
        <v>948</v>
      </c>
      <c r="T107" s="531" t="s">
        <v>949</v>
      </c>
    </row>
    <row r="108" spans="1:20">
      <c r="A108" s="1107"/>
      <c r="B108" s="1107"/>
      <c r="C108" s="470"/>
      <c r="D108" s="425"/>
      <c r="E108" s="455"/>
      <c r="F108" s="465"/>
      <c r="G108" s="591"/>
      <c r="H108" s="1107"/>
      <c r="I108" s="470"/>
      <c r="J108" s="425"/>
      <c r="K108" s="455"/>
      <c r="L108" s="465"/>
      <c r="P108" s="1107"/>
      <c r="Q108" s="470"/>
      <c r="R108" s="425"/>
      <c r="S108" s="455"/>
      <c r="T108" s="465"/>
    </row>
    <row r="109" spans="1:20" ht="48">
      <c r="A109" s="1107"/>
      <c r="B109" s="1107"/>
      <c r="C109" s="472" t="s">
        <v>944</v>
      </c>
      <c r="D109" s="409" t="s">
        <v>945</v>
      </c>
      <c r="E109" s="409" t="s">
        <v>948</v>
      </c>
      <c r="F109" s="531" t="s">
        <v>949</v>
      </c>
      <c r="G109" s="577"/>
      <c r="H109" s="1107"/>
      <c r="I109" s="472" t="s">
        <v>944</v>
      </c>
      <c r="J109" s="409" t="s">
        <v>945</v>
      </c>
      <c r="K109" s="409" t="s">
        <v>948</v>
      </c>
      <c r="L109" s="531" t="s">
        <v>949</v>
      </c>
      <c r="P109" s="1107"/>
      <c r="Q109" s="472" t="s">
        <v>944</v>
      </c>
      <c r="R109" s="409" t="s">
        <v>945</v>
      </c>
      <c r="S109" s="409" t="s">
        <v>948</v>
      </c>
      <c r="T109" s="531" t="s">
        <v>949</v>
      </c>
    </row>
    <row r="110" spans="1:20">
      <c r="A110" s="1108"/>
      <c r="B110" s="1108"/>
      <c r="C110" s="470"/>
      <c r="D110" s="425"/>
      <c r="E110" s="455"/>
      <c r="F110" s="465"/>
      <c r="G110" s="591"/>
      <c r="H110" s="1108"/>
      <c r="I110" s="470"/>
      <c r="J110" s="425"/>
      <c r="K110" s="455"/>
      <c r="L110" s="465"/>
      <c r="P110" s="1108"/>
      <c r="Q110" s="470"/>
      <c r="R110" s="425"/>
      <c r="S110" s="455"/>
      <c r="T110" s="465"/>
    </row>
    <row r="111" spans="1:20" ht="24.75">
      <c r="A111" s="1092" t="s">
        <v>950</v>
      </c>
      <c r="B111" s="1104" t="s">
        <v>951</v>
      </c>
      <c r="C111" s="475" t="s">
        <v>952</v>
      </c>
      <c r="D111" s="473" t="s">
        <v>953</v>
      </c>
      <c r="E111" s="473" t="s">
        <v>300</v>
      </c>
      <c r="F111" s="474" t="s">
        <v>954</v>
      </c>
      <c r="G111" s="593"/>
      <c r="H111" s="1092" t="s">
        <v>950</v>
      </c>
      <c r="I111" s="475" t="s">
        <v>952</v>
      </c>
      <c r="J111" s="473" t="s">
        <v>953</v>
      </c>
      <c r="K111" s="473" t="s">
        <v>300</v>
      </c>
      <c r="L111" s="474" t="s">
        <v>954</v>
      </c>
      <c r="P111" s="1092" t="s">
        <v>950</v>
      </c>
      <c r="Q111" s="475" t="s">
        <v>952</v>
      </c>
      <c r="R111" s="473" t="s">
        <v>953</v>
      </c>
      <c r="S111" s="473" t="s">
        <v>300</v>
      </c>
      <c r="T111" s="474" t="s">
        <v>954</v>
      </c>
    </row>
    <row r="112" spans="1:20" ht="75.95" customHeight="1">
      <c r="A112" s="1093"/>
      <c r="B112" s="1105"/>
      <c r="C112" s="552">
        <v>1</v>
      </c>
      <c r="D112" s="391"/>
      <c r="E112" s="391"/>
      <c r="F112" s="459"/>
      <c r="G112" s="588"/>
      <c r="H112" s="1093"/>
      <c r="I112" s="552"/>
      <c r="J112" s="391"/>
      <c r="K112" s="391"/>
      <c r="L112" s="459"/>
      <c r="P112" s="1093"/>
      <c r="Q112" s="552">
        <v>2</v>
      </c>
      <c r="R112" s="391"/>
      <c r="S112" s="391"/>
      <c r="T112" s="459"/>
    </row>
    <row r="113" spans="1:20" ht="72">
      <c r="A113" s="1093"/>
      <c r="B113" s="1092" t="s">
        <v>955</v>
      </c>
      <c r="C113" s="409" t="s">
        <v>956</v>
      </c>
      <c r="D113" s="530" t="s">
        <v>957</v>
      </c>
      <c r="E113" s="553"/>
      <c r="F113" s="410" t="s">
        <v>958</v>
      </c>
      <c r="G113" s="577"/>
      <c r="H113" s="1093"/>
      <c r="I113" s="409" t="s">
        <v>956</v>
      </c>
      <c r="J113" s="530" t="s">
        <v>957</v>
      </c>
      <c r="K113" s="553"/>
      <c r="L113" s="410" t="s">
        <v>958</v>
      </c>
      <c r="P113" s="1093"/>
      <c r="Q113" s="409" t="s">
        <v>956</v>
      </c>
      <c r="R113" s="530" t="s">
        <v>957</v>
      </c>
      <c r="S113" s="553"/>
      <c r="T113" s="410" t="s">
        <v>958</v>
      </c>
    </row>
    <row r="114" spans="1:20">
      <c r="A114" s="1093"/>
      <c r="B114" s="1093"/>
      <c r="C114" s="477">
        <v>650</v>
      </c>
      <c r="D114" s="556"/>
      <c r="E114" s="557"/>
      <c r="F114" s="434"/>
      <c r="G114" s="579"/>
      <c r="H114" s="1093"/>
      <c r="I114" s="477"/>
      <c r="J114" s="556"/>
      <c r="K114" s="557"/>
      <c r="L114" s="434"/>
      <c r="P114" s="1093"/>
      <c r="Q114" s="477">
        <v>5000</v>
      </c>
      <c r="R114" s="556"/>
      <c r="S114" s="557"/>
      <c r="T114" s="434"/>
    </row>
    <row r="115" spans="1:20" ht="72">
      <c r="A115" s="1093"/>
      <c r="B115" s="1093"/>
      <c r="C115" s="409" t="s">
        <v>956</v>
      </c>
      <c r="D115" s="530" t="s">
        <v>957</v>
      </c>
      <c r="E115" s="553"/>
      <c r="F115" s="410" t="s">
        <v>958</v>
      </c>
      <c r="G115" s="577"/>
      <c r="H115" s="1093"/>
      <c r="I115" s="409" t="s">
        <v>956</v>
      </c>
      <c r="J115" s="530" t="s">
        <v>957</v>
      </c>
      <c r="K115" s="553"/>
      <c r="L115" s="410" t="s">
        <v>958</v>
      </c>
      <c r="P115" s="1093"/>
      <c r="Q115" s="409" t="s">
        <v>956</v>
      </c>
      <c r="R115" s="530" t="s">
        <v>957</v>
      </c>
      <c r="S115" s="553"/>
      <c r="T115" s="410" t="s">
        <v>958</v>
      </c>
    </row>
    <row r="116" spans="1:20">
      <c r="A116" s="1093"/>
      <c r="B116" s="1093"/>
      <c r="C116" s="477"/>
      <c r="D116" s="556"/>
      <c r="E116" s="557"/>
      <c r="F116" s="416"/>
      <c r="G116" s="579"/>
      <c r="H116" s="1093"/>
      <c r="I116" s="477"/>
      <c r="J116" s="556"/>
      <c r="K116" s="557"/>
      <c r="L116" s="416"/>
      <c r="P116" s="1093"/>
      <c r="Q116" s="477"/>
      <c r="R116" s="556"/>
      <c r="S116" s="557"/>
      <c r="T116" s="416"/>
    </row>
    <row r="117" spans="1:20" ht="72">
      <c r="A117" s="1093"/>
      <c r="B117" s="1093"/>
      <c r="C117" s="409" t="s">
        <v>956</v>
      </c>
      <c r="D117" s="530" t="s">
        <v>957</v>
      </c>
      <c r="E117" s="553"/>
      <c r="F117" s="410" t="s">
        <v>958</v>
      </c>
      <c r="G117" s="577"/>
      <c r="H117" s="1093"/>
      <c r="I117" s="409" t="s">
        <v>956</v>
      </c>
      <c r="J117" s="530" t="s">
        <v>957</v>
      </c>
      <c r="K117" s="553"/>
      <c r="L117" s="410" t="s">
        <v>958</v>
      </c>
      <c r="P117" s="1093"/>
      <c r="Q117" s="409" t="s">
        <v>956</v>
      </c>
      <c r="R117" s="530" t="s">
        <v>957</v>
      </c>
      <c r="S117" s="553"/>
      <c r="T117" s="410" t="s">
        <v>958</v>
      </c>
    </row>
    <row r="118" spans="1:20">
      <c r="A118" s="1093"/>
      <c r="B118" s="1093"/>
      <c r="C118" s="477"/>
      <c r="D118" s="556"/>
      <c r="E118" s="557"/>
      <c r="F118" s="416"/>
      <c r="G118" s="579"/>
      <c r="H118" s="1093"/>
      <c r="I118" s="477"/>
      <c r="J118" s="556"/>
      <c r="K118" s="557"/>
      <c r="L118" s="416"/>
      <c r="P118" s="1093"/>
      <c r="Q118" s="477"/>
      <c r="R118" s="556"/>
      <c r="S118" s="557"/>
      <c r="T118" s="416"/>
    </row>
    <row r="119" spans="1:20" ht="72">
      <c r="A119" s="1093"/>
      <c r="B119" s="1093"/>
      <c r="C119" s="409" t="s">
        <v>956</v>
      </c>
      <c r="D119" s="530" t="s">
        <v>957</v>
      </c>
      <c r="E119" s="553"/>
      <c r="F119" s="410" t="s">
        <v>958</v>
      </c>
      <c r="G119" s="577"/>
      <c r="H119" s="1093"/>
      <c r="I119" s="409" t="s">
        <v>956</v>
      </c>
      <c r="J119" s="530" t="s">
        <v>957</v>
      </c>
      <c r="K119" s="553"/>
      <c r="L119" s="410" t="s">
        <v>958</v>
      </c>
      <c r="P119" s="1093"/>
      <c r="Q119" s="409" t="s">
        <v>956</v>
      </c>
      <c r="R119" s="530" t="s">
        <v>957</v>
      </c>
      <c r="S119" s="553"/>
      <c r="T119" s="410" t="s">
        <v>958</v>
      </c>
    </row>
    <row r="120" spans="1:20">
      <c r="A120" s="1094"/>
      <c r="B120" s="1094"/>
      <c r="C120" s="477"/>
      <c r="D120" s="1000"/>
      <c r="E120" s="1001"/>
      <c r="F120" s="416"/>
      <c r="G120" s="579"/>
      <c r="H120" s="1094"/>
      <c r="I120" s="477"/>
      <c r="J120" s="1000"/>
      <c r="K120" s="1001"/>
      <c r="L120" s="416"/>
      <c r="P120" s="1094"/>
      <c r="Q120" s="477"/>
      <c r="R120" s="1000"/>
      <c r="S120" s="1001"/>
      <c r="T120" s="416"/>
    </row>
    <row r="123" spans="1:20" ht="15.75" thickBot="1"/>
    <row r="124" spans="1:20" ht="15.75" thickBot="1">
      <c r="C124" s="899" t="s">
        <v>302</v>
      </c>
      <c r="D124" s="900"/>
      <c r="E124" s="900"/>
      <c r="F124" s="901"/>
      <c r="G124" s="571"/>
      <c r="I124" s="899" t="s">
        <v>302</v>
      </c>
      <c r="J124" s="900"/>
      <c r="K124" s="900"/>
      <c r="L124" s="901"/>
      <c r="Q124" s="899" t="s">
        <v>302</v>
      </c>
      <c r="R124" s="900"/>
      <c r="S124" s="900"/>
      <c r="T124" s="901"/>
    </row>
    <row r="125" spans="1:20">
      <c r="A125" s="1087" t="s">
        <v>959</v>
      </c>
      <c r="B125" s="1087" t="s">
        <v>960</v>
      </c>
      <c r="C125" s="532" t="s">
        <v>961</v>
      </c>
      <c r="D125" s="534"/>
      <c r="E125" s="534"/>
      <c r="F125" s="536"/>
      <c r="G125" s="575"/>
      <c r="H125" s="1087" t="s">
        <v>959</v>
      </c>
      <c r="I125" s="532" t="s">
        <v>961</v>
      </c>
      <c r="J125" s="534"/>
      <c r="K125" s="534"/>
      <c r="L125" s="536"/>
      <c r="P125" s="1087" t="s">
        <v>959</v>
      </c>
      <c r="Q125" s="532" t="s">
        <v>961</v>
      </c>
      <c r="R125" s="534"/>
      <c r="S125" s="534"/>
      <c r="T125" s="536"/>
    </row>
    <row r="126" spans="1:20">
      <c r="A126" s="1088"/>
      <c r="B126" s="1088"/>
      <c r="C126" s="558"/>
      <c r="D126" s="559"/>
      <c r="E126" s="559"/>
      <c r="F126" s="560"/>
      <c r="G126" s="594"/>
      <c r="H126" s="1088"/>
      <c r="I126" s="558"/>
      <c r="J126" s="559"/>
      <c r="K126" s="559"/>
      <c r="L126" s="560"/>
      <c r="P126" s="1088"/>
      <c r="Q126" s="558"/>
      <c r="R126" s="559"/>
      <c r="S126" s="559"/>
      <c r="T126" s="560"/>
    </row>
    <row r="127" spans="1:20" ht="48.75">
      <c r="A127" s="1097" t="s">
        <v>962</v>
      </c>
      <c r="B127" s="1097" t="s">
        <v>963</v>
      </c>
      <c r="C127" s="473" t="s">
        <v>964</v>
      </c>
      <c r="D127" s="530" t="s">
        <v>300</v>
      </c>
      <c r="E127" s="409" t="s">
        <v>305</v>
      </c>
      <c r="F127" s="410" t="s">
        <v>307</v>
      </c>
      <c r="G127" s="577"/>
      <c r="H127" s="1097" t="s">
        <v>962</v>
      </c>
      <c r="I127" s="473" t="s">
        <v>964</v>
      </c>
      <c r="J127" s="530" t="s">
        <v>300</v>
      </c>
      <c r="K127" s="409" t="s">
        <v>305</v>
      </c>
      <c r="L127" s="410" t="s">
        <v>307</v>
      </c>
      <c r="P127" s="1097" t="s">
        <v>962</v>
      </c>
      <c r="Q127" s="473" t="s">
        <v>964</v>
      </c>
      <c r="R127" s="530" t="s">
        <v>300</v>
      </c>
      <c r="S127" s="409" t="s">
        <v>305</v>
      </c>
      <c r="T127" s="410" t="s">
        <v>307</v>
      </c>
    </row>
    <row r="128" spans="1:20">
      <c r="A128" s="1098"/>
      <c r="B128" s="1099"/>
      <c r="C128" s="391">
        <v>0</v>
      </c>
      <c r="D128" s="479"/>
      <c r="E128" s="391"/>
      <c r="F128" s="543"/>
      <c r="G128" s="588"/>
      <c r="H128" s="1098"/>
      <c r="I128" s="391"/>
      <c r="J128" s="479"/>
      <c r="K128" s="391"/>
      <c r="L128" s="543"/>
      <c r="P128" s="1098"/>
      <c r="Q128" s="391">
        <v>1</v>
      </c>
      <c r="R128" s="479"/>
      <c r="S128" s="391"/>
      <c r="T128" s="543"/>
    </row>
    <row r="129" spans="1:20" ht="36">
      <c r="A129" s="1098"/>
      <c r="B129" s="1097" t="s">
        <v>965</v>
      </c>
      <c r="C129" s="409" t="s">
        <v>966</v>
      </c>
      <c r="D129" s="530" t="s">
        <v>967</v>
      </c>
      <c r="E129" s="553"/>
      <c r="F129" s="410" t="s">
        <v>308</v>
      </c>
      <c r="G129" s="577"/>
      <c r="H129" s="1098"/>
      <c r="I129" s="409" t="s">
        <v>966</v>
      </c>
      <c r="J129" s="530" t="s">
        <v>967</v>
      </c>
      <c r="K129" s="553"/>
      <c r="L129" s="410" t="s">
        <v>308</v>
      </c>
      <c r="P129" s="1098"/>
      <c r="Q129" s="409" t="s">
        <v>966</v>
      </c>
      <c r="R129" s="530" t="s">
        <v>967</v>
      </c>
      <c r="S129" s="553"/>
      <c r="T129" s="410" t="s">
        <v>308</v>
      </c>
    </row>
    <row r="130" spans="1:20">
      <c r="A130" s="1099"/>
      <c r="B130" s="1099"/>
      <c r="C130" s="477">
        <v>0</v>
      </c>
      <c r="D130" s="1000"/>
      <c r="E130" s="1001"/>
      <c r="F130" s="416"/>
      <c r="G130" s="579"/>
      <c r="H130" s="1099"/>
      <c r="I130" s="477"/>
      <c r="J130" s="1000"/>
      <c r="K130" s="1001"/>
      <c r="L130" s="416"/>
      <c r="P130" s="1099"/>
      <c r="Q130" s="477"/>
      <c r="R130" s="1000"/>
      <c r="S130" s="1001"/>
      <c r="T130" s="416"/>
    </row>
  </sheetData>
  <mergeCells count="203">
    <mergeCell ref="A127:A130"/>
    <mergeCell ref="B127:B128"/>
    <mergeCell ref="B129:B130"/>
    <mergeCell ref="R130:S130"/>
    <mergeCell ref="D130:E130"/>
    <mergeCell ref="J130:K130"/>
    <mergeCell ref="C124:F124"/>
    <mergeCell ref="I124:L124"/>
    <mergeCell ref="Q124:T124"/>
    <mergeCell ref="H127:H130"/>
    <mergeCell ref="P127:P130"/>
    <mergeCell ref="A111:A120"/>
    <mergeCell ref="B111:B112"/>
    <mergeCell ref="B113:B120"/>
    <mergeCell ref="D120:E120"/>
    <mergeCell ref="R120:S120"/>
    <mergeCell ref="J120:K120"/>
    <mergeCell ref="A125:A126"/>
    <mergeCell ref="B125:B126"/>
    <mergeCell ref="I100:L100"/>
    <mergeCell ref="Q100:T100"/>
    <mergeCell ref="H101:H110"/>
    <mergeCell ref="H111:H120"/>
    <mergeCell ref="H125:H126"/>
    <mergeCell ref="P101:P110"/>
    <mergeCell ref="P111:P120"/>
    <mergeCell ref="P125:P126"/>
    <mergeCell ref="A101:A110"/>
    <mergeCell ref="B101:B102"/>
    <mergeCell ref="B103:B110"/>
    <mergeCell ref="S90:S91"/>
    <mergeCell ref="T90:T91"/>
    <mergeCell ref="Q93:Q94"/>
    <mergeCell ref="R93:R94"/>
    <mergeCell ref="S93:S94"/>
    <mergeCell ref="T93:T94"/>
    <mergeCell ref="I96:I97"/>
    <mergeCell ref="J96:J97"/>
    <mergeCell ref="K96:K97"/>
    <mergeCell ref="L96:L97"/>
    <mergeCell ref="I93:I94"/>
    <mergeCell ref="J93:J94"/>
    <mergeCell ref="K93:K94"/>
    <mergeCell ref="L93:L94"/>
    <mergeCell ref="F90:F91"/>
    <mergeCell ref="A83:A84"/>
    <mergeCell ref="B83:B84"/>
    <mergeCell ref="A85:A96"/>
    <mergeCell ref="B85:B96"/>
    <mergeCell ref="J78:K78"/>
    <mergeCell ref="J79:K79"/>
    <mergeCell ref="D79:E79"/>
    <mergeCell ref="C93:C94"/>
    <mergeCell ref="D93:D94"/>
    <mergeCell ref="E93:E94"/>
    <mergeCell ref="F93:F94"/>
    <mergeCell ref="C96:C97"/>
    <mergeCell ref="D96:D97"/>
    <mergeCell ref="E96:E97"/>
    <mergeCell ref="F96:F97"/>
    <mergeCell ref="C83:F83"/>
    <mergeCell ref="C84:D84"/>
    <mergeCell ref="C87:C88"/>
    <mergeCell ref="D87:D88"/>
    <mergeCell ref="E87:E88"/>
    <mergeCell ref="F87:F88"/>
    <mergeCell ref="C90:C91"/>
    <mergeCell ref="D90:D91"/>
    <mergeCell ref="E90:E91"/>
    <mergeCell ref="A64:A72"/>
    <mergeCell ref="B64:B65"/>
    <mergeCell ref="B66:B72"/>
    <mergeCell ref="A58:A61"/>
    <mergeCell ref="B58:B59"/>
    <mergeCell ref="B60:B61"/>
    <mergeCell ref="A73:A79"/>
    <mergeCell ref="B73:B79"/>
    <mergeCell ref="R78:S78"/>
    <mergeCell ref="R79:S79"/>
    <mergeCell ref="Q63:T63"/>
    <mergeCell ref="E61:F61"/>
    <mergeCell ref="H58:H61"/>
    <mergeCell ref="H64:H72"/>
    <mergeCell ref="H73:H79"/>
    <mergeCell ref="P58:P61"/>
    <mergeCell ref="P64:P72"/>
    <mergeCell ref="P73:P79"/>
    <mergeCell ref="S61:T61"/>
    <mergeCell ref="Q37:Q38"/>
    <mergeCell ref="R37:R38"/>
    <mergeCell ref="A54:A55"/>
    <mergeCell ref="B54:B55"/>
    <mergeCell ref="A56:A57"/>
    <mergeCell ref="B56:B57"/>
    <mergeCell ref="A45:A48"/>
    <mergeCell ref="B45:B46"/>
    <mergeCell ref="B47:B48"/>
    <mergeCell ref="A49:A50"/>
    <mergeCell ref="B49:B50"/>
    <mergeCell ref="Q53:T53"/>
    <mergeCell ref="Q42:T42"/>
    <mergeCell ref="Q43:R43"/>
    <mergeCell ref="S44:S45"/>
    <mergeCell ref="T44:T45"/>
    <mergeCell ref="S46:T46"/>
    <mergeCell ref="S47:T47"/>
    <mergeCell ref="Q13:T13"/>
    <mergeCell ref="Q14:R14"/>
    <mergeCell ref="S15:S16"/>
    <mergeCell ref="T15:T16"/>
    <mergeCell ref="Q28:Q29"/>
    <mergeCell ref="R28:R29"/>
    <mergeCell ref="Q31:Q32"/>
    <mergeCell ref="R31:R32"/>
    <mergeCell ref="Q34:Q35"/>
    <mergeCell ref="R34:R35"/>
    <mergeCell ref="B14:C14"/>
    <mergeCell ref="D15:D16"/>
    <mergeCell ref="E15:E16"/>
    <mergeCell ref="B28:B29"/>
    <mergeCell ref="C28:C29"/>
    <mergeCell ref="B31:B32"/>
    <mergeCell ref="C31:C32"/>
    <mergeCell ref="C6:F6"/>
    <mergeCell ref="A42:A44"/>
    <mergeCell ref="B42:B44"/>
    <mergeCell ref="B37:B38"/>
    <mergeCell ref="C37:C38"/>
    <mergeCell ref="A26:A38"/>
    <mergeCell ref="A16:A25"/>
    <mergeCell ref="A6:A10"/>
    <mergeCell ref="B6:B10"/>
    <mergeCell ref="A13:A15"/>
    <mergeCell ref="B4:F4"/>
    <mergeCell ref="I4:M4"/>
    <mergeCell ref="Q4:T4"/>
    <mergeCell ref="C53:F53"/>
    <mergeCell ref="C63:F63"/>
    <mergeCell ref="C100:F100"/>
    <mergeCell ref="I6:L6"/>
    <mergeCell ref="Q6:T6"/>
    <mergeCell ref="I13:L13"/>
    <mergeCell ref="I14:J14"/>
    <mergeCell ref="K15:K16"/>
    <mergeCell ref="L15:L16"/>
    <mergeCell ref="I28:I29"/>
    <mergeCell ref="J28:J29"/>
    <mergeCell ref="B34:B35"/>
    <mergeCell ref="C34:C35"/>
    <mergeCell ref="I31:I32"/>
    <mergeCell ref="J31:J32"/>
    <mergeCell ref="I34:I35"/>
    <mergeCell ref="J34:J35"/>
    <mergeCell ref="B13:E13"/>
    <mergeCell ref="I42:L42"/>
    <mergeCell ref="I53:L53"/>
    <mergeCell ref="I63:L63"/>
    <mergeCell ref="Q83:T83"/>
    <mergeCell ref="Q84:R84"/>
    <mergeCell ref="Q87:Q88"/>
    <mergeCell ref="R87:R88"/>
    <mergeCell ref="S87:S88"/>
    <mergeCell ref="T87:T88"/>
    <mergeCell ref="I90:I91"/>
    <mergeCell ref="J90:J91"/>
    <mergeCell ref="K90:K91"/>
    <mergeCell ref="L90:L91"/>
    <mergeCell ref="P83:P84"/>
    <mergeCell ref="P85:P96"/>
    <mergeCell ref="K87:K88"/>
    <mergeCell ref="L87:L88"/>
    <mergeCell ref="Q96:Q97"/>
    <mergeCell ref="R96:R97"/>
    <mergeCell ref="S96:S97"/>
    <mergeCell ref="T96:T97"/>
    <mergeCell ref="I83:L83"/>
    <mergeCell ref="I84:J84"/>
    <mergeCell ref="I87:I88"/>
    <mergeCell ref="J87:J88"/>
    <mergeCell ref="Q90:Q91"/>
    <mergeCell ref="R90:R91"/>
    <mergeCell ref="H83:H84"/>
    <mergeCell ref="H85:H96"/>
    <mergeCell ref="I37:I38"/>
    <mergeCell ref="J37:J38"/>
    <mergeCell ref="P6:P10"/>
    <mergeCell ref="P13:P15"/>
    <mergeCell ref="P16:P25"/>
    <mergeCell ref="P26:P38"/>
    <mergeCell ref="P42:P44"/>
    <mergeCell ref="P45:P48"/>
    <mergeCell ref="P49:P50"/>
    <mergeCell ref="P54:P55"/>
    <mergeCell ref="P56:P57"/>
    <mergeCell ref="H6:H10"/>
    <mergeCell ref="H13:H15"/>
    <mergeCell ref="H16:H25"/>
    <mergeCell ref="H26:H38"/>
    <mergeCell ref="H42:H44"/>
    <mergeCell ref="H45:H48"/>
    <mergeCell ref="H49:H50"/>
    <mergeCell ref="H54:H55"/>
    <mergeCell ref="H56:H57"/>
  </mergeCells>
  <dataValidations count="65">
    <dataValidation type="decimal" allowBlank="1" showInputMessage="1" showErrorMessage="1" errorTitle="Invalid data" error="Please enter a number between 0 and 100" prompt="Enter a percentage between 0 and 100" sqref="D9:D11 C16 J9:J11 R9:R11 J16 R16 D44 D46 J45 J47 R45 R47 D57 C55:D55 J57 I55:J55 R57 Q55:R55 D110 D102 D104 D106 D108 J110 J102 J104 J106 J108 R110 R102 R104 R106 R108" xr:uid="{1D0BA873-CB5C-3947-9BCC-44715E64FBCF}">
      <formula1>0</formula1>
      <formula2>100</formula2>
    </dataValidation>
    <dataValidation type="decimal" allowBlank="1" showInputMessage="1" showErrorMessage="1" errorTitle="Invalid data" error="Enter a percentage between 0 and 100" prompt="Enter a percentage (between 0 and 100)" sqref="N9:O11 S9:T11 K9:L11 E9:G11" xr:uid="{CC69090E-3A9C-AD4E-9A90-0199BA4C795C}">
      <formula1>0</formula1>
      <formula2>100</formula2>
    </dataValidation>
    <dataValidation type="decimal" allowBlank="1" showInputMessage="1" showErrorMessage="1" errorTitle="Invalid data" error="Please enter a number between 0 and 9999999" prompt="Enter a number here" sqref="N8:O8 C15 R15 J15 R8:T8 J8:L8 D8:G8" xr:uid="{2DB8293B-2F8D-3D49-81A0-C1BF85F96D11}">
      <formula1>0</formula1>
      <formula2>99999999999</formula2>
    </dataValidation>
    <dataValidation type="list" allowBlank="1" showInputMessage="1" showErrorMessage="1" error="Select from the drop-down list._x000a_" prompt="Select overall effectiveness" sqref="E15:E16 T15:T16 L15:L16" xr:uid="{1F3E4EC1-854A-9745-BDCC-FC11041C74F5}">
      <formula1>$M$156:$M$160</formula1>
    </dataValidation>
    <dataValidation type="list" allowBlank="1" showInputMessage="1" showErrorMessage="1" errorTitle="Select from the list" error="Select from the list" prompt="Select hazard addressed by the Early Warning System" sqref="E27 T36 T33 T30 T27 L36 L33 L30 L27 E36 E33 E30" xr:uid="{061DAB79-3494-8C44-838E-52F530D52EFE}">
      <formula1>$D$136:$D$143</formula1>
    </dataValidation>
    <dataValidation type="whole" allowBlank="1" showInputMessage="1" showErrorMessage="1" errorTitle="Please enter a number here" error="Please enter a number here" promptTitle="Please enter a number here" sqref="B26 B24 B22 B20 B18 I26 I24 I22 I20 I18 Q26 Q24 Q22 Q20 Q18" xr:uid="{5EBD352D-D4FC-BA4E-AF48-C25FC36AB82C}">
      <formula1>0</formula1>
      <formula2>99999</formula2>
    </dataValidation>
    <dataValidation type="list" allowBlank="1" showInputMessage="1" showErrorMessage="1" error="Select from the drop-down list" prompt="Select type of hazards information generated from the drop-down list_x000a_" sqref="D15:D16 S15:S16 K15:K16" xr:uid="{5F806E3D-9E53-3E4E-B231-2C5DAB66130B}">
      <formula1>$D$136:$D$143</formula1>
    </dataValidation>
    <dataValidation type="list" allowBlank="1" showInputMessage="1" showErrorMessage="1" prompt="Select scale" sqref="D18 S26 S24 S22 S20 S18 K26 K24 K22 K20 K18 D26 D24 D22 D20" xr:uid="{9FF2F4EB-84ED-C041-8AC8-570B969DBEEA}">
      <formula1>$D$152:$D$154</formula1>
    </dataValidation>
    <dataValidation type="list" allowBlank="1" showInputMessage="1" showErrorMessage="1" prompt="Select project/programme sector" sqref="C26 R18 R20 R22 R24 R26 J18 J20 J22 J24 J26 C18 C20 C22 C24" xr:uid="{023496B9-7289-104F-9705-D1006BD19404}">
      <formula1>$L$147:$L$155</formula1>
    </dataValidation>
    <dataValidation type="list" allowBlank="1" showInputMessage="1" showErrorMessage="1" prompt="Select status" sqref="E26 T24 T22 T20 T18 T26 L24 L22 L20 L18 L26 E24 E22 E20 E18" xr:uid="{8BD3E985-F816-E34C-A97A-5571D0463995}">
      <formula1>$E$164:$E$166</formula1>
    </dataValidation>
    <dataValidation type="list" allowBlank="1" showInputMessage="1" showErrorMessage="1" error="Select from the drop-down list" prompt="Select category of early warning systems_x000a__x000a_" sqref="C28:C29 R34:R35 R37:R39 R31:R32 R28:R29 J34:J35 J37:J39 J31:J32 J28:J29 C34:C35 C37:C39 C31:C32" xr:uid="{41E0CFD2-FB93-2540-AEA9-8EBD7B8D895D}">
      <formula1>$D$164:$D$167</formula1>
    </dataValidation>
    <dataValidation type="decimal" allowBlank="1" showInputMessage="1" showErrorMessage="1" errorTitle="Invalid data" error="Please enter a number here" prompt="Enter the number of adopted Early Warning Systems" sqref="B28:B29 B31:B32 B34:B35 B37:B39 I28:I29 I31:I32 I34:I35 I37:I39 Q28:Q29 Q31:Q32 Q34:Q35 Q37:Q39" xr:uid="{5022DF2D-762B-9C4E-9091-36082F338B86}">
      <formula1>0</formula1>
      <formula2>9999999999</formula2>
    </dataValidation>
    <dataValidation type="list" allowBlank="1" showInputMessage="1" showErrorMessage="1" error="Select from the drop-down list" prompt="Select the geographical coverage of the Early Warning System" sqref="E28 T37 T34 T31 T28 L37 L34 L31 L28 E37 E34 E31" xr:uid="{42BD488F-2717-9C48-A632-44CD115BDDEB}">
      <formula1>$D$152:$D$154</formula1>
    </dataValidation>
    <dataValidation type="decimal" allowBlank="1" showInputMessage="1" showErrorMessage="1" errorTitle="Invalid data" error="Please enter a number" prompt="Enter the number of municipalities covered by the Early Warning System" sqref="E29 E32 E35 E38:E39 L29 L32 L35 L38:L39 T29 T32 T35 T38:T39" xr:uid="{01D002A0-E429-9E49-92DF-393BB1F9B907}">
      <formula1>0</formula1>
      <formula2>9999999</formula2>
    </dataValidation>
    <dataValidation type="list" allowBlank="1" showInputMessage="1" showErrorMessage="1" prompt="Select sector" sqref="E50 K51 S51" xr:uid="{FD37F530-CF0E-1643-AA56-D53ED9803CD2}">
      <formula1>"Agriculture, Costal Management, DRR, Food Security, Urban development, Water management, Multi-sector, DRR and Early Warning Systems, Innovation, Forests, Other"</formula1>
    </dataValidation>
    <dataValidation type="list" allowBlank="1" showInputMessage="1" showErrorMessage="1" prompt="Select scale" sqref="D50 J51 R51" xr:uid="{1EDFC2B5-1BF5-BA4E-9C50-270C9FC36394}">
      <formula1>"National, Local"</formula1>
    </dataValidation>
    <dataValidation type="list" allowBlank="1" showInputMessage="1" showErrorMessage="1" prompt="Select scale" sqref="L51 T51 F50:G50" xr:uid="{73324EC4-37F8-0740-A643-6E20C364C79E}">
      <formula1>"4: High capacity, 3: Medium capacity, 2: Low capacity, 1: No capacity"</formula1>
    </dataValidation>
    <dataValidation allowBlank="1" showInputMessage="1" showErrorMessage="1" prompt="Please include number of institutions" sqref="C50 I51 Q51" xr:uid="{DD6E2DE9-F526-3B48-A5B5-E43E9C390B98}"/>
    <dataValidation type="list" allowBlank="1" showInputMessage="1" showErrorMessage="1" prompt="Select type" sqref="C48 K47:L47 I49 S47:T47 Q49 E46:G46" xr:uid="{938B3376-F96E-C44D-85E5-B3E79CA960B9}">
      <formula1>$D$147:$D$149</formula1>
    </dataValidation>
    <dataValidation type="list" allowBlank="1" showInputMessage="1" showErrorMessage="1" prompt="Select sector" sqref="E43 E48 K44 K49 S44 S49" xr:uid="{7192D80C-E5B9-A444-BA54-B5FAA43836C8}">
      <formula1>$L$146:$L$154</formula1>
    </dataValidation>
    <dataValidation type="list" allowBlank="1" showInputMessage="1" showErrorMessage="1" prompt="Select capacity level" sqref="L44 T44 F43:G43" xr:uid="{2312A2DC-C3DD-144D-B0C9-25BB0F7D061E}">
      <formula1>$F$155:$F$158</formula1>
    </dataValidation>
    <dataValidation type="list" allowBlank="1" showInputMessage="1" showErrorMessage="1" prompt="Select scale" sqref="D48 R49 E128 K128 S128" xr:uid="{C478762B-3836-254F-A081-98D02F313484}">
      <formula1>$D$151:$D$153</formula1>
    </dataValidation>
    <dataValidation type="list" allowBlank="1" showInputMessage="1" showErrorMessage="1" prompt="Select scale" sqref="L49 T49 F48:G48" xr:uid="{8564B0CC-D25E-C247-BBFE-82CB06277EBB}">
      <formula1>$F$155:$F$158</formula1>
    </dataValidation>
    <dataValidation type="decimal" allowBlank="1" showInputMessage="1" showErrorMessage="1" errorTitle="Invalid data" error="Please enter a number" sqref="C46 I47 Q47" xr:uid="{027AC7AE-9E10-AE42-A3AC-BF3BBCF5C85C}">
      <formula1>0</formula1>
      <formula2>9999999999</formula2>
    </dataValidation>
    <dataValidation type="decimal" allowBlank="1" showInputMessage="1" showErrorMessage="1" errorTitle="Invalid data" error="Please enter a number" prompt="Please enter a number here" sqref="D43 J44 R44 C57 C59 C61 I57 I59 I61 Q57 Q59 Q61" xr:uid="{8DD24AC4-71D7-6A41-A3EE-4689D22BA9EC}">
      <formula1>0</formula1>
      <formula2>9999999999</formula2>
    </dataValidation>
    <dataValidation type="list" allowBlank="1" showInputMessage="1" showErrorMessage="1" sqref="A58:A60 H58:H60 P58:P60" xr:uid="{B7EEDE16-A6AB-9F4D-8859-FF158971028C}">
      <formula1>selectyn</formula1>
    </dataValidation>
    <dataValidation type="list" allowBlank="1" showInputMessage="1" showErrorMessage="1" errorTitle="Invalid data" error="Please enter a number between 0 and 100" prompt="Enter a percentage using the drop down menu" sqref="D59 J59 R59" xr:uid="{4FDDB717-9D43-9F4D-8626-4D7EC94FB426}">
      <formula1>"20% to 39%, 40% to 60%, 61% to 80%"</formula1>
    </dataValidation>
    <dataValidation type="list" allowBlank="1" showInputMessage="1" showErrorMessage="1" sqref="E61:G61 K61:L61 S61:T61" xr:uid="{E076F362-61F4-264B-A90D-192B8C96E03C}">
      <formula1>"Regional, National, Sub-national, Local"</formula1>
    </dataValidation>
    <dataValidation type="list" allowBlank="1" showInputMessage="1" showErrorMessage="1" errorTitle="Invalid data" error="Please enter a number between 0 and 100" sqref="D61 J61 R61" xr:uid="{A3E31CBB-DEF7-A141-A740-3EC87FEB926C}">
      <formula1>"Training manuals, Handbooks, Technical guidelines"</formula1>
    </dataValidation>
    <dataValidation type="list" allowBlank="1" showInputMessage="1" showErrorMessage="1" prompt="Select level of awarness" sqref="E59:G59 K59:L59 S59:T59" xr:uid="{5A91AEC3-A12F-B14F-813C-6C4DF6774128}">
      <formula1>"5: Fully aware, 4: Mostly aware, 3: Partially aware, 2: Partially not aware, 1: Aware of neither"</formula1>
    </dataValidation>
    <dataValidation type="list" allowBlank="1" showInputMessage="1" showErrorMessage="1" prompt="Select level of awarness" sqref="E57:G57 S57:T57 K57:L57" xr:uid="{6A235A93-F8B3-AF46-B9A8-ACDF62D49A3A}">
      <formula1>$H$155:$H$159</formula1>
    </dataValidation>
    <dataValidation type="list" allowBlank="1" showInputMessage="1" showErrorMessage="1" prompt="Select a sector" sqref="E55:G55 S55:T55 K55:L55" xr:uid="{DA78096D-7232-364D-8E86-10D4791E8FCD}">
      <formula1>$K$146:$K$154</formula1>
    </dataValidation>
    <dataValidation type="list" allowBlank="1" showInputMessage="1" showErrorMessage="1" sqref="D74:E79 J74:K79 R74:S79" xr:uid="{723FE54E-335E-E849-A75F-6A2933B53E4A}">
      <formula1>type1</formula1>
    </dataValidation>
    <dataValidation type="list" allowBlank="1" showInputMessage="1" showErrorMessage="1" sqref="F73:G73 D73 L73 J73 T73 R73 F111:G111 L111 T111 D127 F127:G127 J127 L127 R127 T127" xr:uid="{22A50D00-7A65-C145-9448-881046EBC60E}">
      <formula1>group</formula1>
    </dataValidation>
    <dataValidation type="list" allowBlank="1" showInputMessage="1" showErrorMessage="1" prompt="Select sector" sqref="C67:C72 R128 J128 D128 S112 K112 E112 T74:T79 Q67:Q72 L74:L79 I67:I72 F74:G79" xr:uid="{400AA4CF-2A0B-2445-A022-F0C3CD1E0F75}">
      <formula1>$K$146:$K$154</formula1>
    </dataValidation>
    <dataValidation type="list" allowBlank="1" showInputMessage="1" showErrorMessage="1" prompt="Select project/programme sector" sqref="C65 Q65 I65" xr:uid="{0A56B379-CD48-4A4F-909C-BEC0A4824051}">
      <formula1>$K$146:$K$154</formula1>
    </dataValidation>
    <dataValidation type="list" allowBlank="1" showInputMessage="1" showErrorMessage="1" prompt="Select geographical scale" sqref="D65 J65 R65" xr:uid="{52D939FD-9431-8049-BA9C-757B39B4025D}">
      <formula1>$D$151:$D$153</formula1>
    </dataValidation>
    <dataValidation type="list" allowBlank="1" showInputMessage="1" showErrorMessage="1" prompt="Select response level" sqref="E65 S65 K65" xr:uid="{BC569B66-5197-CA47-B0B0-09A98B3A9083}">
      <formula1>$I$155:$I$159</formula1>
    </dataValidation>
    <dataValidation type="list" allowBlank="1" showInputMessage="1" showErrorMessage="1" prompt="Select changes in asset" sqref="E67:G72 S67:T72 K67:L72" xr:uid="{C4B86FC4-B9FA-9040-9422-4F60785B9F1D}">
      <formula1>$J$155:$J$159</formula1>
    </dataValidation>
    <dataValidation type="list" allowBlank="1" showInputMessage="1" showErrorMessage="1" prompt="Select targeted asset" sqref="D67:D72 R67:R72 J67:J72" xr:uid="{C09B3781-FE97-0140-8667-E93BC135C79F}">
      <formula1>$K$165:$K$166</formula1>
    </dataValidation>
    <dataValidation type="whole" allowBlank="1" showInputMessage="1" showErrorMessage="1" error="Please enter a number here" prompt="Please enter a number" sqref="C74:C79 I74:I79 Q74:Q79" xr:uid="{F102DC3A-3605-624F-AC64-CF48AE5DDE6B}">
      <formula1>0</formula1>
      <formula2>9999999999999990</formula2>
    </dataValidation>
    <dataValidation type="list" allowBlank="1" showInputMessage="1" showErrorMessage="1" error="Please select a level of effectiveness from the drop-down list" prompt="Select the level of effectiveness of protection/rehabilitation" sqref="F96:G97 T87:T88 T90:T91 T93:T94 T96:T97 L87:L88 L90:L91 L93:L94 L96:L97 F87:G88 F90:G91 F93:G94" xr:uid="{DE881D99-7073-3747-A2BE-D6BF3A00C477}">
      <formula1>$L$155:$L$159</formula1>
    </dataValidation>
    <dataValidation type="list" allowBlank="1" showInputMessage="1" showErrorMessage="1" prompt="Select type" sqref="F85:G85 L85 T85" xr:uid="{A007122B-5AAB-7046-8B98-88ABB6807034}">
      <formula1>$F$136:$F$140</formula1>
    </dataValidation>
    <dataValidation type="list" allowBlank="1" showInputMessage="1" showErrorMessage="1" prompt="Select level of improvements" sqref="C85 Q85 I85" xr:uid="{3DCCB596-0ECE-D540-846B-E970A73E01ED}">
      <formula1>$L$155:$L$159</formula1>
    </dataValidation>
    <dataValidation type="list" allowBlank="1" showInputMessage="1" showErrorMessage="1" prompt="Select level of improvements" sqref="D85 J85 R85" xr:uid="{99FB4AF9-D8E2-4044-9722-B17327FFC70B}">
      <formula1>effectiveness</formula1>
    </dataValidation>
    <dataValidation type="list" allowBlank="1" showInputMessage="1" showErrorMessage="1" prompt="Select programme/sector" sqref="E85 S85 K85" xr:uid="{573C1F5E-FA66-1A4F-A980-F314817F48F8}">
      <formula1>$K$146:$K$154</formula1>
    </dataValidation>
    <dataValidation type="list" allowBlank="1" showInputMessage="1" showErrorMessage="1" prompt="Enter the unit and type of the natural asset of ecosystem restored" sqref="E87:E88 E96:E97 E93:E94 E90:E91 K87:K88 K96:K97 K93:K94 K90:K91 S87:S88 S96:S97 S93:S94 S90:S91" xr:uid="{E4458458-BA00-5645-8CBB-0991D0C62C99}">
      <formula1>$C$160:$C$163</formula1>
    </dataValidation>
    <dataValidation type="list" allowBlank="1" showInputMessage="1" showErrorMessage="1" prompt="Select type of natural assets protected or rehabilitated" sqref="C96:C97 C93:C94 C90:C91 C87:C88 I96:I97 I93:I94 I90:I91 I87:I88 Q96:Q97 Q93:Q94 Q90:Q91 Q87:Q88" xr:uid="{6C8764F3-C141-BD43-8FEF-BE642202D2BB}">
      <formula1>$C$166:$C$173</formula1>
    </dataValidation>
    <dataValidation type="whole" operator="greaterThan" allowBlank="1" showInputMessage="1" showErrorMessage="1" error="You need to enter a quantitative value greater than 0_x000a_" prompt="Enter total number of assets or ecosystem projected/rehabilitated" sqref="D87:D88 D90:D91 D93:D94 D96:D97 J87:J88 J90:J91 J93:J94 J96:J97 R87:R88 R90:R91 R93:R94 R96:R97" xr:uid="{FFBEC5A4-F24F-E749-B889-98D6A91C8B88}">
      <formula1>0</formula1>
    </dataValidation>
    <dataValidation type="list" allowBlank="1" showInputMessage="1" showErrorMessage="1" prompt="Select adaptation strategy" sqref="F112:G112 T112 L112" xr:uid="{CFF92D50-3644-9044-9EA7-D4A0B3CEE863}">
      <formula1>$J$161:$J$177</formula1>
    </dataValidation>
    <dataValidation type="list" allowBlank="1" showInputMessage="1" showErrorMessage="1" error="Please select improvement level from the drop-down list" prompt="Select improvement level" sqref="E102:G102 S102:T102 K102:L102" xr:uid="{9CB29B93-0232-BA4D-9E04-84FD438B94D0}">
      <formula1>$I$150:$I$154</formula1>
    </dataValidation>
    <dataValidation type="list" allowBlank="1" showInputMessage="1" showErrorMessage="1" prompt="Select % increase in income level" sqref="E110 E104 E106 E108 K110 K104 K106 K108 S110 S104 S106 S108" xr:uid="{9B17F403-F997-EF49-BB5C-FD96A0C0B39B}">
      <formula1>$E$168:$E$176</formula1>
    </dataValidation>
    <dataValidation type="list" allowBlank="1" showInputMessage="1" showErrorMessage="1" prompt="Please select the alternate source" sqref="F110:G110 T108 T106 T104 T110 L108 L106 L104 L110 F108:G108 F106:G106 F104:G104" xr:uid="{BB20291E-1C2F-FC4E-8F46-F851778BD027}">
      <formula1>$L$139:$L$153</formula1>
    </dataValidation>
    <dataValidation type="list" allowBlank="1" showInputMessage="1" showErrorMessage="1" prompt="Select income source" sqref="D114 R120 R118 R116 R114 J120 J118 J116 J114 D120 D118 D116" xr:uid="{9AA96E11-1311-DB4D-A9F3-0AF61FAB1745}">
      <formula1>$L$139:$L$153</formula1>
    </dataValidation>
    <dataValidation type="whole" allowBlank="1" showInputMessage="1" showErrorMessage="1" error="Please enter a number here" prompt="Please enter the No. of targeted households" sqref="C102 C110 C104 C106 C108 I102 I110 I104 I106 I108 Q102 Q110 Q104 Q106 Q108" xr:uid="{3C17EC8F-D973-E442-B76E-F0AC0B60D245}">
      <formula1>0</formula1>
      <formula2>999999999999999</formula2>
    </dataValidation>
    <dataValidation type="whole" allowBlank="1" showInputMessage="1" showErrorMessage="1" prompt="Enter number of assets" sqref="C112 I112 Q112" xr:uid="{A0460FDC-093B-C04D-8A3C-105622AA16B8}">
      <formula1>0</formula1>
      <formula2>9999999999999</formula2>
    </dataValidation>
    <dataValidation type="whole" allowBlank="1" showInputMessage="1" showErrorMessage="1" prompt="Enter number of households" sqref="C120 C114 C116 C118 I120 I114 I116 I118 Q120 Q114 Q116 Q118" xr:uid="{00F3E319-A95C-EE4F-A593-4A15FEFCBD61}">
      <formula1>0</formula1>
      <formula2>999999999999</formula2>
    </dataValidation>
    <dataValidation type="decimal" allowBlank="1" showInputMessage="1" showErrorMessage="1" error="Please enter a number" prompt="Enter income level of households" sqref="F120:G120 F114:G114 F116:G116 F118:G118 L120 L114 L116 L118 T120 T114 T116 T118" xr:uid="{16F6E8E5-FA8B-444B-A200-3347A0AD29CB}">
      <formula1>0</formula1>
      <formula2>9999999999999</formula2>
    </dataValidation>
    <dataValidation type="list" allowBlank="1" showInputMessage="1" showErrorMessage="1" prompt="Select type of assets" sqref="D112 R112 J112" xr:uid="{64ED32CB-4421-2744-A3C7-5CD370627C42}">
      <formula1>$M$140:$M$146</formula1>
    </dataValidation>
    <dataValidation type="list" allowBlank="1" showInputMessage="1" showErrorMessage="1" prompt="Select state of enforcement" sqref="D130:E130 R130:S130 J130:K130" xr:uid="{DC0BC9FB-1B80-A54C-BDF2-0AE0B4088578}">
      <formula1>$J$136:$J$140</formula1>
    </dataValidation>
    <dataValidation type="list" allowBlank="1" showInputMessage="1" showErrorMessage="1" prompt="Select integration level" sqref="C126:G126 Q126:T126 I126:L126" xr:uid="{0B1A100B-09CC-D342-A4F9-8CA6C3625E1F}">
      <formula1>$I$143:$I$147</formula1>
    </dataValidation>
    <dataValidation type="list" allowBlank="1" showInputMessage="1" showErrorMessage="1" prompt="Select type of policy" sqref="F128:G128 L128 T128" xr:uid="{F31DBB04-38F3-E842-802C-35756CA45F7F}">
      <formula1>policy</formula1>
    </dataValidation>
    <dataValidation type="list" allowBlank="1" showInputMessage="1" showErrorMessage="1" prompt="Select effectiveness" sqref="F130:G130 T130 L130" xr:uid="{F02211A1-D3B3-414D-B28D-848F374C3E51}">
      <formula1>$L$155:$L$159</formula1>
    </dataValidation>
    <dataValidation type="whole" allowBlank="1" showInputMessage="1" showErrorMessage="1" error="Please enter a number" prompt="Enter No. of policy introduced or adjusted" sqref="C128 I128 Q128" xr:uid="{BFD47537-3ED1-834D-81AF-16503E639DB2}">
      <formula1>0</formula1>
      <formula2>999999999999</formula2>
    </dataValidation>
    <dataValidation type="whole" allowBlank="1" showInputMessage="1" showErrorMessage="1" error="Please enter a number here" prompt="Enter No. of development strategies" sqref="C130 I130 Q130" xr:uid="{E00902C4-C1F6-434F-957A-FBA893E6DEFC}">
      <formula1>0</formula1>
      <formula2>999999999</formula2>
    </dataValidation>
  </dataValidation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10</vt:i4>
      </vt:variant>
    </vt:vector>
  </HeadingPairs>
  <TitlesOfParts>
    <vt:vector size="21" baseType="lpstr">
      <vt:lpstr>Overview</vt:lpstr>
      <vt:lpstr>Financial Data (rev)</vt:lpstr>
      <vt:lpstr>Risk Assesment</vt:lpstr>
      <vt:lpstr>ESP Compliance (rev)</vt:lpstr>
      <vt:lpstr>GP Compliance (rev)</vt:lpstr>
      <vt:lpstr>ESP and GP Guidance notes</vt:lpstr>
      <vt:lpstr>Rating</vt:lpstr>
      <vt:lpstr>Project Indicators</vt:lpstr>
      <vt:lpstr>Lessons Learned</vt:lpstr>
      <vt:lpstr>Results Tracker (rev)</vt:lpstr>
      <vt:lpstr>Tracker for projects under impl</vt:lpstr>
      <vt:lpstr>'Results Tracker (rev)'!incomelevel</vt:lpstr>
      <vt:lpstr>'Results Tracker (rev)'!info</vt:lpstr>
      <vt:lpstr>'Results Tracker (rev)'!overalleffect</vt:lpstr>
      <vt:lpstr>'Results Tracker (rev)'!physicalassets</vt:lpstr>
      <vt:lpstr>'Results Tracker (rev)'!quality</vt:lpstr>
      <vt:lpstr>'Results Tracker (rev)'!question</vt:lpstr>
      <vt:lpstr>'Results Tracker (rev)'!responses</vt:lpstr>
      <vt:lpstr>'Results Tracker (rev)'!state</vt:lpstr>
      <vt:lpstr>'Results Tracker (rev)'!type1</vt:lpstr>
      <vt:lpstr>'Results Tracker (rev)'!yesno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2019-07-02T21:11:44Z</cp:lastPrinted>
  <dcterms:created xsi:type="dcterms:W3CDTF">2010-11-30T14:15:01Z</dcterms:created>
  <dcterms:modified xsi:type="dcterms:W3CDTF">2023-04-17T15:54:44Z</dcterms:modified>
</cp:coreProperties>
</file>