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ink/ink2.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IFAD - Georgia\1st PPR\5th submission\"/>
    </mc:Choice>
  </mc:AlternateContent>
  <xr:revisionPtr revIDLastSave="0" documentId="13_ncr:1_{30F52DBB-45B0-4C17-84ED-6DC8F15837CA}" xr6:coauthVersionLast="47" xr6:coauthVersionMax="47" xr10:uidLastSave="{00000000-0000-0000-0000-000000000000}"/>
  <bookViews>
    <workbookView xWindow="20370" yWindow="-120" windowWidth="29040" windowHeight="15840" tabRatio="907"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Lessons Learned" sheetId="9" r:id="rId8"/>
    <sheet name="Project Indicators" sheetId="8" r:id="rId9"/>
    <sheet name="Results Tracker" sheetId="11" r:id="rId10"/>
    <sheet name="Sheet1" sheetId="16" r:id="rId11"/>
  </sheets>
  <externalReferences>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4" i="12" l="1"/>
  <c r="K21" i="12"/>
  <c r="K20" i="12"/>
  <c r="K19" i="12"/>
  <c r="K16" i="12"/>
  <c r="K12" i="12"/>
  <c r="G56" i="15" l="1"/>
  <c r="G57" i="15" s="1"/>
  <c r="G58" i="15" s="1"/>
  <c r="G59" i="15" s="1"/>
  <c r="G60" i="15" s="1"/>
  <c r="G61" i="15" s="1"/>
  <c r="G64" i="15" s="1"/>
  <c r="G65" i="15" s="1"/>
  <c r="G66" i="15" s="1"/>
  <c r="G67" i="15" s="1"/>
  <c r="G68" i="15" s="1"/>
  <c r="G69" i="15" s="1"/>
  <c r="G74" i="15" l="1"/>
  <c r="G76" i="15" s="1"/>
  <c r="G78" i="15" s="1"/>
  <c r="G79" i="15" s="1"/>
  <c r="G80" i="15" s="1"/>
  <c r="G70" i="15"/>
  <c r="F83" i="15"/>
  <c r="F48" i="15"/>
  <c r="E9" i="15" s="1"/>
  <c r="G82" i="15" l="1"/>
  <c r="G81" i="15"/>
  <c r="AL83" i="15" l="1"/>
  <c r="AD83" i="15"/>
  <c r="V83" i="1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Renaud</author>
  </authors>
  <commentList>
    <comment ref="E7" authorId="0" shapeId="0" xr:uid="{00000000-0006-0000-0900-000001000000}">
      <text>
        <r>
          <rPr>
            <b/>
            <sz val="9"/>
            <color indexed="81"/>
            <rFont val="Tahoma"/>
            <family val="2"/>
          </rPr>
          <t>Renaud:</t>
        </r>
        <r>
          <rPr>
            <sz val="9"/>
            <color indexed="81"/>
            <rFont val="Tahoma"/>
            <family val="2"/>
          </rPr>
          <t xml:space="preserve">
Tamuna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თამარ ცინცაძე</author>
  </authors>
  <commentList>
    <comment ref="I54" authorId="0" shapeId="0" xr:uid="{00000000-0006-0000-0A00-000001000000}">
      <text>
        <r>
          <rPr>
            <b/>
            <sz val="9"/>
            <color indexed="81"/>
            <rFont val="Tahoma"/>
            <family val="2"/>
          </rPr>
          <t>თამარ ცინცაძე:</t>
        </r>
        <r>
          <rPr>
            <sz val="9"/>
            <color indexed="81"/>
            <rFont val="Tahoma"/>
            <family val="2"/>
          </rPr>
          <t xml:space="preserve">
benefited from pasture rehabilitation, from 9500 ha rehabilitated pasture.</t>
        </r>
      </text>
    </comment>
    <comment ref="H108" authorId="0" shapeId="0" xr:uid="{00000000-0006-0000-0A00-000002000000}">
      <text>
        <r>
          <rPr>
            <b/>
            <sz val="9"/>
            <color indexed="81"/>
            <rFont val="Tahoma"/>
            <family val="2"/>
          </rPr>
          <t>თამარ ცინცაძე:</t>
        </r>
        <r>
          <rPr>
            <sz val="9"/>
            <color indexed="81"/>
            <rFont val="Tahoma"/>
            <family val="2"/>
          </rPr>
          <t xml:space="preserve">
market vulnerable farmers to receive climate-smart demonstrations. </t>
        </r>
      </text>
    </comment>
    <comment ref="I108" authorId="0" shapeId="0" xr:uid="{00000000-0006-0000-0A00-000003000000}">
      <text>
        <r>
          <rPr>
            <b/>
            <sz val="9"/>
            <color indexed="81"/>
            <rFont val="Tahoma"/>
            <family val="2"/>
          </rPr>
          <t>თამარ ცინცაძე:</t>
        </r>
        <r>
          <rPr>
            <sz val="9"/>
            <color indexed="81"/>
            <rFont val="Tahoma"/>
            <family val="2"/>
          </rPr>
          <t xml:space="preserve">
We don’t have such target</t>
        </r>
      </text>
    </comment>
    <comment ref="K120" authorId="0" shapeId="0" xr:uid="{00000000-0006-0000-0A00-000004000000}">
      <text>
        <r>
          <rPr>
            <b/>
            <sz val="9"/>
            <color indexed="81"/>
            <rFont val="Tahoma"/>
            <family val="2"/>
          </rPr>
          <t>თამარ ცინცაძე:</t>
        </r>
        <r>
          <rPr>
            <sz val="9"/>
            <color indexed="81"/>
            <rFont val="Tahoma"/>
            <family val="2"/>
          </rPr>
          <t xml:space="preserve">
NA</t>
        </r>
      </text>
    </comment>
  </commentList>
</comments>
</file>

<file path=xl/sharedStrings.xml><?xml version="1.0" encoding="utf-8"?>
<sst xmlns="http://schemas.openxmlformats.org/spreadsheetml/2006/main" count="2005" uniqueCount="1036">
  <si>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</si>
  <si>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</si>
  <si>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</si>
  <si>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</si>
  <si>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</si>
  <si>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</si>
  <si>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</si>
  <si>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</si>
  <si>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</si>
  <si>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</si>
  <si>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</si>
  <si>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</si>
  <si>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</si>
  <si>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</si>
  <si>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</si>
  <si>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</si>
  <si>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</si>
  <si>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</si>
  <si>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</si>
  <si>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</si>
  <si>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</si>
  <si>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</si>
  <si>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</si>
  <si>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</si>
  <si>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</si>
  <si>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</si>
  <si>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</si>
  <si>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</si>
  <si>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</si>
  <si>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</si>
  <si>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</si>
  <si>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</si>
  <si>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</si>
  <si>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</si>
  <si>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</si>
  <si>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</si>
  <si>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</si>
  <si>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</si>
  <si>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</si>
  <si>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</si>
  <si>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</si>
  <si>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</si>
  <si>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</si>
  <si>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</si>
  <si>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</si>
  <si>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</si>
  <si>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</si>
  <si>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</si>
  <si>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</si>
  <si>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</si>
  <si>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</si>
  <si>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</si>
  <si>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</si>
  <si>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</si>
  <si>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</si>
  <si>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</si>
  <si>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</si>
  <si>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</si>
  <si>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</si>
  <si>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</si>
  <si>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</si>
  <si>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</si>
  <si>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</si>
  <si>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</si>
  <si>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</si>
  <si>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</si>
  <si>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</si>
  <si>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</si>
  <si>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</si>
  <si>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</si>
  <si>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</si>
  <si>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</si>
  <si>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</si>
  <si>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</si>
  <si>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</si>
  <si>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</si>
  <si>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</si>
  <si>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</si>
  <si>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</si>
  <si>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</si>
  <si>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</si>
  <si>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</si>
  <si>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</si>
  <si>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</si>
  <si>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</si>
  <si>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</si>
  <si>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</si>
  <si>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</si>
  <si>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</si>
  <si>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</si>
  <si>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</si>
  <si>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</si>
  <si>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</si>
  <si>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</si>
  <si>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</si>
  <si>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</si>
  <si>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</si>
  <si>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</si>
  <si>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</si>
  <si>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</si>
  <si>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</si>
  <si>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</si>
  <si>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</si>
  <si>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</si>
  <si>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</si>
  <si>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</si>
  <si>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</si>
  <si>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</si>
  <si>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</si>
  <si>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</si>
  <si>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</si>
  <si>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</si>
  <si>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</si>
  <si>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</si>
  <si>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</si>
  <si>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</si>
  <si>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</si>
  <si>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</si>
  <si>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</si>
  <si>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</si>
  <si>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</si>
  <si>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</si>
  <si>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</si>
  <si>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</si>
  <si>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</si>
  <si>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</si>
  <si>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</si>
  <si>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</si>
  <si>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</si>
  <si>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</si>
  <si>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</si>
  <si>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</si>
  <si>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</si>
  <si>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</si>
  <si>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</si>
  <si>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</si>
  <si>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</si>
  <si>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</si>
  <si>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</si>
  <si>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</si>
  <si>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</si>
  <si>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</si>
  <si>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</si>
  <si>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</si>
  <si>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</si>
  <si>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</si>
  <si>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</si>
  <si>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</si>
  <si>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</si>
  <si>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</si>
  <si>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</si>
  <si>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</si>
  <si>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</si>
  <si>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</si>
  <si>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</si>
  <si>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</si>
  <si>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</si>
  <si>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</si>
  <si>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</si>
  <si>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</si>
  <si>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</si>
  <si>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</si>
  <si>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</si>
  <si>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</si>
  <si>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</si>
  <si>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</si>
  <si>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</si>
  <si>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</si>
  <si>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</si>
  <si>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</si>
  <si>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</si>
  <si>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</si>
  <si>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</si>
  <si>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</si>
  <si>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</si>
  <si>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</si>
  <si>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</si>
  <si>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</si>
  <si>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</si>
  <si>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</si>
  <si>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</si>
  <si>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</si>
  <si>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</si>
  <si>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</si>
  <si>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</si>
  <si>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</si>
  <si>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</si>
  <si>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</si>
  <si>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</si>
  <si>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</si>
  <si>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</si>
  <si>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</si>
  <si>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</si>
  <si>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</si>
  <si>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</si>
  <si>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</si>
  <si>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</si>
  <si>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</si>
  <si>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</si>
  <si>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</si>
  <si>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</si>
  <si>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</si>
  <si>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</si>
  <si>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</si>
  <si>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</si>
  <si>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</si>
  <si>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</si>
  <si>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</si>
  <si>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</si>
  <si>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</si>
  <si>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</si>
  <si>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</si>
  <si>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</si>
  <si>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</si>
  <si>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</si>
  <si>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</si>
  <si>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</si>
  <si>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</si>
  <si>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</si>
  <si>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</si>
  <si>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</si>
  <si>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</si>
  <si>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</si>
  <si>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</si>
  <si>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</si>
  <si>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</si>
  <si>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</si>
  <si>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</si>
  <si>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</si>
  <si>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</si>
  <si>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</si>
  <si>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</si>
  <si>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</si>
  <si>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</si>
  <si>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</si>
  <si>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</si>
  <si>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</si>
  <si>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</si>
  <si>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</si>
  <si>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</si>
  <si>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</si>
  <si>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</si>
  <si>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</si>
  <si>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</si>
  <si>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</si>
  <si>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</si>
  <si>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</si>
  <si>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</si>
  <si>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</si>
  <si>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</si>
  <si>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</si>
  <si>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</si>
  <si>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</si>
  <si>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</si>
  <si>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</si>
  <si>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</si>
  <si>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</si>
  <si>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</si>
  <si>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</si>
  <si>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</si>
  <si>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</si>
  <si>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</si>
  <si>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</si>
  <si>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</si>
  <si>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</si>
  <si>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</si>
  <si>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</si>
  <si>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</si>
  <si>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</si>
  <si>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</si>
  <si>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</si>
  <si>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</si>
  <si>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</si>
  <si>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</si>
  <si>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</si>
  <si>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</si>
  <si>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</si>
  <si>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</si>
  <si>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</si>
  <si>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</si>
  <si>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</si>
  <si>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</si>
  <si>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</si>
  <si>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</si>
  <si>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</si>
  <si>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</si>
  <si>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</si>
  <si>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</si>
  <si>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</si>
  <si>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</si>
  <si>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</si>
  <si>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</si>
  <si>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</si>
  <si>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</si>
  <si>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</si>
  <si>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</si>
  <si>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</si>
  <si>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</si>
  <si>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</si>
  <si>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</si>
  <si>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</si>
  <si>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</si>
  <si>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</si>
  <si>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</si>
  <si>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</si>
  <si>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</si>
  <si>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</si>
  <si>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</si>
  <si>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</si>
  <si>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</si>
  <si>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</si>
  <si>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</si>
  <si>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</si>
  <si>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</si>
  <si>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</si>
  <si>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</si>
  <si>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</si>
  <si>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</si>
  <si>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</si>
  <si>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</si>
  <si>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</si>
  <si>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</si>
  <si>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</si>
  <si>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</si>
  <si>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</si>
  <si>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</si>
  <si>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</si>
  <si>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</si>
  <si>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</si>
  <si>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</si>
  <si>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</si>
  <si>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</si>
  <si>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</si>
  <si>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</si>
  <si>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</si>
  <si>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</si>
  <si>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</si>
  <si>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</si>
  <si>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</si>
  <si>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</si>
  <si>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</si>
  <si>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</si>
  <si>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</si>
  <si>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</si>
  <si>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</si>
  <si>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</si>
  <si>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</si>
  <si>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</si>
  <si>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</si>
  <si>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</si>
  <si>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</si>
  <si>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</si>
  <si>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</si>
  <si>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</si>
  <si>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</si>
  <si>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</si>
  <si>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</si>
  <si>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</si>
  <si>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</si>
  <si>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</si>
  <si>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</si>
  <si>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</si>
  <si>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</si>
  <si>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</si>
  <si>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</si>
  <si>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</si>
  <si>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</si>
  <si>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</si>
  <si>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</si>
  <si>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</si>
  <si>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</si>
  <si>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</si>
  <si>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</si>
  <si>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</si>
  <si>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</si>
  <si>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</si>
  <si>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</si>
  <si>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</si>
  <si>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</si>
  <si>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</si>
  <si>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</si>
  <si>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</si>
  <si>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</si>
  <si>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</si>
  <si>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</si>
  <si>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</si>
  <si>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</si>
  <si>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</si>
  <si>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</si>
  <si>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</si>
  <si>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</si>
  <si>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</si>
  <si>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</si>
  <si>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</si>
  <si>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</si>
  <si>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</si>
  <si>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</si>
  <si>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</si>
  <si>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</si>
  <si>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</si>
  <si>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</si>
  <si>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</si>
  <si>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</si>
  <si>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</si>
  <si>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</si>
  <si>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</si>
  <si>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</si>
  <si>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</si>
  <si>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</si>
  <si>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</si>
  <si>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</si>
  <si>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</si>
  <si>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</si>
  <si>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</si>
  <si>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</si>
  <si>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</si>
  <si>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</si>
  <si>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</si>
  <si>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</si>
  <si>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</si>
  <si>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</si>
  <si>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</si>
  <si>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</si>
  <si>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</si>
  <si>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</si>
  <si>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</si>
  <si>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</si>
  <si>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</si>
  <si>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</si>
  <si>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</si>
  <si>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</si>
  <si>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</si>
  <si>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</si>
  <si>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</si>
  <si>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</si>
  <si>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</si>
  <si>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</si>
  <si>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</si>
  <si>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</si>
  <si>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</si>
  <si>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</si>
  <si>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</si>
  <si>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</si>
  <si>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</si>
  <si>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</si>
  <si>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</si>
  <si>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</si>
  <si>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</si>
  <si>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</si>
  <si>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</si>
  <si>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</si>
  <si>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</si>
  <si>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</si>
  <si>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</si>
  <si>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</si>
  <si>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</si>
  <si>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</si>
  <si>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</si>
  <si>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</si>
  <si>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</si>
  <si>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</si>
  <si>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</si>
  <si>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</si>
  <si>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</si>
  <si>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</si>
  <si>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</si>
  <si>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</si>
  <si>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</si>
  <si>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</si>
  <si>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</si>
  <si>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</si>
  <si>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</si>
  <si>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</si>
  <si>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</si>
  <si>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</si>
  <si>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</si>
  <si>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</si>
  <si>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</si>
  <si>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</si>
  <si>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</si>
  <si>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</si>
  <si>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</si>
  <si>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</si>
  <si>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</si>
  <si>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</si>
  <si>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</si>
  <si>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</si>
  <si>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</si>
  <si>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</si>
  <si>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</si>
  <si>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</si>
  <si>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</si>
  <si>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</si>
  <si>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</si>
  <si>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</si>
  <si>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</si>
  <si>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</si>
  <si>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</si>
  <si>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</si>
  <si>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</si>
  <si>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</si>
  <si>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</si>
  <si>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</si>
  <si>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</si>
  <si>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</si>
  <si>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</si>
  <si>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</si>
  <si>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</si>
  <si>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</si>
  <si>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</si>
  <si>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</si>
  <si>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</si>
  <si>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</si>
  <si>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</si>
  <si>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</si>
  <si>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</si>
  <si>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</si>
  <si>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</si>
  <si>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</si>
  <si>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</si>
  <si>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</si>
  <si>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</si>
  <si>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</si>
  <si>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</si>
  <si>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</si>
  <si>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</si>
  <si>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</si>
  <si>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</si>
  <si>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</si>
  <si>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</si>
  <si>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</si>
  <si>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</si>
  <si>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</si>
  <si>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</si>
  <si>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</si>
  <si>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</si>
  <si>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</si>
  <si>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</si>
  <si>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</si>
  <si>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</si>
  <si>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</si>
  <si>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</si>
  <si>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</si>
  <si>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</si>
  <si>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</si>
  <si>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</si>
  <si>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</si>
  <si>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</si>
  <si>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</si>
  <si>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</si>
  <si>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</si>
  <si>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</si>
  <si>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</si>
  <si>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</si>
  <si>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</si>
  <si>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</si>
  <si>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</si>
  <si>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</si>
  <si>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</si>
  <si>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</si>
  <si>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</si>
  <si>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</si>
  <si>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</si>
  <si>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</si>
  <si>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</si>
  <si>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</si>
  <si>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</si>
  <si>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</si>
  <si>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</si>
  <si>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</si>
  <si>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</si>
  <si>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</si>
  <si>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</si>
  <si>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</si>
  <si>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</si>
  <si>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</si>
  <si>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</si>
  <si>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</si>
  <si>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</si>
  <si>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</si>
  <si>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</si>
  <si>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</si>
  <si>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</si>
  <si>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</si>
  <si>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</si>
  <si>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</si>
  <si>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</si>
  <si>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</si>
  <si>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</si>
  <si>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</si>
  <si>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</si>
  <si>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</si>
  <si>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</si>
  <si>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</si>
  <si>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</si>
  <si>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</si>
  <si>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</si>
  <si>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</si>
  <si>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</si>
  <si>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</si>
  <si>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</si>
  <si>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</si>
  <si>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</si>
  <si>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</si>
  <si>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</si>
  <si>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</si>
  <si>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</si>
  <si>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</si>
  <si>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</si>
  <si>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</si>
  <si>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</si>
  <si>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</si>
  <si>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</si>
  <si>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</si>
  <si>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</si>
  <si>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</si>
  <si>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</si>
  <si>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</si>
  <si>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</si>
  <si>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</si>
  <si>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</si>
  <si>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</si>
  <si>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</si>
  <si>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</si>
  <si>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</si>
  <si>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</si>
  <si>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</si>
  <si>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</si>
  <si>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</si>
  <si>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</si>
  <si>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</si>
  <si>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</si>
  <si>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</si>
  <si>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</si>
  <si>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</si>
  <si>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</si>
  <si>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</si>
  <si>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</si>
  <si>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</si>
  <si>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</si>
  <si>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</si>
  <si>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</si>
  <si>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</si>
  <si>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</si>
  <si>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</si>
  <si>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</si>
  <si>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</si>
  <si>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</si>
  <si>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</si>
  <si>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</si>
  <si>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</si>
  <si>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</si>
  <si>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</si>
  <si>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</si>
  <si>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</si>
  <si>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</si>
  <si>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</si>
  <si>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</si>
  <si>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</si>
  <si>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</si>
  <si>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</si>
  <si>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</si>
  <si>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</si>
  <si>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</si>
  <si>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</si>
  <si>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</si>
  <si>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</si>
  <si>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</si>
  <si>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</si>
  <si>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</si>
  <si>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</si>
  <si>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</si>
  <si>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</si>
  <si>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</si>
  <si>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</si>
  <si>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</si>
  <si>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</si>
  <si>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</si>
  <si>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</si>
  <si>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</si>
  <si>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</si>
  <si>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</si>
  <si>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</si>
  <si>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</si>
  <si>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</si>
  <si>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</si>
  <si>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</si>
  <si>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</si>
  <si>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</si>
  <si>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</si>
  <si>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</si>
  <si>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</si>
  <si>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</si>
  <si>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</si>
  <si>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</si>
  <si>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</si>
  <si>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</si>
  <si>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</si>
  <si>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</si>
  <si>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</si>
  <si>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</si>
  <si>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</si>
  <si>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</si>
  <si>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</si>
  <si>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</si>
  <si>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</si>
  <si>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</si>
  <si>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</si>
  <si>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</si>
  <si>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</si>
  <si>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</si>
  <si>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</si>
  <si>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</si>
  <si>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</si>
  <si>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</si>
  <si>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</si>
  <si>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</si>
  <si>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</si>
  <si>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</si>
  <si>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</si>
  <si>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</si>
  <si>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</si>
  <si>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</si>
  <si>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</si>
  <si>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</si>
  <si>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</si>
  <si>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</si>
  <si>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</si>
  <si>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</si>
  <si>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</si>
  <si>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</si>
  <si>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</si>
  <si>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</si>
  <si>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</si>
  <si>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</si>
  <si>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</si>
  <si>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</si>
  <si>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</si>
  <si>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</si>
  <si>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</si>
  <si>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</si>
  <si>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</si>
  <si>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</si>
  <si>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</si>
  <si>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</si>
  <si>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</si>
  <si>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</si>
  <si>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</si>
  <si>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</si>
  <si>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</si>
  <si>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</si>
  <si>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</si>
  <si>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</si>
  <si>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</si>
  <si>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</si>
  <si>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</si>
  <si>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</si>
  <si>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</si>
  <si>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</si>
  <si>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</si>
  <si>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</si>
  <si>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</si>
  <si>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</si>
  <si>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</si>
  <si>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</si>
  <si>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</si>
  <si>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</si>
  <si>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</si>
  <si>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</si>
  <si>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</si>
  <si>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</si>
  <si>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</si>
  <si>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</si>
  <si>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</si>
  <si>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</si>
  <si>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</si>
  <si>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</si>
  <si>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</si>
  <si>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</si>
  <si>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</si>
  <si>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</si>
  <si>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</si>
  <si>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</si>
  <si>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</si>
  <si>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</si>
  <si>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</si>
  <si>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</si>
  <si>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</si>
  <si>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</si>
  <si>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</si>
  <si>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</si>
  <si>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</si>
  <si>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</si>
  <si>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</si>
  <si>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</si>
  <si>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</si>
  <si>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</si>
  <si>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</si>
  <si>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</si>
  <si>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</si>
  <si>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</si>
  <si>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</si>
  <si>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</si>
  <si>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</si>
  <si>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</si>
  <si>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</si>
  <si>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</si>
  <si>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</si>
  <si>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</si>
  <si>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</si>
  <si>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</si>
  <si>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</si>
  <si>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</si>
  <si>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</si>
  <si>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</si>
  <si>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</si>
  <si>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</si>
  <si>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</si>
  <si>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</si>
  <si>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</si>
  <si>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</si>
  <si>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</si>
  <si>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</si>
  <si>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</si>
  <si>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</si>
  <si>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</si>
  <si>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</si>
  <si>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</si>
  <si>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</si>
  <si>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</si>
  <si>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</si>
  <si>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</si>
  <si>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</si>
  <si>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</si>
  <si>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</si>
  <si>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</si>
  <si>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</si>
  <si>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</si>
  <si>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</si>
  <si>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</si>
  <si>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</si>
  <si>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</si>
  <si>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N/A</t>
  </si>
  <si>
    <r>
      <rPr>
        <b/>
        <i/>
        <u/>
        <sz val="11"/>
        <color rgb="FF000000"/>
        <rFont val="Times New Roman"/>
        <family val="1"/>
      </rPr>
      <t>Negative:</t>
    </r>
    <r>
      <rPr>
        <sz val="11"/>
        <color rgb="FF000000"/>
        <rFont val="Times New Roman"/>
        <family val="1"/>
      </rPr>
      <t xml:space="preserve"> (1) Abcence of effective legal framework on pastures put under threat sustainabiity of investent in the direction of establishment of either private demos or PUAs. </t>
    </r>
    <r>
      <rPr>
        <b/>
        <i/>
        <u/>
        <sz val="11"/>
        <color rgb="FF000000"/>
        <rFont val="Times New Roman"/>
        <family val="1"/>
      </rPr>
      <t xml:space="preserve">Positive: </t>
    </r>
    <r>
      <rPr>
        <sz val="11"/>
        <color rgb="FF000000"/>
        <rFont val="Times New Roman"/>
        <family val="1"/>
      </rPr>
      <t xml:space="preserve">(1) experience, training materials and established manure management demos (compost, vermi-compost) are planned to be used in DiMMA target regions with respect of capacity building in manure management direction. (2) based upon desition that there is enough capacity with regard to energy efficient coollers/heaters on the one hand and on the other hand there is an existing experience in RDA of issuing grants in this direction, it was considered to be more efficient to issue grants rather than establish demos and carry out trainings (many donors, NGOs and private companies worked in this direction for years now).  </t>
    </r>
  </si>
  <si>
    <t xml:space="preserve">N/A </t>
  </si>
  <si>
    <t xml:space="preserve">N/A
 </t>
  </si>
  <si>
    <t>Diary Modernisation and Market Access project: Adaptation component (DiMMAdapt)</t>
  </si>
  <si>
    <t xml:space="preserve">IFAD </t>
  </si>
  <si>
    <t>Multilateral Implementing Entity (MIE)</t>
  </si>
  <si>
    <t xml:space="preserve">Samtskhe-Javakheti, Samegrelo-Zemo-Svaneti and Imereti regions </t>
  </si>
  <si>
    <t>October 16, 2020</t>
  </si>
  <si>
    <t xml:space="preserve">Ms. Lali Durmishidze </t>
  </si>
  <si>
    <t xml:space="preserve">Lali.Durmishidze@mepa.gov.ge </t>
  </si>
  <si>
    <t xml:space="preserve">February 4, 2020 </t>
  </si>
  <si>
    <t xml:space="preserve">Ms. Nino Tandilashvili </t>
  </si>
  <si>
    <t xml:space="preserve">Nino.Tandilashvili@mepa.gov.ge </t>
  </si>
  <si>
    <t>February 4, 2020</t>
  </si>
  <si>
    <t>Low interest and capacity of smallholder dairy producers to adopt new climate smart approaches and technologies.</t>
  </si>
  <si>
    <t>The programme will pay attention to technical and environmental capacity building and training as a key factor in the upgrading process. It will carry out demonstrations and raise general environmental and climate change awareness and train farmers on the economic and environmental benefits for the adoption of systems and new technologies.</t>
  </si>
  <si>
    <t>The current policy and regulatory environment for pasture does not encourage the sustainable management of collective pasture, leading to degradation of this resource.</t>
  </si>
  <si>
    <t>The programme will introduce climate smart infrastructure and will ensure that climate adaptation measures are implemented. It will in particular ensure that breeds used in crossbreeding strategies are resilient to climate shocks (utilization of rustic breeds); Promotion of fodder conservation and of use of concentrate feeds will contribute to improving resilience;  to drought; Surveillance of emerging diseases will be addressed as mentioned above.</t>
  </si>
  <si>
    <r>
      <t xml:space="preserve">Overall objective: </t>
    </r>
    <r>
      <rPr>
        <sz val="9"/>
        <color theme="1"/>
        <rFont val="Arial"/>
        <family val="2"/>
      </rPr>
      <t>Enhancing the resilience to Climate Change of vulnerable dairy producers.</t>
    </r>
  </si>
  <si>
    <t>Number of hectares of pasture rehabilitated, restored or protected</t>
  </si>
  <si>
    <t xml:space="preserve">9,500 ha of pastures rehabilitated, restored or protected.
</t>
  </si>
  <si>
    <t>Number of households benefitting from climate resilient improvements</t>
  </si>
  <si>
    <t>3,900 households (12,870 people) will benefit from climate resilient improvements.</t>
  </si>
  <si>
    <t>Outcome 1.1 An enabling environment developed through training and capacity building.</t>
  </si>
  <si>
    <t xml:space="preserve">Output 1.1.1: 
Climate resilient and DRR solutions for pasture rehabilitation and increased productivity promoted.
</t>
  </si>
  <si>
    <t>Number farmers receiving pasture management, silage and fodder conservation demonstrations.</t>
  </si>
  <si>
    <t>6,000 farmers (1,800 women, 4,200 men and 3,000 youth)  are to receive awareness raising demonstrations</t>
  </si>
  <si>
    <t>Number of PUA’s receiving training</t>
  </si>
  <si>
    <t xml:space="preserve">76 PUA’s to receive capacity building in pasture management. </t>
  </si>
  <si>
    <t>Outcome 1.2. Pasture Management Plans Implemented.</t>
  </si>
  <si>
    <t xml:space="preserve">Output 1.2.1: 
Climate resilient and ecosystem-based adaptive pastoral investments implemented.
</t>
  </si>
  <si>
    <t>Number of hectares of pasture land rehabilitated, improved or protected.</t>
  </si>
  <si>
    <t>9,500ha of pasture land will be rehabilitated, improved or protected.</t>
  </si>
  <si>
    <t>Number of households benefitting from pasture rehabilitation.</t>
  </si>
  <si>
    <t>3,900 households will benefit from Climate resilient and ecosystem-based adaptive pastoral investments</t>
  </si>
  <si>
    <t xml:space="preserve">Output 1.2.2
GHG from DiMMA cattle increases offset
</t>
  </si>
  <si>
    <t>tCO2eq resulting from DiMMA cattle numbers</t>
  </si>
  <si>
    <t>A maximum of 0 tCO2eq will result from the DiMMA cattle numbers.</t>
  </si>
  <si>
    <t>Outcome 2.1 Climate smart technology demonstrations and livelihood diversification.</t>
  </si>
  <si>
    <t xml:space="preserve">Output 2.1.1 
Climate-smart technologies and alternative livelihood measures promoted.
</t>
  </si>
  <si>
    <t>Number of farmers exposed to climate smart technology demonstrations in milk-precooling, AI and crossbreeding and solar power.</t>
  </si>
  <si>
    <t>3,800 market vulnerable farmers to receive climate-smart demonstrations</t>
  </si>
  <si>
    <t xml:space="preserve">Output 2.1.2 
Alternative, complementary, non-competitive, non-extractive livelihood jobs created.
</t>
  </si>
  <si>
    <t>Number of households benefitting from alternative non-extractive industry activities.</t>
  </si>
  <si>
    <t>250 jobs (75 women, 175 men and 125 youth) will be created for the market vulnerable beneficiaries.</t>
  </si>
  <si>
    <t xml:space="preserve">Insufficient capacities to appropriately manage the day-to-day implementation of the project </t>
  </si>
  <si>
    <t xml:space="preserve">Management risks </t>
  </si>
  <si>
    <t xml:space="preserve">The project result framework include gender-responsive indicators and it is broken down at the different levels. </t>
  </si>
  <si>
    <t>Enhancing the resilience to Climate Change of vulnerable dairy producers.</t>
  </si>
  <si>
    <t xml:space="preserve">9,500 ha of pastures rehabilitated, restored or protected.
6,000 farmers (1,800 women, 4,200 men and 3,000 youth) are to receive awareness raising demonstrations
</t>
  </si>
  <si>
    <t>Alternative, complementary, non-competitive, non-extractive livelihood jobs created.</t>
  </si>
  <si>
    <t>Climate-smart technologies and alternative livelihood measures promoted.</t>
  </si>
  <si>
    <t xml:space="preserve">3,800 market vulnerable farmers to receive climate-smart demonstrations. 30 % women, 50% youth. </t>
  </si>
  <si>
    <t>Climate resilient and DRR solutions for pasture rehabilitation and increased productivity promoted.</t>
  </si>
  <si>
    <t>Women inclusion will involve at least 30% quota in seed capital investment</t>
  </si>
  <si>
    <t>Women inclusion will involve at least 30% quota in demo plot establishment</t>
  </si>
  <si>
    <t xml:space="preserve">Set 30% quota for: a) the adoption of alternative livelihood activities by youth and b) PUA members in PUAs selected for grant financing for improving pastures. </t>
  </si>
  <si>
    <t xml:space="preserve">Lower expected grant contributions for women - MVDPs and PDPs (lowered from 40% to 20%); </t>
  </si>
  <si>
    <t xml:space="preserve">Lower expected grant contributions for women - Non-Extractive Livelihood activities (lowered from 20% to 10%). </t>
  </si>
  <si>
    <t>Training on milk management hygiene should target almost exclusively women, since they are the ones involved in milking activities. It is therefore essential that these training sessions are organized as “women-friendly”. This implies that the trainer is a woman (systematic). Note: men are welcome to attend if they wish, but really the primary target group for this particular training is women.</t>
  </si>
  <si>
    <t>Conduct training in women's empowerment and equality issues</t>
  </si>
  <si>
    <t>The Implementing Entity used the ESMP developed at design to implement the ESP safeguard measures.</t>
  </si>
  <si>
    <t>20% to 39%</t>
  </si>
  <si>
    <t>f.rajaonson@ifad.org</t>
  </si>
  <si>
    <t>There were delays with implementation of demo plots due to COVID situation in the country. Policy paper entitled "Feasibility study of intergrated pastureland and livestock development in Georgia including cost-benefit analysis for currebt and future scenarios" is considered to be a measure aimed at reduction of delays. this Feasibility study is going to become a part of the forthcoming National Pastureland Management Policy Document (NPMPD), which will provide a good enabling framework to empower these pasture organizations, and on the other hand, inform the service providers assisting the DiMMA supported pasture organizations so that their support is aligned with eventual legal or other requirements</t>
  </si>
  <si>
    <t>NA</t>
  </si>
  <si>
    <t>(1) Under the component 1 (Climate-proofing pastoral ecosystem services) at the request of MEPA it was decided to allocate funds for pasture demos and relevant trainings on carrying out the inventory of pastures in one pilot region of Samtskhe-Javakheti, preparation of PMPs for target 9500 ha of inventoried pastures, and further implementation of several PMPs as resources and project time-frame allows. (2) Under the component 2 (Supporting the climate resilience of market vulnerable smallholders), at the request of MEPA and based upon decision that there is enough capacity with regard to energy efficient coolers/heaters on the one hand and on the other hand there is an existing experience in RDA of issuing grants in this direction, it was considered to be more efficient to issue grants rather than establish demos and carry out trainings (many donors, NGOs and private companies worked in this direction for years now); promotion of alternative livelihood measures will also be channelled through RDA matching grants.</t>
  </si>
  <si>
    <t>nino.kizikurashvili</t>
  </si>
  <si>
    <t xml:space="preserve">Nino.Kizikurashvili@mepa.gov.ge </t>
  </si>
  <si>
    <t xml:space="preserve">Component 1: Climate-proofing pastoral ecosystme services </t>
  </si>
  <si>
    <t xml:space="preserve">Component 2: Supporting the climate resilience of market vulnarable smallholders </t>
  </si>
  <si>
    <t>MS</t>
  </si>
  <si>
    <t>Outcome 6</t>
  </si>
  <si>
    <t>r.colmant@ifad.org</t>
  </si>
  <si>
    <t>Renaud Colmant</t>
  </si>
  <si>
    <t xml:space="preserve">MS </t>
  </si>
  <si>
    <t>GEO/MIE/Agric/2019/1</t>
  </si>
  <si>
    <t>October 11, 2019</t>
  </si>
  <si>
    <t xml:space="preserve">March 31, 2025 </t>
  </si>
  <si>
    <t>16 April 2021 - 16 April 2022</t>
  </si>
  <si>
    <t>Goal: The overall goal of the project is to reduce the vulnerability of the dairy value chain to the deleterious impacts of climate change.
Objective: The project objective is to enhance the resilience to climate change of vulnerable dairy producers.
The project will achieve the stated goal and objective through three outcomes:
- Outcome 1.1 An enabling environment developed through training and capacity building.
- Outcome 1.2 Pasture Management Plans Implemented
- Outcome 2.1 Climate-smart technology demonstrations and alternative livelihood diversification.</t>
  </si>
  <si>
    <t xml:space="preserve">April 16, 2021 </t>
  </si>
  <si>
    <t>Environmental and Social Safeguards</t>
  </si>
  <si>
    <t>Mr. Fidy Rajaonson</t>
  </si>
  <si>
    <t>www.mepa.gov.ge</t>
  </si>
  <si>
    <t>Condition met but clearance pending by AFB Sec</t>
  </si>
  <si>
    <t>November 1, 2021</t>
  </si>
  <si>
    <t>Nino Kizikurashvili</t>
  </si>
  <si>
    <t>Nino.Kizikurashvili@mepa.gov.ge</t>
  </si>
  <si>
    <t>Contracted Service providers are requested to ensure women inclusion with at least 30% quota in demo plot establishment.</t>
  </si>
  <si>
    <t>It was noted that participants of the training sessions of  milk management and hygiene were men in most cases. The project made the decision to target almost exclusively women, since they are the ones involved in milking activities. It is therefore essential that these training sessions are organized as “women-friendly”.</t>
  </si>
  <si>
    <t>N/A (activities not started yet)</t>
  </si>
  <si>
    <t>No capacity gaps were identified during the reporting period that affected GP compliance.</t>
  </si>
  <si>
    <t>Prior to signing the agreement, IFAD will submit the Environmental and Social Management Framework (ESMF) for each unidentified sub-project (USP) and relevant knowledge management outputs under Component 1 to the secretariat</t>
  </si>
  <si>
    <t>In the reporting period, the USPs are still unknown, hence no ESMFs were submitted to the secretariat</t>
  </si>
  <si>
    <t>Output 2.1.2
Alternative, complementary, non-competitive, non-extractive livelihood jobs created.</t>
  </si>
  <si>
    <t>Output 2.1.1
Climate-smart technologies and alternative livelihood measures promoted.</t>
  </si>
  <si>
    <t>Output 1.1.1:
Climate resilient and DRR solutions for pasture rehabilitation and increased productivity promoted.</t>
  </si>
  <si>
    <t>Output 1.2.1:
Climate resilient and ecosystem-based adaptive pastoral investments implemented.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</si>
  <si>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</si>
  <si>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Climatic shock: the main effect of climate change on weather patterns is the increased occurrence of extreme weather events: droughts and flooding in particular. These weather shock can have a direct impact on animals but also contribute to the emergence of diseases</t>
  </si>
  <si>
    <t xml:space="preserve">The current policy and regulatory environment for pasture does not encourage the sustainable management of collective pasture, leading to degradation of this resource.
It was decided to carry out inventory of pasturelands in one of the target regions (Samtskhe-Javkheti), create PMPs for targeted 9500 ha of land and further implement several PMPs as funds and project timeframe allows </t>
  </si>
  <si>
    <t>Low</t>
  </si>
  <si>
    <t>High</t>
  </si>
  <si>
    <t>The DiMMAdapt project coordinator is supported by the DiMMA project technical and administrative staff.</t>
  </si>
  <si>
    <t>The GRM is the main mechanism to monitor unanticipated ESP risks.</t>
  </si>
  <si>
    <t>Yes, the arrangements have been effective.</t>
  </si>
  <si>
    <t>Keeping in mind that field activities have not started yet, no unwanted negative impacts have been identified or reported via the Grievance Redress Mechnaim of the project in the reporting period.</t>
  </si>
  <si>
    <t>Pasture areas pre-selected, participatory engagement modalities determined, and template for pasture management plans developed</t>
  </si>
  <si>
    <t>Demo plots and PUAs identified for capacity building and training plan developed</t>
  </si>
  <si>
    <t>None, as pasture management plans first need to be set up to determine climate resilient measures that then will be implemented</t>
  </si>
  <si>
    <t>Delivery mechanisms via Rural Development Agency and service providers laid out</t>
  </si>
  <si>
    <t>(1) Demonstration Plots (DPs). DP owners need to be better identified/selected right from the beginning and in line with the DP methodology established under the contracts of the Capacity Building Service Providers (CBSPs). Applicants who do not meet the criteria, esp. in terms of technical capacity, representativity of the target community, should not be validated.  (2) Pasture management interventions under DiMMA are still at a standstill since the Government has not yet issued a regulation/law on communal pasture lands. This prevents the project from implementing its activities as per design. After intensive brainstorming within the executing entity, it was decided to propose some changes during implementation. In particular, it was decided to tackle first the main problem for the quick proceed with the relevant legislation, that is the absence of inventory of pastures: MEPA does not possess information on pastures, on their condition, their sizes, etc. It was agreed to conduct a full inventory of pastures in the Samtskhe-Javakheti region, that is among the most promising for improved pasture management. Based on the results of the inventory, the project will engage in the preparation of pasture management plans for the targeted 9,500 ha. The current service provider contract will be amended to reflect above two activities. (3) Non-extractive livelihood activities (target = 250 youth, 50% youth, with grant of 4,000 GEL). Potential activities have been defined as small greenhouses (for the production of vegetables, berries, flowers, etc.), agro-tourism, collection/drying of medicinal plants (to be linked with GeoFlower company), beekeeping (provided that they are properly monitored, for instance by using the GPS system piloted by Elkana), etc.</t>
  </si>
  <si>
    <t xml:space="preserve">Lacking regulation on pasture tenure/management and lacking data on pastures presents a hurdle to intervene on pastures. The PMU aims to overcome this through an inventory of pasturelands to identify user groups and pasture areas subject to climate-resilient measures. Manure demo plots are going to be established and relevant trainings to be carried out. Respective changes are done in the contract of SP (CBSP) </t>
  </si>
  <si>
    <t xml:space="preserve">Component 2: Supporting the climate resilience of market vulnerable smallholders </t>
  </si>
  <si>
    <t>Preliminary delivery mechanisms laid out for further implementation in the next reporting period.</t>
  </si>
  <si>
    <t xml:space="preserve">The gender analyses of the sector was developed during the project preparation phase and it is the part of the project design document. </t>
  </si>
  <si>
    <t>Outcome 1.1. An enabling environment developed through training and capacity building.</t>
  </si>
  <si>
    <t>Output 1.1.1: Climate resilient and DRR solutions for pasture rehabilitation and increased productivity promoted.</t>
  </si>
  <si>
    <t>Output 1.2.1: Implementation of climate resilient and ecosystem-based adaptive pastoral grants.</t>
  </si>
  <si>
    <t>Project execution costs</t>
  </si>
  <si>
    <t>Output 2.1.1 Climate-smart technologies promoted though on-farm demonstrations.</t>
  </si>
  <si>
    <t>Lacking regulation on pasture tenure/management and lacking data on pastures presents a hurdle to intervene on pastures. The PMU aims to overcome this through an inventory of pasturelands to identify user groups and pasture areas subject to climate-resilient measures. Inventory of pasturelands in planning to identify user groups and pasture areas subject to climate-resilient measures through pasture management plans</t>
  </si>
  <si>
    <t>Training on manure management and energy efficiency</t>
  </si>
  <si>
    <t>Service providers have been contracted under the IFAD DiMMA proejct who will also provide training on manure management and energy efficiency. Trainings will take during the next reporting period.</t>
  </si>
  <si>
    <t>First batch of pasture management plans developed</t>
  </si>
  <si>
    <t>Lacking regulation on pasture tenure/management and lacking data on pastures presents a hurdle to intervene on pastures. The PMU aims to overcome this through an inventory of pasturelands to identify user groups and pasture areas subject to climate-resilient measures</t>
  </si>
  <si>
    <t>Establsih several demos and grants on energy efiicient technologies; and grants for small greenhouses</t>
  </si>
  <si>
    <t>Grants manual has been developed that includes enegy efficiency technologies and small greenhouses. Grants to be disbursed in next reporting period together with technical assistance for greenhouses.</t>
  </si>
  <si>
    <t>The PMU AF coordinator has the overall responsibility for ESMP implementation. She is supported by technical specialists (e.g. the livestock specialist). All contracts/activities are secreend against the 15 AF ESP principles. 
IFAD assesses ESMP implementation at least once per year during supervision missions by a team of international experts. The climate and NRM consultant leads the assessment.</t>
  </si>
  <si>
    <r>
      <t xml:space="preserve">Financial information PPR 1:  cumulative from </t>
    </r>
    <r>
      <rPr>
        <b/>
        <sz val="16"/>
        <color rgb="FFFF0000"/>
        <rFont val="Times New Roman"/>
        <family val="1"/>
      </rPr>
      <t>16.04.2021 to 16.04.2022</t>
    </r>
  </si>
  <si>
    <r>
      <t xml:space="preserve">Training support </t>
    </r>
    <r>
      <rPr>
        <sz val="10"/>
        <color theme="1"/>
        <rFont val="Arial"/>
        <family val="2"/>
      </rPr>
      <t xml:space="preserve">and exchange visits </t>
    </r>
  </si>
  <si>
    <t xml:space="preserve">Development of Pasture Management Plans </t>
  </si>
  <si>
    <t xml:space="preserve">Pasture adaptation demonstrations for PUA farmers </t>
  </si>
  <si>
    <t xml:space="preserve">Pasture management demonstrations for private pasture farmers </t>
  </si>
  <si>
    <t xml:space="preserve">Silage production (fodder conservation) demonstrations </t>
  </si>
  <si>
    <t xml:space="preserve">Manure composting demonstrations </t>
  </si>
  <si>
    <t xml:space="preserve">On-demand demonstrations </t>
  </si>
  <si>
    <t>Restoration of degraded pastures, reforestation and wind breaks</t>
  </si>
  <si>
    <t>Water management measures to favour pasture resilience.</t>
  </si>
  <si>
    <t>Measures to prevent soil erosion, mudslides and floods.</t>
  </si>
  <si>
    <t>Restoration of riverine vegetation for better water management as barriers against floods, to improve water quality and as a source of fodder.</t>
  </si>
  <si>
    <t>Fodder production (seed capital financing)</t>
  </si>
  <si>
    <t>Silage production (fodder conservation)</t>
  </si>
  <si>
    <t xml:space="preserve">IE fee </t>
  </si>
  <si>
    <t>Recruitment of a Climate Change Specialist</t>
  </si>
  <si>
    <t>Facilitator Salaries</t>
  </si>
  <si>
    <t>Facilitator Incentives</t>
  </si>
  <si>
    <t>Component 2: Supporting the climate resilience of market vulnerable smallholders</t>
  </si>
  <si>
    <t>Energy efficient milk pre-cooling heat exchangers and renewable energy</t>
  </si>
  <si>
    <t>Output 2.1.2: Alternative non-extractive livelihoods</t>
  </si>
  <si>
    <t>Non-extractable livelihood support (Beekeeping, mushroom production, greenhouses 
and orchards).</t>
  </si>
  <si>
    <t>Output 1.1.1: Climate resilient and DRR solutions for pasture rehabilitation and increased productivity promoted</t>
  </si>
  <si>
    <t>Outcome 1.1. An enabling environment developed through training and capacity building</t>
  </si>
  <si>
    <t>Output 1.2.1: Implementation of climate resilient and ecosystem-based adaptive pastoral grants</t>
  </si>
  <si>
    <t>Outcome 1.2. Pasture Management Plans Implemented</t>
  </si>
  <si>
    <t>No USPs have been identified during the reporting period. Once identified, the ESMP will be updated.</t>
  </si>
  <si>
    <t>The PMU AF coordinator has the overall responsibility for ESMP implementation. She is supported by technical specialists (e.g. the livestock specialist). All contracts are scereend against the 15 AF ESP principles.</t>
  </si>
  <si>
    <t>IFAD employs a gender and social inclusion specialist during annual supervision missions to assess the project's performance on targeting and gender mainstreaming, and provide guidance to the project on improving its gender outreach. Assessments and recommended actions are reported in Aide Memoires to the Executing Agency and in the Supervision mission reports.</t>
  </si>
  <si>
    <t>Yes. The IE’s supervision mission in November 2021 rated the project’s performance on gender as moderately satisfactory. The IE’s gender expert recommended a number points to finalize the gender strategy, and explicitly encouraged the EE to find ways to encourage women, youth and women-headed households to partake in the grant schemes.</t>
  </si>
  <si>
    <t>Yes. The established monitoring system collected gender-disaggregated data and captured the involvement of women's and youth's activity in the project. Further analysis revealed the gaps along the dairy value chain that need to be addressed and what kind of training should be provided especially for women and youth. Recommendations provided by the IE during the supervision mission are being addressed.</t>
  </si>
  <si>
    <t xml:space="preserve">Estimated cumulative total disbursement as of  16.04.2022 </t>
  </si>
  <si>
    <t xml:space="preserve"> (1) Under the Component 1 (Climate-proofing pastoral ecosystem services) at the request of MEPA it was decided to allocate funds for pasture demos and relevant trainings on carrying out the inventory of pastures in one pilot region of Samtskhe-Javakheti, preparation of PMPs for target 9500 ha of inventored pastures, and further implementation of several PMPs as resources and project time-frame allows. (2) Under the Component 2 (Supporting the climate resilience of market vulnarable smallholders), at the request of MEPA and based upon desition that there is enough capacity with regard to energy efficient coollers/heaters on the one hand and on the other hand there is an existing experience in RDA of issuing grants in this direction, it was considered to be more efficient to issue grants rather than establish demos and carry out trainings (many donors, NGOs and private companies worked in this direction for years now); promotion of alternative livelihood measures will also be channeled through RDA matching grants. </t>
  </si>
  <si>
    <t xml:space="preserve">The DiMMA project has a dedicated gender focal point and developed a gender and youth strategy and action plan. Gender perspectives are reflected in the value chain analysis. The gender focal point supports the project M&amp;E officer in capturing gender-disaggregated data. The project’s service providers have also hired gender specialists and their syllabuses include gender empowerment. A training needs assessment for women was developed. </t>
  </si>
  <si>
    <t xml:space="preserve">In accordance with the AF Guidance, the figure above is provided excluding the IE fee and reflects the amount of money disbursed from the implementing entity to the executing entity to date. </t>
  </si>
  <si>
    <t>There is a low risk that Project activities may be conducted in protected natural habitats.</t>
  </si>
  <si>
    <t>There is a low risk that Project activities may have an adverse impact on critical biodiversity in the project areas.</t>
  </si>
  <si>
    <t xml:space="preserve">There is no risk associated with DiMMAdapt, but with DiMMA activities, which may result in increase of GHG emissions. </t>
  </si>
  <si>
    <t xml:space="preserve">There is a low risk that Project activities may be conducted in cultural heritage sites. </t>
  </si>
  <si>
    <t>MTR and Final Evaluation</t>
  </si>
  <si>
    <t>Output 1.2.2: Consultancy services for GHG emission calculations.</t>
  </si>
  <si>
    <t>Component 1: Climate-proofing pastoral ecosystem services (water management, pasture regeneration, and disaster risk reduction)</t>
  </si>
  <si>
    <t>Financial information PPR 2:  cumulative from project start to [insert date]</t>
  </si>
  <si>
    <t>Activities under project will create employment enabling marginalized and vulnerable groups including unemployed youth and women to raise their income. - The relevant national labour laws guided by the ILO labour standards will be followed throughout project implementation. - Positive discrimination in favour of women will be used to provide fair and equal opportunity to women who seek employment as labour and gain from wages earned. - The project will not engage child labour in any of its activities. The prohibition of child labour will be part of the agreement with the beneficiaries and will be a nonnegotiable provision of the agreement.</t>
  </si>
  <si>
    <t>There may be a slight risk that some project activities may exacerbate existing inequalities, through targeting some support to "lead farmers", generally better off than their peers.</t>
  </si>
  <si>
    <t>Beneficiaries may be exposed to the risk of accidents while engaging in project implementation activities.</t>
  </si>
  <si>
    <t>Project planning and designing
is done in consultation and agreement with vulnerable groups. The project will ensure the selection process will be conducted without discrimination nor favouritism. It will focus on targeting the most vulnerable categories in society with quotas ensuring women participation across all activities as well as youth participation. The project will also directly target those climate vulnerable regions that are identified as being inhabited only by rural poor smallholder farmers</t>
  </si>
  <si>
    <t>The project will screen the project areas for critical biodiversity risks to ensure there is no overlap and the PMU will identify and exclude protected areas as detailed in Principle 9 and will furthermore only utilise indegenious species, hereby mitigating any risk of species invasion.</t>
  </si>
  <si>
    <t>DiMMAdapt has developed a EMSP (in output 1.2.2 and ESP11 in annex 3) to monitor and report on any changes in GHG emissions and take corrective action should they be seen to increase</t>
  </si>
  <si>
    <t>The project will ensure whether there will be any national cultural heritage sites in the project areas and propose measures to avoid any alteration, damage, or removal of physical cultural resources, cultural sites, and sites with unique natural values</t>
  </si>
  <si>
    <t>Farmers (number of women, and youth)</t>
  </si>
  <si>
    <t>Screen the project areas against the list of national protected areas to ensure there is no overlap and for each affected critical natural habitat in the project areas (if any), the PMU will provide an analysis on the nature and the extent of the impact including direct, indirect, cumulative, or secondary impacts; theseverity or significance of the impact; and a demonstration that the impact is consistent with management plans.</t>
  </si>
  <si>
    <t>0
0</t>
  </si>
  <si>
    <t>No safeguard measure implemented during the reporting period</t>
  </si>
  <si>
    <t>No safeguard measures implemented during the reporting period</t>
  </si>
  <si>
    <t xml:space="preserve">The selection will be done without discremination and favouritism ensuring quotas for women and youth. The project will target the most climate vulnerable regions and communities. </t>
  </si>
  <si>
    <t xml:space="preserve">The project will abide by the national labour laws and ILO labour standards. The project will undertake positive discremination in favor of women and will not engage child labour (will be specificied in the provisions of the agreements). </t>
  </si>
  <si>
    <t xml:space="preserve">Set up a system to monitor the herd numbers and net GHG emissions. </t>
  </si>
  <si>
    <t>No of women beneficiaries;
% of agreements with beneficiaries that exclude child labour</t>
  </si>
  <si>
    <t xml:space="preserve">% of project areas screened against the list of natural protected areas; 
 % of analysis on the tature and the extent of the impact for each affected natural protected habitats in the project area </t>
  </si>
  <si>
    <t xml:space="preserve">% of project areas screened against the list of critical biodiversity areas;
 % of analysis on the tature and the extent of the impact for each affected critical biodiversity areas in the project area </t>
  </si>
  <si>
    <t xml:space="preserve">% of project areas screened against the list of cultural heritage sites;
 % of analysis on the tature and the extent of the impact for each affected clutural heritage sites in the project area </t>
  </si>
  <si>
    <t>Herd numbers;
Net GHG emissions in tCO2-eq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</si>
</sst>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dd\-mmm\-yyyy"/>
    <numFmt numFmtId="165" formatCode="0.0%"/>
  </numFmts>
  <fonts count="7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b/>
      <i/>
      <u/>
      <sz val="11"/>
      <color rgb="FF000000"/>
      <name val="Times New Roman"/>
      <family val="1"/>
    </font>
    <font>
      <i/>
      <sz val="8"/>
      <color indexed="8"/>
      <name val="Times New Roman"/>
      <family val="1"/>
    </font>
    <font>
      <sz val="9"/>
      <color indexed="8"/>
      <name val="Times New Roman"/>
      <family val="1"/>
    </font>
    <font>
      <sz val="9"/>
      <color theme="1"/>
      <name val="Arial"/>
      <family val="2"/>
    </font>
    <font>
      <sz val="11"/>
      <color theme="1"/>
      <name val="Calibri"/>
      <family val="2"/>
      <scheme val="minor"/>
    </font>
    <font>
      <sz val="9"/>
      <color indexed="81"/>
      <name val="Tahoma"/>
      <family val="2"/>
    </font>
    <font>
      <b/>
      <sz val="9"/>
      <color indexed="81"/>
      <name val="Tahoma"/>
      <family val="2"/>
    </font>
    <font>
      <b/>
      <sz val="11"/>
      <name val="Calibri"/>
      <family val="2"/>
      <scheme val="minor"/>
    </font>
    <font>
      <sz val="9"/>
      <name val="Calibri"/>
      <family val="2"/>
      <scheme val="minor"/>
    </font>
    <font>
      <b/>
      <sz val="16"/>
      <color rgb="FFFF0000"/>
      <name val="Times New Roman"/>
      <family val="1"/>
    </font>
    <font>
      <sz val="10"/>
      <color theme="1"/>
      <name val="Arial"/>
      <family val="2"/>
    </font>
  </fonts>
  <fills count="1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9"/>
        <bgColor indexed="64"/>
      </patternFill>
    </fill>
    <fill>
      <patternFill patternType="solid">
        <fgColor theme="0" tint="-0.14999847407452621"/>
        <bgColor indexed="64"/>
      </patternFill>
    </fill>
    <fill>
      <patternFill patternType="solid">
        <fgColor theme="0" tint="-0.249977111117893"/>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auto="1"/>
      </left>
      <right style="medium">
        <color indexed="64"/>
      </right>
      <top/>
      <bottom style="medium">
        <color indexed="64"/>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bottom style="medium">
        <color auto="1"/>
      </bottom>
      <diagonal/>
    </border>
    <border>
      <left/>
      <right style="medium">
        <color auto="1"/>
      </right>
      <top style="thin">
        <color auto="1"/>
      </top>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64" fillId="0" borderId="0" applyFont="0" applyFill="0" applyBorder="0" applyAlignment="0" applyProtection="0"/>
    <xf numFmtId="9" fontId="64" fillId="0" borderId="0" applyFont="0" applyFill="0" applyBorder="0" applyAlignment="0" applyProtection="0"/>
  </cellStyleXfs>
  <cellXfs count="939">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3" fillId="2" borderId="13"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5" xfId="0" applyFont="1" applyFill="1" applyBorder="1" applyAlignment="1">
      <alignment vertical="top" wrapText="1"/>
    </xf>
    <xf numFmtId="0" fontId="1" fillId="2" borderId="1"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3" fillId="2" borderId="6" xfId="0" applyFont="1" applyFill="1" applyBorder="1" applyAlignment="1">
      <alignment vertical="top" wrapText="1"/>
    </xf>
    <xf numFmtId="0" fontId="13" fillId="2" borderId="12" xfId="0" applyFont="1" applyFill="1" applyBorder="1" applyAlignment="1">
      <alignment vertical="top" wrapText="1"/>
    </xf>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5"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8"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5"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59" xfId="0" applyFont="1" applyFill="1" applyBorder="1" applyAlignment="1">
      <alignment horizontal="center" vertical="center" wrapText="1"/>
    </xf>
    <xf numFmtId="0" fontId="38" fillId="11" borderId="43"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1"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1"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1"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6" xfId="4" applyFont="1" applyBorder="1" applyAlignment="1" applyProtection="1">
      <alignment vertical="center"/>
      <protection locked="0"/>
    </xf>
    <xf numFmtId="0" fontId="43" fillId="12" borderId="36" xfId="4" applyFont="1" applyFill="1" applyBorder="1" applyAlignment="1" applyProtection="1">
      <alignment vertical="center"/>
      <protection locked="0"/>
    </xf>
    <xf numFmtId="0" fontId="0" fillId="0" borderId="0" xfId="0" applyAlignment="1">
      <alignment wrapText="1"/>
    </xf>
    <xf numFmtId="0" fontId="38" fillId="11" borderId="59"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5"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39"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2"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2"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2"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1"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1" xfId="4" applyFill="1" applyBorder="1" applyAlignment="1" applyProtection="1">
      <alignment vertical="center" wrapText="1"/>
      <protection locked="0"/>
    </xf>
    <xf numFmtId="0" fontId="35" fillId="8" borderId="55"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3"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0"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4" xfId="4" applyBorder="1" applyAlignment="1" applyProtection="1">
      <protection locked="0"/>
    </xf>
    <xf numFmtId="0" fontId="35" fillId="12" borderId="34" xfId="4" applyFill="1" applyBorder="1" applyAlignment="1" applyProtection="1">
      <protection locked="0"/>
    </xf>
    <xf numFmtId="10" fontId="35" fillId="12" borderId="39"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5"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2" xfId="4" applyFill="1" applyBorder="1" applyAlignment="1" applyProtection="1">
      <alignment horizontal="center" vertical="center"/>
      <protection locked="0"/>
    </xf>
    <xf numFmtId="0" fontId="0" fillId="10" borderId="1" xfId="0" applyFill="1" applyBorder="1"/>
    <xf numFmtId="0" fontId="35" fillId="12" borderId="55"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8" fillId="0" borderId="6" xfId="0" applyFont="1" applyBorder="1" applyAlignment="1">
      <alignment horizontal="center" vertical="center"/>
    </xf>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2" fillId="8" borderId="11"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2"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5"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164" fontId="1" fillId="3" borderId="0" xfId="0" applyNumberFormat="1" applyFont="1" applyFill="1" applyAlignment="1" applyProtection="1">
      <alignment horizontal="left"/>
      <protection locked="0"/>
    </xf>
    <xf numFmtId="0" fontId="29" fillId="2" borderId="36"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2" xfId="0" applyFont="1" applyFill="1" applyBorder="1" applyAlignment="1">
      <alignment vertical="center" wrapText="1"/>
    </xf>
    <xf numFmtId="0" fontId="17" fillId="2" borderId="17" xfId="0" applyFont="1" applyFill="1" applyBorder="1" applyAlignment="1">
      <alignment vertical="center" wrapText="1"/>
    </xf>
    <xf numFmtId="0" fontId="14" fillId="3" borderId="0" xfId="0" applyFont="1" applyFill="1" applyAlignment="1">
      <alignment horizontal="right"/>
    </xf>
    <xf numFmtId="0" fontId="45" fillId="2" borderId="49"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3" fillId="2" borderId="11" xfId="0" applyFont="1" applyFill="1" applyBorder="1" applyAlignment="1">
      <alignment vertical="top" wrapText="1"/>
    </xf>
    <xf numFmtId="0" fontId="14" fillId="3" borderId="0" xfId="0" applyFont="1" applyFill="1" applyAlignment="1">
      <alignment horizontal="left"/>
    </xf>
    <xf numFmtId="0" fontId="25" fillId="0" borderId="42"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4" fillId="2" borderId="8" xfId="0" applyFont="1" applyFill="1" applyBorder="1" applyAlignment="1">
      <alignment horizontal="right" wrapText="1"/>
    </xf>
    <xf numFmtId="0" fontId="54" fillId="2" borderId="5" xfId="0" applyFont="1" applyFill="1" applyBorder="1" applyAlignment="1">
      <alignment horizontal="right" wrapText="1"/>
    </xf>
    <xf numFmtId="0" fontId="54" fillId="2" borderId="6" xfId="0" applyFont="1" applyFill="1" applyBorder="1" applyAlignment="1">
      <alignment horizontal="right"/>
    </xf>
    <xf numFmtId="0" fontId="54"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2" xfId="0" applyFont="1" applyBorder="1" applyAlignment="1">
      <alignment vertical="top" wrapText="1"/>
    </xf>
    <xf numFmtId="0" fontId="25" fillId="2" borderId="1" xfId="0" applyFont="1" applyFill="1" applyBorder="1" applyAlignment="1">
      <alignment vertical="top" wrapText="1"/>
    </xf>
    <xf numFmtId="0" fontId="59" fillId="11" borderId="39" xfId="0" applyFont="1" applyFill="1" applyBorder="1" applyAlignment="1">
      <alignment horizontal="center" vertical="center" wrapText="1"/>
    </xf>
    <xf numFmtId="0" fontId="59" fillId="11" borderId="30" xfId="0" applyFont="1" applyFill="1" applyBorder="1" applyAlignment="1">
      <alignment horizontal="center" vertical="center" wrapText="1"/>
    </xf>
    <xf numFmtId="0" fontId="59" fillId="11" borderId="11" xfId="0" applyFont="1" applyFill="1" applyBorder="1" applyAlignment="1">
      <alignment horizontal="center" vertical="center" wrapText="1"/>
    </xf>
    <xf numFmtId="0" fontId="59" fillId="11" borderId="52" xfId="0" applyFont="1" applyFill="1" applyBorder="1" applyAlignment="1">
      <alignment horizontal="center" vertical="center" wrapText="1"/>
    </xf>
    <xf numFmtId="0" fontId="59" fillId="11" borderId="6" xfId="0" applyFont="1" applyFill="1" applyBorder="1" applyAlignment="1">
      <alignment horizontal="center" vertical="center" wrapText="1"/>
    </xf>
    <xf numFmtId="0" fontId="59" fillId="11" borderId="59" xfId="0" applyFont="1" applyFill="1" applyBorder="1" applyAlignment="1">
      <alignment horizontal="center" vertical="center"/>
    </xf>
    <xf numFmtId="0" fontId="59" fillId="11" borderId="8" xfId="0" applyFont="1" applyFill="1" applyBorder="1" applyAlignment="1">
      <alignment vertical="center"/>
    </xf>
    <xf numFmtId="0" fontId="59" fillId="11" borderId="48"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40" xfId="0" applyFont="1" applyFill="1" applyBorder="1" applyAlignment="1">
      <alignment horizontal="center" vertical="center"/>
    </xf>
    <xf numFmtId="0" fontId="59" fillId="11" borderId="11" xfId="0" applyFont="1" applyFill="1" applyBorder="1" applyAlignment="1">
      <alignment horizontal="center" wrapText="1"/>
    </xf>
    <xf numFmtId="0" fontId="59" fillId="11" borderId="7" xfId="0" applyFont="1" applyFill="1" applyBorder="1" applyAlignment="1">
      <alignment horizontal="center" vertical="center" wrapText="1"/>
    </xf>
    <xf numFmtId="0" fontId="25" fillId="0" borderId="1" xfId="0" applyFont="1" applyBorder="1" applyAlignment="1">
      <alignment wrapText="1"/>
    </xf>
    <xf numFmtId="0" fontId="1" fillId="2" borderId="3" xfId="0" applyFont="1" applyFill="1" applyBorder="1" applyAlignment="1">
      <alignment horizontal="left"/>
    </xf>
    <xf numFmtId="0" fontId="20" fillId="2" borderId="1" xfId="1" applyFill="1" applyBorder="1" applyAlignment="1" applyProtection="1">
      <alignment vertical="top" wrapText="1"/>
      <protection locked="0"/>
    </xf>
    <xf numFmtId="0" fontId="20" fillId="2" borderId="3" xfId="1" applyFill="1" applyBorder="1" applyAlignment="1" applyProtection="1">
      <protection locked="0"/>
    </xf>
    <xf numFmtId="0" fontId="28" fillId="2" borderId="11"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62" fillId="2" borderId="11" xfId="0" applyFont="1" applyFill="1" applyBorder="1" applyAlignment="1">
      <alignment horizontal="center" vertical="center" wrapText="1"/>
    </xf>
    <xf numFmtId="0" fontId="62" fillId="2" borderId="39" xfId="0" applyFont="1" applyFill="1" applyBorder="1" applyAlignment="1">
      <alignment horizontal="center" vertical="top" wrapText="1"/>
    </xf>
    <xf numFmtId="0" fontId="2" fillId="2" borderId="11" xfId="0" applyFont="1" applyFill="1" applyBorder="1" applyAlignment="1">
      <alignment vertical="center" wrapText="1"/>
    </xf>
    <xf numFmtId="0" fontId="2" fillId="2" borderId="12" xfId="0" applyFont="1" applyFill="1" applyBorder="1" applyAlignment="1">
      <alignment horizontal="right" vertical="center" wrapText="1"/>
    </xf>
    <xf numFmtId="0" fontId="1" fillId="2" borderId="14" xfId="0" applyFont="1" applyFill="1" applyBorder="1" applyAlignment="1">
      <alignment vertical="top" wrapText="1"/>
    </xf>
    <xf numFmtId="0" fontId="28" fillId="0" borderId="13"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8" xfId="0" applyFont="1" applyBorder="1" applyAlignment="1">
      <alignment horizontal="center" vertical="center"/>
    </xf>
    <xf numFmtId="0" fontId="28" fillId="0" borderId="10" xfId="0" applyFont="1" applyBorder="1" applyAlignment="1">
      <alignment horizontal="center" vertical="center"/>
    </xf>
    <xf numFmtId="0" fontId="28" fillId="0" borderId="6" xfId="0" applyFont="1" applyBorder="1" applyAlignment="1">
      <alignment horizontal="left" vertical="top" wrapText="1"/>
    </xf>
    <xf numFmtId="0" fontId="28" fillId="0" borderId="12" xfId="0" applyFont="1" applyBorder="1" applyAlignment="1">
      <alignment horizontal="left" vertical="top" wrapText="1"/>
    </xf>
    <xf numFmtId="0" fontId="1" fillId="0" borderId="0" xfId="0" applyFont="1" applyAlignment="1">
      <alignment horizontal="left" vertical="center" wrapText="1"/>
    </xf>
    <xf numFmtId="3" fontId="67" fillId="15" borderId="11" xfId="4" applyNumberFormat="1" applyFont="1" applyFill="1" applyBorder="1" applyAlignment="1" applyProtection="1">
      <alignment horizontal="center" vertical="center"/>
      <protection locked="0"/>
    </xf>
    <xf numFmtId="9" fontId="67" fillId="15" borderId="11" xfId="4" applyNumberFormat="1" applyFont="1" applyFill="1" applyBorder="1" applyAlignment="1" applyProtection="1">
      <alignment horizontal="center" vertical="center"/>
      <protection locked="0"/>
    </xf>
    <xf numFmtId="9" fontId="58" fillId="15" borderId="11" xfId="4" applyNumberFormat="1" applyFont="1" applyFill="1" applyBorder="1" applyAlignment="1" applyProtection="1">
      <alignment horizontal="center" vertical="center" wrapText="1"/>
      <protection locked="0"/>
    </xf>
    <xf numFmtId="10" fontId="35" fillId="15" borderId="39" xfId="4" applyNumberFormat="1" applyFill="1" applyBorder="1" applyAlignment="1" applyProtection="1">
      <alignment horizontal="center" vertical="center"/>
      <protection locked="0"/>
    </xf>
    <xf numFmtId="0" fontId="58" fillId="15" borderId="11" xfId="4" applyFont="1" applyFill="1" applyBorder="1" applyAlignment="1" applyProtection="1">
      <alignment horizontal="center" vertical="center"/>
      <protection locked="0"/>
    </xf>
    <xf numFmtId="9" fontId="58" fillId="15" borderId="11" xfId="4" applyNumberFormat="1" applyFont="1" applyFill="1" applyBorder="1" applyAlignment="1" applyProtection="1">
      <alignment horizontal="center" vertical="center"/>
      <protection locked="0"/>
    </xf>
    <xf numFmtId="0" fontId="68" fillId="15" borderId="30" xfId="4" applyFont="1" applyFill="1" applyBorder="1" applyAlignment="1" applyProtection="1">
      <alignment horizontal="center" vertical="center" wrapText="1"/>
      <protection locked="0"/>
    </xf>
    <xf numFmtId="0" fontId="68" fillId="15" borderId="11" xfId="4" applyFont="1" applyFill="1" applyBorder="1" applyAlignment="1" applyProtection="1">
      <alignment horizontal="center" vertical="center"/>
      <protection locked="0"/>
    </xf>
    <xf numFmtId="0" fontId="68" fillId="15" borderId="52" xfId="4" applyFont="1" applyFill="1" applyBorder="1" applyAlignment="1" applyProtection="1">
      <alignment horizontal="center" vertical="center"/>
      <protection locked="0"/>
    </xf>
    <xf numFmtId="0" fontId="58" fillId="15" borderId="30" xfId="4" applyFont="1" applyFill="1" applyBorder="1" applyAlignment="1" applyProtection="1">
      <alignment horizontal="center" vertical="center" wrapText="1"/>
      <protection locked="0"/>
    </xf>
    <xf numFmtId="0" fontId="58" fillId="15" borderId="11" xfId="4" applyFont="1" applyFill="1" applyBorder="1" applyAlignment="1" applyProtection="1">
      <alignment horizontal="center" vertical="center" wrapText="1"/>
      <protection locked="0"/>
    </xf>
    <xf numFmtId="0" fontId="58" fillId="15" borderId="7" xfId="4" applyFont="1" applyFill="1" applyBorder="1" applyAlignment="1" applyProtection="1">
      <alignment horizontal="center" vertical="center" wrapText="1"/>
      <protection locked="0"/>
    </xf>
    <xf numFmtId="0" fontId="59" fillId="15" borderId="11" xfId="4" applyFont="1" applyFill="1" applyBorder="1" applyAlignment="1" applyProtection="1">
      <alignment horizontal="center" vertical="center" wrapText="1"/>
      <protection locked="0"/>
    </xf>
    <xf numFmtId="10" fontId="58" fillId="15" borderId="11" xfId="4" applyNumberFormat="1" applyFont="1" applyFill="1" applyBorder="1" applyAlignment="1" applyProtection="1">
      <alignment horizontal="center" vertical="center"/>
      <protection locked="0"/>
    </xf>
    <xf numFmtId="0" fontId="67" fillId="15" borderId="11" xfId="4" applyFont="1" applyFill="1" applyBorder="1" applyAlignment="1" applyProtection="1">
      <alignment horizontal="center" vertical="center"/>
      <protection locked="0"/>
    </xf>
    <xf numFmtId="10" fontId="67" fillId="15" borderId="11" xfId="4" applyNumberFormat="1" applyFont="1" applyFill="1" applyBorder="1" applyAlignment="1" applyProtection="1">
      <alignment horizontal="center" vertical="center"/>
      <protection locked="0"/>
    </xf>
    <xf numFmtId="0" fontId="41" fillId="0" borderId="11" xfId="0" applyFont="1" applyBorder="1" applyAlignment="1">
      <alignment vertical="center" wrapText="1"/>
    </xf>
    <xf numFmtId="3" fontId="58" fillId="15" borderId="11" xfId="4" applyNumberFormat="1" applyFont="1" applyFill="1" applyBorder="1" applyAlignment="1" applyProtection="1">
      <alignment horizontal="center" vertical="center"/>
      <protection locked="0"/>
    </xf>
    <xf numFmtId="0" fontId="14" fillId="2" borderId="1" xfId="0" applyFont="1" applyFill="1" applyBorder="1" applyAlignment="1">
      <alignment horizontal="center"/>
    </xf>
    <xf numFmtId="17" fontId="13" fillId="2" borderId="27" xfId="0" applyNumberFormat="1" applyFont="1" applyFill="1" applyBorder="1" applyAlignment="1">
      <alignment horizontal="left"/>
    </xf>
    <xf numFmtId="0" fontId="28" fillId="0" borderId="13" xfId="0" applyFont="1" applyBorder="1" applyAlignment="1">
      <alignment horizontal="center" vertical="center"/>
    </xf>
    <xf numFmtId="0" fontId="2" fillId="2" borderId="8"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3" fillId="0" borderId="1" xfId="0" applyFont="1" applyBorder="1"/>
    <xf numFmtId="0" fontId="1" fillId="2" borderId="31" xfId="0" applyFont="1" applyFill="1" applyBorder="1" applyAlignment="1">
      <alignment horizontal="center" vertical="center" wrapText="1"/>
    </xf>
    <xf numFmtId="0" fontId="1" fillId="2" borderId="42" xfId="0" applyFont="1" applyFill="1" applyBorder="1" applyAlignment="1">
      <alignment vertical="center" wrapText="1"/>
    </xf>
    <xf numFmtId="0" fontId="29" fillId="2" borderId="23" xfId="0" applyFont="1" applyFill="1" applyBorder="1" applyAlignment="1">
      <alignment horizontal="left" wrapText="1"/>
    </xf>
    <xf numFmtId="0" fontId="25" fillId="0" borderId="31" xfId="0" applyFont="1" applyBorder="1" applyAlignment="1">
      <alignment vertical="top" wrapText="1"/>
    </xf>
    <xf numFmtId="0" fontId="68" fillId="8" borderId="30" xfId="4" applyFont="1" applyBorder="1" applyAlignment="1" applyProtection="1">
      <alignment vertical="center" wrapText="1"/>
      <protection locked="0"/>
    </xf>
    <xf numFmtId="0" fontId="68" fillId="8" borderId="11" xfId="4" applyFont="1" applyBorder="1" applyAlignment="1" applyProtection="1">
      <alignment horizontal="center" vertical="center"/>
      <protection locked="0"/>
    </xf>
    <xf numFmtId="0" fontId="68" fillId="8" borderId="52" xfId="4" applyFont="1" applyBorder="1" applyAlignment="1" applyProtection="1">
      <alignment horizontal="center" vertical="center"/>
      <protection locked="0"/>
    </xf>
    <xf numFmtId="0" fontId="58" fillId="8" borderId="11" xfId="4" applyFont="1" applyBorder="1" applyAlignment="1" applyProtection="1">
      <alignment horizontal="center" vertical="center"/>
      <protection locked="0"/>
    </xf>
    <xf numFmtId="10" fontId="58" fillId="8" borderId="11" xfId="4" applyNumberFormat="1" applyFont="1" applyBorder="1" applyAlignment="1" applyProtection="1">
      <alignment horizontal="center" vertical="center"/>
      <protection locked="0"/>
    </xf>
    <xf numFmtId="10" fontId="47" fillId="16" borderId="11" xfId="4" applyNumberFormat="1" applyFont="1" applyFill="1" applyBorder="1" applyAlignment="1" applyProtection="1">
      <alignment horizontal="center" vertical="center"/>
      <protection locked="0"/>
    </xf>
    <xf numFmtId="0" fontId="58" fillId="8" borderId="34" xfId="4" applyFont="1" applyBorder="1" applyAlignment="1" applyProtection="1">
      <alignment vertical="center"/>
      <protection locked="0"/>
    </xf>
    <xf numFmtId="10" fontId="58" fillId="8" borderId="39" xfId="4" applyNumberFormat="1" applyFont="1" applyBorder="1" applyAlignment="1" applyProtection="1">
      <alignment horizontal="center" vertical="center"/>
      <protection locked="0"/>
    </xf>
    <xf numFmtId="0" fontId="68" fillId="8" borderId="7" xfId="4" applyFont="1" applyBorder="1" applyAlignment="1" applyProtection="1">
      <alignment horizontal="center" vertical="center"/>
      <protection locked="0"/>
    </xf>
    <xf numFmtId="165" fontId="68" fillId="15" borderId="52" xfId="4" applyNumberFormat="1" applyFont="1" applyFill="1" applyBorder="1" applyAlignment="1" applyProtection="1">
      <alignment horizontal="center" vertical="center"/>
      <protection locked="0"/>
    </xf>
    <xf numFmtId="0" fontId="58" fillId="8" borderId="11" xfId="4" applyFont="1" applyBorder="1" applyAlignment="1" applyProtection="1">
      <alignment horizontal="center" vertical="center" wrapText="1"/>
      <protection locked="0"/>
    </xf>
    <xf numFmtId="10" fontId="58" fillId="8" borderId="11" xfId="4" applyNumberFormat="1" applyFont="1" applyBorder="1" applyAlignment="1" applyProtection="1">
      <alignment horizontal="center" vertical="center" wrapText="1"/>
      <protection locked="0"/>
    </xf>
    <xf numFmtId="0" fontId="29" fillId="0" borderId="0" xfId="0" applyFont="1" applyAlignment="1">
      <alignment horizontal="left" vertical="center" wrapText="1"/>
    </xf>
    <xf numFmtId="0" fontId="10" fillId="3" borderId="0" xfId="0" applyFont="1" applyFill="1" applyAlignment="1">
      <alignment vertical="top" wrapText="1"/>
    </xf>
    <xf numFmtId="0" fontId="13" fillId="0" borderId="42" xfId="0" applyFont="1" applyBorder="1" applyAlignment="1">
      <alignment horizontal="center" vertical="center" wrapText="1"/>
    </xf>
    <xf numFmtId="0" fontId="67" fillId="15" borderId="34" xfId="4" applyFont="1" applyFill="1" applyBorder="1" applyAlignment="1" applyProtection="1">
      <alignment horizontal="center" vertical="center"/>
      <protection locked="0"/>
    </xf>
    <xf numFmtId="0" fontId="21" fillId="2" borderId="6" xfId="0" applyFont="1" applyFill="1" applyBorder="1" applyAlignment="1">
      <alignment horizontal="left" vertical="center" wrapText="1"/>
    </xf>
    <xf numFmtId="0" fontId="21" fillId="2" borderId="1" xfId="0" applyFont="1" applyFill="1" applyBorder="1" applyAlignment="1">
      <alignment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2" borderId="50" xfId="0" applyFont="1" applyFill="1" applyBorder="1" applyAlignment="1">
      <alignment horizontal="left" vertical="center" wrapText="1"/>
    </xf>
    <xf numFmtId="0" fontId="21" fillId="2" borderId="11" xfId="0" applyFont="1" applyFill="1" applyBorder="1" applyAlignment="1">
      <alignment horizontal="left" vertical="center" wrapText="1"/>
    </xf>
    <xf numFmtId="0" fontId="1" fillId="2" borderId="36" xfId="0" applyFont="1" applyFill="1" applyBorder="1" applyAlignment="1">
      <alignment vertical="top" wrapText="1"/>
    </xf>
    <xf numFmtId="0" fontId="1" fillId="2" borderId="33" xfId="0" applyFont="1" applyFill="1" applyBorder="1" applyAlignment="1">
      <alignment vertical="top" wrapText="1"/>
    </xf>
    <xf numFmtId="0" fontId="0" fillId="0" borderId="11" xfId="0" applyBorder="1"/>
    <xf numFmtId="0" fontId="2" fillId="2" borderId="70" xfId="0" applyFont="1" applyFill="1" applyBorder="1" applyAlignment="1">
      <alignment horizontal="right" vertical="center" wrapText="1"/>
    </xf>
    <xf numFmtId="43" fontId="2" fillId="2" borderId="67" xfId="5" applyFont="1" applyFill="1" applyBorder="1" applyAlignment="1" applyProtection="1">
      <alignment vertical="top" wrapText="1"/>
    </xf>
    <xf numFmtId="0" fontId="21" fillId="2" borderId="51" xfId="0" applyFont="1" applyFill="1" applyBorder="1" applyAlignment="1">
      <alignment horizontal="left" vertical="center" wrapText="1"/>
    </xf>
    <xf numFmtId="39" fontId="1" fillId="2" borderId="52" xfId="5" applyNumberFormat="1" applyFont="1" applyFill="1" applyBorder="1" applyAlignment="1" applyProtection="1">
      <alignment horizontal="center" vertical="top" wrapText="1"/>
    </xf>
    <xf numFmtId="0" fontId="0" fillId="0" borderId="13" xfId="0" applyBorder="1"/>
    <xf numFmtId="39" fontId="1" fillId="2" borderId="46" xfId="5" applyNumberFormat="1" applyFont="1" applyFill="1" applyBorder="1" applyAlignment="1" applyProtection="1">
      <alignment vertical="top" wrapText="1"/>
    </xf>
    <xf numFmtId="37" fontId="1" fillId="2" borderId="52" xfId="5" applyNumberFormat="1" applyFont="1" applyFill="1" applyBorder="1" applyAlignment="1" applyProtection="1">
      <alignment horizontal="center" vertical="center" wrapText="1"/>
    </xf>
    <xf numFmtId="14" fontId="1" fillId="2" borderId="11" xfId="0" applyNumberFormat="1" applyFont="1" applyFill="1" applyBorder="1" applyAlignment="1">
      <alignment horizontal="center" vertical="center" wrapText="1"/>
    </xf>
    <xf numFmtId="39" fontId="1" fillId="2" borderId="52" xfId="5" applyNumberFormat="1" applyFont="1" applyFill="1" applyBorder="1" applyAlignment="1" applyProtection="1">
      <alignment horizontal="center" vertical="center" wrapText="1"/>
    </xf>
    <xf numFmtId="43" fontId="2" fillId="2" borderId="67" xfId="5" applyFont="1" applyFill="1" applyBorder="1" applyAlignment="1" applyProtection="1">
      <alignment horizontal="center" vertical="top" wrapText="1"/>
    </xf>
    <xf numFmtId="39" fontId="1" fillId="2" borderId="11" xfId="5" applyNumberFormat="1" applyFont="1" applyFill="1" applyBorder="1" applyAlignment="1" applyProtection="1">
      <alignment horizontal="center" vertical="center" wrapText="1"/>
    </xf>
    <xf numFmtId="0" fontId="0" fillId="3" borderId="0" xfId="0" applyFill="1" applyAlignment="1">
      <alignment horizontal="left" vertical="center" wrapText="1"/>
    </xf>
    <xf numFmtId="39" fontId="1" fillId="0" borderId="52" xfId="5" applyNumberFormat="1" applyFont="1" applyFill="1" applyBorder="1" applyAlignment="1" applyProtection="1">
      <alignment horizontal="center" vertical="top" wrapText="1"/>
    </xf>
    <xf numFmtId="37" fontId="13" fillId="2" borderId="52" xfId="5" applyNumberFormat="1" applyFont="1" applyFill="1" applyBorder="1" applyAlignment="1" applyProtection="1">
      <alignment horizontal="center" vertical="center" wrapText="1"/>
    </xf>
    <xf numFmtId="37" fontId="13" fillId="2" borderId="7" xfId="5" applyNumberFormat="1" applyFont="1" applyFill="1" applyBorder="1" applyAlignment="1" applyProtection="1">
      <alignment horizontal="center" vertical="center" wrapText="1"/>
    </xf>
    <xf numFmtId="39" fontId="13" fillId="2" borderId="51" xfId="5" applyNumberFormat="1" applyFont="1" applyFill="1" applyBorder="1" applyAlignment="1" applyProtection="1">
      <alignment horizontal="center" vertical="center" wrapText="1"/>
    </xf>
    <xf numFmtId="39" fontId="13" fillId="2" borderId="30" xfId="5" applyNumberFormat="1" applyFont="1" applyFill="1" applyBorder="1" applyAlignment="1" applyProtection="1">
      <alignment horizontal="center" vertical="center" wrapText="1"/>
    </xf>
    <xf numFmtId="0" fontId="21" fillId="0" borderId="11" xfId="0" quotePrefix="1" applyFont="1" applyBorder="1" applyAlignment="1">
      <alignment horizontal="left" vertical="top" wrapText="1"/>
    </xf>
    <xf numFmtId="0" fontId="28" fillId="17" borderId="11" xfId="0" applyFont="1" applyFill="1" applyBorder="1" applyAlignment="1">
      <alignment horizontal="left" vertical="center" wrapText="1"/>
    </xf>
    <xf numFmtId="0" fontId="21" fillId="0" borderId="50" xfId="0" applyFont="1" applyBorder="1" applyAlignment="1">
      <alignment horizontal="left" vertical="center" wrapText="1"/>
    </xf>
    <xf numFmtId="39" fontId="1" fillId="2" borderId="71" xfId="5" applyNumberFormat="1" applyFont="1" applyFill="1" applyBorder="1" applyAlignment="1" applyProtection="1">
      <alignment horizontal="center" vertical="center" wrapText="1"/>
    </xf>
    <xf numFmtId="39" fontId="1" fillId="17" borderId="52" xfId="5" applyNumberFormat="1" applyFont="1" applyFill="1" applyBorder="1" applyAlignment="1" applyProtection="1">
      <alignment horizontal="center" vertical="center" wrapText="1"/>
    </xf>
    <xf numFmtId="37" fontId="13" fillId="0" borderId="7" xfId="5" applyNumberFormat="1" applyFont="1" applyFill="1" applyBorder="1" applyAlignment="1" applyProtection="1">
      <alignment horizontal="center" vertical="center" wrapText="1"/>
    </xf>
    <xf numFmtId="14" fontId="1" fillId="17" borderId="11" xfId="0" applyNumberFormat="1" applyFont="1" applyFill="1" applyBorder="1" applyAlignment="1">
      <alignment horizontal="center" vertical="center" wrapText="1"/>
    </xf>
    <xf numFmtId="0" fontId="0" fillId="18" borderId="11" xfId="0" applyFill="1" applyBorder="1"/>
    <xf numFmtId="39" fontId="1" fillId="18" borderId="52" xfId="5" applyNumberFormat="1" applyFont="1" applyFill="1" applyBorder="1" applyAlignment="1" applyProtection="1">
      <alignment horizontal="center" vertical="center" wrapText="1"/>
    </xf>
    <xf numFmtId="0" fontId="21" fillId="18" borderId="59" xfId="0" applyFont="1" applyFill="1" applyBorder="1" applyAlignment="1">
      <alignment horizontal="left" vertical="center" wrapText="1"/>
    </xf>
    <xf numFmtId="43" fontId="1" fillId="18" borderId="52" xfId="5" applyFont="1" applyFill="1" applyBorder="1" applyAlignment="1" applyProtection="1">
      <alignment horizontal="center" vertical="center" wrapText="1"/>
    </xf>
    <xf numFmtId="37" fontId="13" fillId="0" borderId="52" xfId="5" applyNumberFormat="1" applyFont="1" applyFill="1" applyBorder="1" applyAlignment="1" applyProtection="1">
      <alignment horizontal="center" vertical="center" wrapText="1"/>
    </xf>
    <xf numFmtId="39" fontId="1" fillId="0" borderId="52" xfId="5" applyNumberFormat="1" applyFont="1" applyFill="1" applyBorder="1" applyAlignment="1" applyProtection="1">
      <alignment horizontal="center" vertical="center" wrapText="1"/>
    </xf>
    <xf numFmtId="14" fontId="1" fillId="0" borderId="11" xfId="0" applyNumberFormat="1" applyFont="1" applyBorder="1" applyAlignment="1">
      <alignment horizontal="center" vertical="center" wrapText="1"/>
    </xf>
    <xf numFmtId="39" fontId="1" fillId="0" borderId="52" xfId="5" applyNumberFormat="1" applyFont="1" applyFill="1" applyBorder="1" applyAlignment="1" applyProtection="1">
      <alignmen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4" fillId="2" borderId="64"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2" xfId="0" applyFont="1" applyFill="1" applyBorder="1" applyAlignment="1">
      <alignment horizontal="center" vertical="top" wrapText="1"/>
    </xf>
    <xf numFmtId="0" fontId="2" fillId="2" borderId="31" xfId="0" applyFont="1" applyFill="1" applyBorder="1" applyAlignment="1">
      <alignment horizontal="center" vertical="top" wrapText="1"/>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12" fillId="2" borderId="42"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0" fontId="1" fillId="2" borderId="42"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0" fontId="1" fillId="2" borderId="42" xfId="0" applyFont="1" applyFill="1" applyBorder="1" applyAlignment="1" applyProtection="1">
      <alignment horizontal="center" vertical="center" wrapText="1"/>
      <protection locked="0"/>
    </xf>
    <xf numFmtId="0" fontId="1" fillId="2" borderId="31" xfId="0" applyFont="1" applyFill="1" applyBorder="1" applyAlignment="1" applyProtection="1">
      <alignment horizontal="center" vertical="center" wrapText="1"/>
      <protection locked="0"/>
    </xf>
    <xf numFmtId="3" fontId="2" fillId="0" borderId="42" xfId="0" applyNumberFormat="1" applyFont="1" applyBorder="1" applyAlignment="1" applyProtection="1">
      <alignment horizontal="center" vertical="top" wrapText="1"/>
      <protection locked="0"/>
    </xf>
    <xf numFmtId="3" fontId="2" fillId="0" borderId="31" xfId="0" applyNumberFormat="1" applyFont="1" applyBorder="1" applyAlignment="1" applyProtection="1">
      <alignment horizontal="center" vertical="top" wrapText="1"/>
      <protection locked="0"/>
    </xf>
    <xf numFmtId="4" fontId="14" fillId="2" borderId="66" xfId="0" applyNumberFormat="1" applyFont="1" applyFill="1" applyBorder="1" applyAlignment="1" applyProtection="1">
      <alignment horizontal="center" vertical="center" wrapText="1"/>
      <protection locked="0"/>
    </xf>
    <xf numFmtId="4" fontId="14" fillId="2" borderId="26" xfId="0" applyNumberFormat="1" applyFont="1" applyFill="1" applyBorder="1" applyAlignment="1" applyProtection="1">
      <alignment horizontal="center" vertical="center" wrapText="1"/>
      <protection locked="0"/>
    </xf>
    <xf numFmtId="0" fontId="13" fillId="3" borderId="22" xfId="0" applyFont="1" applyFill="1" applyBorder="1" applyAlignment="1">
      <alignment horizont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0" fontId="2" fillId="0" borderId="0" xfId="0" applyFont="1" applyAlignment="1">
      <alignment horizontal="left" vertical="center" wrapText="1"/>
    </xf>
    <xf numFmtId="0" fontId="28" fillId="17" borderId="11" xfId="0" applyFont="1" applyFill="1" applyBorder="1" applyAlignment="1">
      <alignment horizontal="left" vertical="center" wrapText="1"/>
    </xf>
    <xf numFmtId="0" fontId="2" fillId="17" borderId="11" xfId="0" applyFont="1" applyFill="1" applyBorder="1" applyAlignment="1">
      <alignment horizontal="left" vertical="top" wrapText="1"/>
    </xf>
    <xf numFmtId="0" fontId="28" fillId="17" borderId="50" xfId="0" applyFont="1" applyFill="1" applyBorder="1" applyAlignment="1">
      <alignment horizontal="left" vertical="center" wrapText="1"/>
    </xf>
    <xf numFmtId="0" fontId="28" fillId="17" borderId="51" xfId="0" applyFont="1" applyFill="1" applyBorder="1" applyAlignment="1">
      <alignment horizontal="left" vertical="center" wrapText="1"/>
    </xf>
    <xf numFmtId="0" fontId="2" fillId="17" borderId="50" xfId="0" applyFont="1" applyFill="1" applyBorder="1" applyAlignment="1">
      <alignment horizontal="left" vertical="top" wrapText="1"/>
    </xf>
    <xf numFmtId="0" fontId="2" fillId="17" borderId="51" xfId="0" applyFont="1" applyFill="1" applyBorder="1" applyAlignment="1">
      <alignment horizontal="left" vertical="top" wrapText="1"/>
    </xf>
    <xf numFmtId="0" fontId="2" fillId="0" borderId="0" xfId="0" applyFont="1" applyAlignment="1">
      <alignment horizontal="center" vertical="top" wrapText="1"/>
    </xf>
    <xf numFmtId="3" fontId="1" fillId="0" borderId="0" xfId="0" applyNumberFormat="1" applyFont="1" applyAlignment="1" applyProtection="1">
      <alignment vertical="top" wrapText="1"/>
      <protection locked="0"/>
    </xf>
    <xf numFmtId="0" fontId="2" fillId="17" borderId="52" xfId="0" applyFont="1" applyFill="1" applyBorder="1" applyAlignment="1">
      <alignment horizontal="left" vertical="top" wrapText="1"/>
    </xf>
    <xf numFmtId="0" fontId="28" fillId="17" borderId="52" xfId="0" applyFont="1" applyFill="1" applyBorder="1" applyAlignment="1">
      <alignment horizontal="left" vertical="center" wrapText="1"/>
    </xf>
    <xf numFmtId="0" fontId="13" fillId="3" borderId="0" xfId="0" applyFont="1" applyFill="1" applyAlignment="1">
      <alignment horizontal="center" wrapText="1"/>
    </xf>
    <xf numFmtId="0" fontId="14" fillId="3" borderId="0" xfId="0" applyFont="1" applyFill="1" applyAlignment="1">
      <alignment horizontal="left" vertical="top" wrapText="1"/>
    </xf>
    <xf numFmtId="0" fontId="10" fillId="3" borderId="0" xfId="0" applyFont="1" applyFill="1" applyAlignment="1">
      <alignment horizontal="left" vertical="top" wrapText="1"/>
    </xf>
    <xf numFmtId="0" fontId="10" fillId="3" borderId="0" xfId="0" applyFont="1" applyFill="1" applyAlignment="1">
      <alignment horizontal="left" vertical="center"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5" xfId="0" applyFont="1" applyFill="1" applyBorder="1" applyAlignment="1">
      <alignment horizontal="center" vertical="top" wrapText="1"/>
    </xf>
    <xf numFmtId="0" fontId="13" fillId="2" borderId="43" xfId="0" applyFont="1" applyFill="1" applyBorder="1" applyAlignment="1">
      <alignment horizontal="center"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28" fillId="3" borderId="0" xfId="0" applyFont="1" applyFill="1" applyAlignment="1">
      <alignment horizontal="left"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21" fillId="0" borderId="0" xfId="0" applyFont="1" applyAlignment="1">
      <alignment horizontal="center" vertical="top"/>
    </xf>
    <xf numFmtId="0" fontId="21" fillId="3" borderId="65" xfId="0" applyFont="1" applyFill="1" applyBorder="1" applyAlignment="1">
      <alignment horizontal="center" vertical="top"/>
    </xf>
    <xf numFmtId="0" fontId="21" fillId="3" borderId="66"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2" borderId="42"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2" borderId="11" xfId="0" applyFont="1" applyFill="1" applyBorder="1" applyAlignment="1">
      <alignment horizontal="left" vertical="top" wrapText="1"/>
    </xf>
    <xf numFmtId="0" fontId="13" fillId="2" borderId="7" xfId="0" applyFont="1" applyFill="1" applyBorder="1" applyAlignment="1">
      <alignment horizontal="left" vertical="top" wrapText="1"/>
    </xf>
    <xf numFmtId="0" fontId="30" fillId="3" borderId="0" xfId="0" applyFont="1" applyFill="1" applyAlignment="1">
      <alignment horizontal="left"/>
    </xf>
    <xf numFmtId="0" fontId="14" fillId="3" borderId="19" xfId="0" applyFont="1" applyFill="1" applyBorder="1" applyAlignment="1">
      <alignment horizontal="center" vertical="top" wrapText="1"/>
    </xf>
    <xf numFmtId="0" fontId="14" fillId="3" borderId="20" xfId="0" applyFont="1" applyFill="1" applyBorder="1" applyAlignment="1">
      <alignment horizontal="center" vertical="top" wrapText="1"/>
    </xf>
    <xf numFmtId="0" fontId="14" fillId="3" borderId="21" xfId="0" applyFont="1" applyFill="1" applyBorder="1" applyAlignment="1">
      <alignment horizontal="center" vertical="top" wrapText="1"/>
    </xf>
    <xf numFmtId="0" fontId="28" fillId="3" borderId="0" xfId="0" applyFont="1" applyFill="1" applyAlignment="1">
      <alignment horizontal="left"/>
    </xf>
    <xf numFmtId="0" fontId="13" fillId="3" borderId="0" xfId="0" applyFont="1" applyFill="1" applyAlignment="1">
      <alignment horizontal="center"/>
    </xf>
    <xf numFmtId="0" fontId="50" fillId="0" borderId="42"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7" xfId="0" applyFont="1" applyBorder="1" applyAlignment="1">
      <alignment horizontal="left" vertical="center" wrapText="1"/>
    </xf>
    <xf numFmtId="0" fontId="28" fillId="0" borderId="58" xfId="0" applyFont="1" applyBorder="1" applyAlignment="1">
      <alignment horizontal="left" vertical="center" wrapText="1"/>
    </xf>
    <xf numFmtId="0" fontId="28" fillId="0" borderId="50" xfId="0" applyFont="1" applyBorder="1" applyAlignment="1">
      <alignment horizontal="left" vertical="center" wrapText="1"/>
    </xf>
    <xf numFmtId="0" fontId="28" fillId="0" borderId="55" xfId="0" applyFont="1" applyBorder="1" applyAlignment="1">
      <alignment horizontal="left" vertical="center" wrapText="1"/>
    </xf>
    <xf numFmtId="0" fontId="28" fillId="0" borderId="44" xfId="0" applyFont="1" applyBorder="1" applyAlignment="1">
      <alignment horizontal="left" vertical="center" wrapText="1"/>
    </xf>
    <xf numFmtId="0" fontId="28" fillId="0" borderId="63"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2" xfId="0" applyFont="1" applyBorder="1" applyAlignment="1">
      <alignment horizontal="center" vertical="top" wrapText="1"/>
    </xf>
    <xf numFmtId="0" fontId="21" fillId="0" borderId="18" xfId="0" applyFont="1" applyBorder="1" applyAlignment="1">
      <alignment horizontal="center" vertical="top" wrapText="1"/>
    </xf>
    <xf numFmtId="0" fontId="21" fillId="0" borderId="10" xfId="0" applyFont="1" applyBorder="1" applyAlignment="1">
      <alignment horizontal="center" vertical="center"/>
    </xf>
    <xf numFmtId="0" fontId="21" fillId="0" borderId="9" xfId="0" applyFont="1" applyBorder="1" applyAlignment="1">
      <alignment horizontal="center" vertical="center"/>
    </xf>
    <xf numFmtId="0" fontId="21" fillId="0" borderId="11" xfId="0" applyFont="1" applyBorder="1" applyAlignment="1">
      <alignment horizontal="center" vertical="center"/>
    </xf>
    <xf numFmtId="0" fontId="21" fillId="0" borderId="7" xfId="0" applyFont="1" applyBorder="1" applyAlignment="1">
      <alignment horizontal="center" vertical="center"/>
    </xf>
    <xf numFmtId="0" fontId="21" fillId="0" borderId="10" xfId="0" applyFont="1" applyBorder="1" applyAlignment="1">
      <alignment horizontal="center" vertical="center" wrapText="1"/>
    </xf>
    <xf numFmtId="0" fontId="21" fillId="0" borderId="9" xfId="0" applyFont="1" applyBorder="1" applyAlignment="1">
      <alignment horizontal="center"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2" borderId="11" xfId="0" applyFont="1" applyFill="1" applyBorder="1" applyAlignment="1">
      <alignment horizontal="center" vertical="top" wrapText="1"/>
    </xf>
    <xf numFmtId="0" fontId="21" fillId="2" borderId="7" xfId="0" applyFont="1" applyFill="1" applyBorder="1" applyAlignment="1">
      <alignment horizontal="center"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2"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0" xfId="0" applyFont="1" applyBorder="1" applyAlignment="1">
      <alignment horizontal="center" vertical="center" wrapText="1"/>
    </xf>
    <xf numFmtId="0" fontId="28" fillId="0" borderId="55" xfId="0" applyFont="1" applyBorder="1" applyAlignment="1">
      <alignment horizontal="center"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19" xfId="0" applyFont="1" applyBorder="1" applyAlignment="1">
      <alignment horizontal="left" vertical="center" wrapText="1"/>
    </xf>
    <xf numFmtId="0" fontId="28" fillId="0" borderId="20" xfId="0" applyFont="1" applyBorder="1" applyAlignment="1">
      <alignment horizontal="left" vertical="center" wrapText="1"/>
    </xf>
    <xf numFmtId="0" fontId="28" fillId="0" borderId="21" xfId="0" applyFont="1" applyBorder="1" applyAlignment="1">
      <alignment horizontal="left" vertical="center" wrapText="1"/>
    </xf>
    <xf numFmtId="0" fontId="50" fillId="0" borderId="42"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3" borderId="0" xfId="0" applyFont="1" applyFill="1" applyAlignment="1">
      <alignment horizontal="center"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50" xfId="0" applyFont="1" applyBorder="1" applyAlignment="1">
      <alignment horizontal="center" vertical="center" wrapText="1"/>
    </xf>
    <xf numFmtId="0" fontId="21" fillId="0" borderId="55" xfId="0" applyFont="1" applyBorder="1" applyAlignment="1">
      <alignment horizontal="center" vertical="center" wrapText="1"/>
    </xf>
    <xf numFmtId="0" fontId="21" fillId="0" borderId="29" xfId="0" applyFont="1" applyBorder="1" applyAlignment="1">
      <alignment horizontal="center" vertical="center" wrapText="1"/>
    </xf>
    <xf numFmtId="0" fontId="21" fillId="0" borderId="68" xfId="0" applyFont="1" applyBorder="1" applyAlignment="1">
      <alignment horizontal="center" vertical="center" wrapText="1"/>
    </xf>
    <xf numFmtId="0" fontId="21" fillId="0" borderId="69" xfId="0" applyFont="1" applyBorder="1" applyAlignment="1">
      <alignment horizontal="center" vertical="center" wrapText="1"/>
    </xf>
    <xf numFmtId="0" fontId="21" fillId="0" borderId="59" xfId="0" applyFont="1" applyBorder="1" applyAlignment="1">
      <alignment horizontal="left" vertical="top" wrapText="1"/>
    </xf>
    <xf numFmtId="0" fontId="21" fillId="0" borderId="43" xfId="0" applyFont="1" applyBorder="1" applyAlignment="1">
      <alignment horizontal="left" vertical="top" wrapText="1"/>
    </xf>
    <xf numFmtId="0" fontId="21" fillId="0" borderId="39" xfId="0" applyFont="1" applyBorder="1" applyAlignment="1">
      <alignment horizontal="center" vertical="top"/>
    </xf>
    <xf numFmtId="0" fontId="21" fillId="0" borderId="36"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30" xfId="0" applyFont="1" applyBorder="1" applyAlignment="1">
      <alignment horizontal="left" vertical="top" wrapText="1"/>
    </xf>
    <xf numFmtId="0" fontId="0" fillId="0" borderId="51" xfId="0" applyBorder="1" applyAlignment="1">
      <alignment horizontal="left" vertical="top" wrapText="1"/>
    </xf>
    <xf numFmtId="0" fontId="0" fillId="0" borderId="52" xfId="0" applyBorder="1" applyAlignment="1">
      <alignment horizontal="left" vertical="top" wrapText="1"/>
    </xf>
    <xf numFmtId="0" fontId="28" fillId="0" borderId="40" xfId="0" applyFont="1" applyBorder="1" applyAlignment="1">
      <alignment horizontal="left" vertical="center" wrapText="1"/>
    </xf>
    <xf numFmtId="0" fontId="21" fillId="0" borderId="64" xfId="0" applyFont="1" applyBorder="1" applyAlignment="1">
      <alignment horizontal="center" vertical="center" wrapText="1"/>
    </xf>
    <xf numFmtId="0" fontId="21" fillId="0" borderId="54" xfId="0" applyFont="1" applyBorder="1" applyAlignment="1">
      <alignment horizontal="center" vertical="center" wrapText="1"/>
    </xf>
    <xf numFmtId="0" fontId="21" fillId="0" borderId="50" xfId="0" applyFont="1" applyBorder="1" applyAlignment="1">
      <alignment horizontal="left" vertical="center" wrapText="1"/>
    </xf>
    <xf numFmtId="0" fontId="21" fillId="0" borderId="55" xfId="0" applyFont="1" applyBorder="1" applyAlignment="1">
      <alignment horizontal="left" vertical="center"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40" xfId="0" applyFont="1" applyBorder="1" applyAlignment="1">
      <alignment horizontal="left" vertical="top" wrapText="1"/>
    </xf>
    <xf numFmtId="0" fontId="21" fillId="0" borderId="48" xfId="0" applyFont="1" applyBorder="1" applyAlignment="1">
      <alignment horizontal="left" vertical="top" wrapText="1"/>
    </xf>
    <xf numFmtId="0" fontId="21" fillId="0" borderId="49" xfId="0" applyFont="1" applyBorder="1" applyAlignment="1">
      <alignment horizontal="left" vertical="top" wrapText="1"/>
    </xf>
    <xf numFmtId="0" fontId="21" fillId="0" borderId="44" xfId="0" applyFont="1" applyBorder="1" applyAlignment="1">
      <alignment horizontal="left" vertical="center"/>
    </xf>
    <xf numFmtId="0" fontId="21" fillId="0" borderId="63" xfId="0" applyFont="1" applyBorder="1" applyAlignment="1">
      <alignment horizontal="left" vertical="center"/>
    </xf>
    <xf numFmtId="0" fontId="21" fillId="0" borderId="41" xfId="0" applyFont="1" applyBorder="1" applyAlignment="1">
      <alignment horizontal="center" vertical="top"/>
    </xf>
    <xf numFmtId="0" fontId="21" fillId="0" borderId="45" xfId="0" applyFont="1" applyBorder="1" applyAlignment="1">
      <alignment horizontal="center" vertical="top"/>
    </xf>
    <xf numFmtId="0" fontId="21" fillId="0" borderId="46" xfId="0" applyFont="1" applyBorder="1" applyAlignment="1">
      <alignment horizontal="center" vertical="top"/>
    </xf>
    <xf numFmtId="0" fontId="28" fillId="0" borderId="51" xfId="0" applyFont="1" applyBorder="1" applyAlignment="1">
      <alignment horizontal="center"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44"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0" fillId="3" borderId="0" xfId="0" applyFont="1" applyFill="1" applyAlignment="1">
      <alignment horizontal="center" wrapText="1"/>
    </xf>
    <xf numFmtId="0" fontId="1" fillId="2" borderId="42"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3" fillId="0" borderId="42" xfId="0" applyFont="1" applyBorder="1" applyAlignment="1">
      <alignment horizontal="center" vertical="center" wrapText="1"/>
    </xf>
    <xf numFmtId="0" fontId="13" fillId="0" borderId="31" xfId="0" applyFont="1" applyBorder="1" applyAlignment="1">
      <alignment horizontal="center"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4" fillId="3" borderId="0" xfId="0" applyFont="1" applyFill="1" applyAlignment="1">
      <alignment horizontal="righ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2"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2" xfId="1" applyFill="1" applyBorder="1" applyAlignment="1" applyProtection="1">
      <alignment horizontal="center"/>
      <protection locked="0"/>
    </xf>
    <xf numFmtId="0" fontId="17" fillId="3" borderId="0" xfId="0" applyFont="1" applyFill="1" applyAlignment="1">
      <alignment horizontal="left"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2" borderId="42" xfId="0" applyFont="1" applyFill="1" applyBorder="1" applyAlignment="1">
      <alignment vertical="center" wrapText="1"/>
    </xf>
    <xf numFmtId="0" fontId="1" fillId="2" borderId="31" xfId="0" applyFont="1" applyFill="1" applyBorder="1" applyAlignment="1">
      <alignment vertical="center" wrapText="1"/>
    </xf>
    <xf numFmtId="0" fontId="1" fillId="2" borderId="42"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0" fillId="3" borderId="20" xfId="0" applyFont="1" applyFill="1" applyBorder="1" applyAlignment="1">
      <alignment horizontal="center" wrapText="1"/>
    </xf>
    <xf numFmtId="0" fontId="1" fillId="2" borderId="17" xfId="0" applyFont="1" applyFill="1" applyBorder="1" applyAlignment="1">
      <alignment horizontal="center" vertical="center" wrapText="1"/>
    </xf>
    <xf numFmtId="0" fontId="20" fillId="2" borderId="19" xfId="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Alignment="1">
      <alignment horizontal="left"/>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2" xfId="0" applyFont="1" applyBorder="1" applyAlignment="1">
      <alignment horizontal="center"/>
    </xf>
    <xf numFmtId="0" fontId="23" fillId="0" borderId="53"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62" fillId="2" borderId="11" xfId="0" applyFont="1" applyFill="1" applyBorder="1" applyAlignment="1">
      <alignment horizontal="center" vertical="center" wrapText="1"/>
    </xf>
    <xf numFmtId="0" fontId="62" fillId="14" borderId="30" xfId="0" applyFont="1" applyFill="1" applyBorder="1" applyAlignment="1">
      <alignment horizontal="left" vertical="top" wrapText="1"/>
    </xf>
    <xf numFmtId="0" fontId="62" fillId="14" borderId="51" xfId="0" applyFont="1" applyFill="1" applyBorder="1" applyAlignment="1">
      <alignment horizontal="left" vertical="top" wrapText="1"/>
    </xf>
    <xf numFmtId="0" fontId="62" fillId="14" borderId="55" xfId="0" applyFont="1" applyFill="1" applyBorder="1" applyAlignment="1">
      <alignment horizontal="left" vertical="top" wrapText="1"/>
    </xf>
    <xf numFmtId="0" fontId="0" fillId="0" borderId="17" xfId="0" applyBorder="1"/>
    <xf numFmtId="0" fontId="0" fillId="0" borderId="31" xfId="0" applyBorder="1"/>
    <xf numFmtId="0" fontId="30" fillId="3" borderId="20" xfId="0" applyFont="1" applyFill="1" applyBorder="1" applyAlignment="1">
      <alignment horizontal="center"/>
    </xf>
    <xf numFmtId="0" fontId="61" fillId="3" borderId="0" xfId="0" applyFont="1" applyFill="1" applyAlignment="1">
      <alignment horizontal="center" vertical="center" wrapText="1"/>
    </xf>
    <xf numFmtId="0" fontId="2" fillId="2" borderId="11" xfId="0" applyFont="1" applyFill="1" applyBorder="1" applyAlignment="1">
      <alignment horizontal="center" vertical="center" wrapText="1"/>
    </xf>
    <xf numFmtId="0" fontId="62" fillId="2" borderId="39" xfId="0" applyFont="1" applyFill="1" applyBorder="1" applyAlignment="1">
      <alignment horizontal="center" vertical="center" wrapText="1"/>
    </xf>
    <xf numFmtId="0" fontId="62" fillId="2" borderId="59" xfId="0" applyFont="1" applyFill="1" applyBorder="1" applyAlignment="1">
      <alignment horizontal="center" vertical="center" wrapText="1"/>
    </xf>
    <xf numFmtId="0" fontId="62" fillId="2" borderId="30" xfId="0" applyFont="1" applyFill="1" applyBorder="1" applyAlignment="1">
      <alignment horizontal="center" vertical="center" wrapText="1"/>
    </xf>
    <xf numFmtId="0" fontId="62" fillId="2" borderId="55" xfId="0" applyFont="1" applyFill="1" applyBorder="1" applyAlignment="1">
      <alignment horizontal="center" vertical="center" wrapText="1"/>
    </xf>
    <xf numFmtId="0" fontId="62" fillId="3" borderId="30" xfId="0" applyFont="1" applyFill="1" applyBorder="1" applyAlignment="1">
      <alignment horizontal="left" vertical="center" wrapText="1"/>
    </xf>
    <xf numFmtId="0" fontId="62" fillId="3" borderId="51" xfId="0" applyFont="1" applyFill="1" applyBorder="1" applyAlignment="1">
      <alignment horizontal="left" vertical="center" wrapText="1"/>
    </xf>
    <xf numFmtId="0" fontId="62" fillId="3" borderId="55" xfId="0" applyFont="1" applyFill="1" applyBorder="1" applyAlignment="1">
      <alignment horizontal="left" vertical="center" wrapText="1"/>
    </xf>
    <xf numFmtId="0" fontId="62" fillId="14" borderId="30" xfId="0" applyFont="1" applyFill="1" applyBorder="1" applyAlignment="1">
      <alignment horizontal="left" vertical="center" wrapText="1"/>
    </xf>
    <xf numFmtId="0" fontId="62" fillId="14" borderId="51" xfId="0" applyFont="1" applyFill="1" applyBorder="1" applyAlignment="1">
      <alignment horizontal="left" vertical="center" wrapText="1"/>
    </xf>
    <xf numFmtId="0" fontId="62" fillId="14" borderId="55" xfId="0" applyFont="1" applyFill="1" applyBorder="1" applyAlignment="1">
      <alignment horizontal="left" vertical="center" wrapText="1"/>
    </xf>
    <xf numFmtId="0" fontId="62" fillId="2" borderId="39" xfId="0" applyFont="1" applyFill="1" applyBorder="1" applyAlignment="1">
      <alignment horizontal="center" vertical="top" wrapText="1"/>
    </xf>
    <xf numFmtId="0" fontId="62" fillId="2" borderId="59" xfId="0" applyFont="1" applyFill="1" applyBorder="1" applyAlignment="1">
      <alignment horizontal="center" vertical="top" wrapText="1"/>
    </xf>
    <xf numFmtId="0" fontId="38" fillId="11" borderId="40" xfId="0" applyFont="1" applyFill="1" applyBorder="1" applyAlignment="1">
      <alignment horizontal="center" vertical="center"/>
    </xf>
    <xf numFmtId="0" fontId="38" fillId="11" borderId="49"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2"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5" xfId="0" applyFont="1" applyFill="1" applyBorder="1" applyAlignment="1">
      <alignment horizontal="center" vertical="center" wrapText="1"/>
    </xf>
    <xf numFmtId="0" fontId="59" fillId="15" borderId="30" xfId="4" applyFont="1" applyFill="1" applyBorder="1" applyAlignment="1" applyProtection="1">
      <alignment horizontal="center" vertical="center"/>
      <protection locked="0"/>
    </xf>
    <xf numFmtId="0" fontId="59" fillId="15" borderId="55" xfId="4" applyFon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5" xfId="4" applyFont="1" applyFill="1" applyBorder="1" applyAlignment="1" applyProtection="1">
      <alignment horizontal="center" vertical="center"/>
      <protection locked="0"/>
    </xf>
    <xf numFmtId="0" fontId="0" fillId="10" borderId="61" xfId="0" applyFill="1" applyBorder="1" applyAlignment="1">
      <alignment horizontal="center" vertical="center"/>
    </xf>
    <xf numFmtId="0" fontId="0" fillId="10" borderId="62" xfId="0" applyFill="1" applyBorder="1" applyAlignment="1">
      <alignment horizontal="center" vertical="center"/>
    </xf>
    <xf numFmtId="0" fontId="0" fillId="10" borderId="18" xfId="0" applyFill="1" applyBorder="1" applyAlignment="1">
      <alignment horizontal="center" vertical="center"/>
    </xf>
    <xf numFmtId="0" fontId="35" fillId="12" borderId="39" xfId="4" applyFill="1" applyBorder="1" applyAlignment="1" applyProtection="1">
      <alignment horizontal="center" vertical="center"/>
      <protection locked="0"/>
    </xf>
    <xf numFmtId="0" fontId="35" fillId="12" borderId="59" xfId="4" applyFill="1" applyBorder="1" applyAlignment="1" applyProtection="1">
      <alignment horizontal="center" vertical="center"/>
      <protection locked="0"/>
    </xf>
    <xf numFmtId="0" fontId="35" fillId="12" borderId="36" xfId="4" applyFill="1" applyBorder="1" applyAlignment="1" applyProtection="1">
      <alignment horizontal="center" vertical="center"/>
      <protection locked="0"/>
    </xf>
    <xf numFmtId="0" fontId="35" fillId="12" borderId="43"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5"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1" xfId="0" applyFont="1" applyFill="1" applyBorder="1" applyAlignment="1">
      <alignment horizontal="center" vertical="center"/>
    </xf>
    <xf numFmtId="0" fontId="32" fillId="2" borderId="55" xfId="0" applyFont="1" applyFill="1" applyBorder="1" applyAlignment="1">
      <alignment horizontal="center" vertical="center"/>
    </xf>
    <xf numFmtId="0" fontId="0" fillId="0" borderId="39" xfId="0" applyBorder="1" applyAlignment="1">
      <alignment horizontal="left" vertical="center" wrapText="1"/>
    </xf>
    <xf numFmtId="0" fontId="0" fillId="0" borderId="59"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5" xfId="4" applyFont="1" applyBorder="1" applyAlignment="1" applyProtection="1">
      <alignment horizontal="center" vertical="center"/>
      <protection locked="0"/>
    </xf>
    <xf numFmtId="0" fontId="38" fillId="11" borderId="48"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1"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1"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0" fillId="0" borderId="56" xfId="0" applyBorder="1" applyAlignment="1">
      <alignment horizontal="left" vertical="center" wrapText="1"/>
    </xf>
    <xf numFmtId="0" fontId="0" fillId="10" borderId="39" xfId="0" applyFill="1" applyBorder="1" applyAlignment="1">
      <alignment horizontal="left" vertical="center" wrapText="1"/>
    </xf>
    <xf numFmtId="0" fontId="0" fillId="10" borderId="59" xfId="0" applyFill="1" applyBorder="1" applyAlignment="1">
      <alignment horizontal="left" vertical="center" wrapText="1"/>
    </xf>
    <xf numFmtId="0" fontId="0" fillId="0" borderId="39" xfId="0" applyBorder="1" applyAlignment="1">
      <alignment horizontal="center" vertical="center" wrapText="1"/>
    </xf>
    <xf numFmtId="0" fontId="0" fillId="0" borderId="56" xfId="0" applyBorder="1" applyAlignment="1">
      <alignment horizontal="center" vertical="center" wrapText="1"/>
    </xf>
    <xf numFmtId="0" fontId="0" fillId="0" borderId="59" xfId="0" applyBorder="1" applyAlignment="1">
      <alignment horizontal="center" vertical="center" wrapText="1"/>
    </xf>
    <xf numFmtId="0" fontId="0" fillId="0" borderId="54" xfId="0" applyBorder="1" applyAlignment="1">
      <alignment horizontal="left" vertical="center" wrapText="1"/>
    </xf>
    <xf numFmtId="0" fontId="0" fillId="0" borderId="60" xfId="0" applyBorder="1" applyAlignment="1">
      <alignment horizontal="left" vertical="center" wrapText="1"/>
    </xf>
    <xf numFmtId="0" fontId="68" fillId="8" borderId="30" xfId="4" applyFont="1" applyBorder="1" applyAlignment="1" applyProtection="1">
      <alignment horizontal="center" vertical="center"/>
      <protection locked="0"/>
    </xf>
    <xf numFmtId="0" fontId="68" fillId="8" borderId="55" xfId="4" applyFont="1" applyBorder="1" applyAlignment="1" applyProtection="1">
      <alignment horizontal="center" vertical="center"/>
      <protection locked="0"/>
    </xf>
    <xf numFmtId="0" fontId="0" fillId="10" borderId="42"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39" xfId="0" applyFill="1" applyBorder="1" applyAlignment="1">
      <alignment horizontal="center" vertical="center" wrapText="1"/>
    </xf>
    <xf numFmtId="0" fontId="0" fillId="10" borderId="56" xfId="0" applyFill="1" applyBorder="1" applyAlignment="1">
      <alignment horizontal="center" vertical="center" wrapText="1"/>
    </xf>
    <xf numFmtId="0" fontId="0" fillId="10" borderId="59" xfId="0" applyFill="1" applyBorder="1" applyAlignment="1">
      <alignment horizontal="center" vertical="center" wrapText="1"/>
    </xf>
    <xf numFmtId="0" fontId="58" fillId="8" borderId="30" xfId="4" applyFont="1" applyBorder="1" applyAlignment="1" applyProtection="1">
      <alignment horizontal="center" vertical="center" wrapText="1"/>
      <protection locked="0"/>
    </xf>
    <xf numFmtId="0" fontId="58" fillId="8" borderId="52" xfId="4" applyFont="1" applyBorder="1" applyAlignment="1" applyProtection="1">
      <alignment horizontal="center" vertical="center" wrapText="1"/>
      <protection locked="0"/>
    </xf>
    <xf numFmtId="10" fontId="58" fillId="15" borderId="30" xfId="4" applyNumberFormat="1" applyFont="1" applyFill="1" applyBorder="1" applyAlignment="1" applyProtection="1">
      <alignment horizontal="center" vertical="center"/>
      <protection locked="0"/>
    </xf>
    <xf numFmtId="10" fontId="58" fillId="15" borderId="55" xfId="4" applyNumberFormat="1" applyFont="1" applyFill="1" applyBorder="1" applyAlignment="1" applyProtection="1">
      <alignment horizontal="center" vertical="center"/>
      <protection locked="0"/>
    </xf>
    <xf numFmtId="0" fontId="35" fillId="8" borderId="39" xfId="4" applyBorder="1" applyAlignment="1" applyProtection="1">
      <alignment horizontal="center" vertical="center"/>
      <protection locked="0"/>
    </xf>
    <xf numFmtId="0" fontId="35" fillId="8" borderId="59" xfId="4" applyBorder="1" applyAlignment="1" applyProtection="1">
      <alignment horizontal="center" vertical="center"/>
      <protection locked="0"/>
    </xf>
    <xf numFmtId="0" fontId="35" fillId="9" borderId="39" xfId="4" applyFill="1" applyBorder="1" applyAlignment="1" applyProtection="1">
      <alignment horizontal="center" vertical="center"/>
      <protection locked="0"/>
    </xf>
    <xf numFmtId="0" fontId="35" fillId="9" borderId="59" xfId="4" applyFill="1" applyBorder="1" applyAlignment="1" applyProtection="1">
      <alignment horizontal="center" vertical="center"/>
      <protection locked="0"/>
    </xf>
    <xf numFmtId="0" fontId="35" fillId="8" borderId="36" xfId="4" applyBorder="1" applyAlignment="1" applyProtection="1">
      <alignment horizontal="center" vertical="center"/>
      <protection locked="0"/>
    </xf>
    <xf numFmtId="0" fontId="35" fillId="8" borderId="43" xfId="4" applyBorder="1" applyAlignment="1" applyProtection="1">
      <alignment horizontal="center" vertical="center"/>
      <protection locked="0"/>
    </xf>
    <xf numFmtId="0" fontId="58" fillId="15" borderId="39" xfId="4" applyFont="1" applyFill="1" applyBorder="1" applyAlignment="1" applyProtection="1">
      <alignment horizontal="center" vertical="center"/>
      <protection locked="0"/>
    </xf>
    <xf numFmtId="0" fontId="58" fillId="15" borderId="59" xfId="4" applyFont="1" applyFill="1" applyBorder="1" applyAlignment="1" applyProtection="1">
      <alignment horizontal="center" vertical="center"/>
      <protection locked="0"/>
    </xf>
    <xf numFmtId="3" fontId="58" fillId="15" borderId="39" xfId="4" applyNumberFormat="1" applyFont="1" applyFill="1" applyBorder="1" applyAlignment="1" applyProtection="1">
      <alignment horizontal="center" vertical="center"/>
      <protection locked="0"/>
    </xf>
    <xf numFmtId="0" fontId="58" fillId="15" borderId="36" xfId="4" applyFont="1" applyFill="1" applyBorder="1" applyAlignment="1" applyProtection="1">
      <alignment horizontal="center" vertical="center"/>
      <protection locked="0"/>
    </xf>
    <xf numFmtId="0" fontId="58" fillId="15" borderId="43" xfId="4" applyFont="1" applyFill="1"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58" xfId="0" applyFont="1" applyFill="1" applyBorder="1" applyAlignment="1">
      <alignment horizontal="center" vertical="center"/>
    </xf>
    <xf numFmtId="0" fontId="38" fillId="11" borderId="47"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5"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8" borderId="30" xfId="4" applyBorder="1" applyAlignment="1" applyProtection="1">
      <alignment horizontal="center" vertical="center" wrapText="1"/>
      <protection locked="0"/>
    </xf>
    <xf numFmtId="0" fontId="35" fillId="8" borderId="55"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2" xfId="4" applyFill="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0" fillId="10" borderId="56"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2" xfId="4" applyBorder="1" applyAlignment="1" applyProtection="1">
      <alignment horizontal="center"/>
      <protection locked="0"/>
    </xf>
    <xf numFmtId="0" fontId="35" fillId="12" borderId="51" xfId="4" applyFill="1" applyBorder="1" applyAlignment="1" applyProtection="1">
      <alignment horizontal="center" vertical="center"/>
      <protection locked="0"/>
    </xf>
    <xf numFmtId="0" fontId="35" fillId="12" borderId="52" xfId="4" applyFill="1" applyBorder="1" applyAlignment="1" applyProtection="1">
      <alignment horizontal="center" vertical="center"/>
      <protection locked="0"/>
    </xf>
    <xf numFmtId="0" fontId="35" fillId="12" borderId="5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59" fillId="11" borderId="30" xfId="0" applyFont="1" applyFill="1" applyBorder="1" applyAlignment="1">
      <alignment horizontal="center" vertical="center" wrapText="1"/>
    </xf>
    <xf numFmtId="0" fontId="59" fillId="11" borderId="52" xfId="0" applyFont="1" applyFill="1" applyBorder="1" applyAlignment="1">
      <alignment horizontal="center" vertical="center" wrapText="1"/>
    </xf>
    <xf numFmtId="0" fontId="38" fillId="11" borderId="51" xfId="0" applyFont="1" applyFill="1" applyBorder="1" applyAlignment="1">
      <alignment horizontal="center" vertical="center" wrapText="1"/>
    </xf>
    <xf numFmtId="0" fontId="58" fillId="8" borderId="51" xfId="4" applyFont="1" applyBorder="1" applyAlignment="1" applyProtection="1">
      <alignment horizontal="center" vertical="center"/>
      <protection locked="0"/>
    </xf>
    <xf numFmtId="0" fontId="58" fillId="15" borderId="51" xfId="4" applyFont="1" applyFill="1" applyBorder="1" applyAlignment="1" applyProtection="1">
      <alignment horizontal="center" vertical="center"/>
      <protection locked="0"/>
    </xf>
    <xf numFmtId="0" fontId="58" fillId="15" borderId="52" xfId="4" applyFont="1" applyFill="1" applyBorder="1" applyAlignment="1" applyProtection="1">
      <alignment horizontal="center" vertical="center"/>
      <protection locked="0"/>
    </xf>
    <xf numFmtId="10" fontId="58" fillId="8" borderId="30" xfId="4" applyNumberFormat="1" applyFont="1" applyBorder="1" applyAlignment="1" applyProtection="1">
      <alignment horizontal="center" vertical="center" wrapText="1"/>
      <protection locked="0"/>
    </xf>
    <xf numFmtId="10" fontId="58" fillId="8" borderId="55" xfId="4" applyNumberFormat="1" applyFont="1" applyBorder="1" applyAlignment="1" applyProtection="1">
      <alignment horizontal="center" vertical="center" wrapText="1"/>
      <protection locked="0"/>
    </xf>
    <xf numFmtId="0" fontId="58" fillId="8" borderId="51" xfId="4" applyFont="1" applyBorder="1" applyAlignment="1" applyProtection="1">
      <alignment horizontal="center" vertical="center" wrapText="1"/>
      <protection locked="0"/>
    </xf>
    <xf numFmtId="9" fontId="58" fillId="15" borderId="50" xfId="6" applyFont="1" applyFill="1" applyBorder="1" applyAlignment="1" applyProtection="1">
      <alignment horizontal="center" vertical="center" wrapText="1"/>
      <protection locked="0"/>
    </xf>
    <xf numFmtId="9" fontId="58" fillId="15" borderId="55" xfId="6" applyFont="1" applyFill="1" applyBorder="1" applyAlignment="1" applyProtection="1">
      <alignment horizontal="center" vertical="center" wrapText="1"/>
      <protection locked="0"/>
    </xf>
    <xf numFmtId="0" fontId="58" fillId="15" borderId="30" xfId="4" applyFont="1" applyFill="1" applyBorder="1" applyAlignment="1" applyProtection="1">
      <alignment horizontal="center" vertical="center" wrapText="1"/>
      <protection locked="0"/>
    </xf>
    <xf numFmtId="0" fontId="58" fillId="15" borderId="52" xfId="4" applyFont="1" applyFill="1" applyBorder="1" applyAlignment="1" applyProtection="1">
      <alignment horizontal="center" vertical="center" wrapText="1"/>
      <protection locked="0"/>
    </xf>
    <xf numFmtId="0" fontId="38" fillId="11" borderId="40" xfId="0" applyFont="1" applyFill="1" applyBorder="1" applyAlignment="1">
      <alignment horizontal="center" vertical="center" wrapText="1"/>
    </xf>
    <xf numFmtId="0" fontId="38" fillId="11" borderId="58" xfId="0" applyFont="1" applyFill="1" applyBorder="1" applyAlignment="1">
      <alignment horizontal="center" vertical="center" wrapText="1"/>
    </xf>
    <xf numFmtId="0" fontId="38" fillId="11" borderId="47"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39" xfId="4" applyFill="1" applyBorder="1" applyAlignment="1" applyProtection="1">
      <alignment horizontal="center" wrapText="1"/>
      <protection locked="0"/>
    </xf>
    <xf numFmtId="0" fontId="35" fillId="12" borderId="59" xfId="4" applyFill="1" applyBorder="1" applyAlignment="1" applyProtection="1">
      <alignment horizontal="center" wrapText="1"/>
      <protection locked="0"/>
    </xf>
    <xf numFmtId="0" fontId="35" fillId="12" borderId="36" xfId="4" applyFill="1" applyBorder="1" applyAlignment="1" applyProtection="1">
      <alignment horizontal="center" wrapText="1"/>
      <protection locked="0"/>
    </xf>
    <xf numFmtId="0" fontId="35" fillId="12" borderId="43" xfId="4" applyFill="1" applyBorder="1" applyAlignment="1" applyProtection="1">
      <alignment horizontal="center" wrapText="1"/>
      <protection locked="0"/>
    </xf>
    <xf numFmtId="0" fontId="58" fillId="8" borderId="39" xfId="4" applyFont="1" applyBorder="1" applyAlignment="1" applyProtection="1">
      <alignment horizontal="center" vertical="center" wrapText="1"/>
      <protection locked="0"/>
    </xf>
    <xf numFmtId="0" fontId="58" fillId="8" borderId="59" xfId="4" applyFont="1" applyBorder="1" applyAlignment="1" applyProtection="1">
      <alignment horizontal="center" vertical="center" wrapText="1"/>
      <protection locked="0"/>
    </xf>
    <xf numFmtId="0" fontId="58" fillId="8" borderId="36" xfId="4" applyFont="1" applyBorder="1" applyAlignment="1" applyProtection="1">
      <alignment horizontal="center" vertical="center" wrapText="1"/>
      <protection locked="0"/>
    </xf>
    <xf numFmtId="0" fontId="58" fillId="8" borderId="43" xfId="4" applyFont="1" applyBorder="1" applyAlignment="1" applyProtection="1">
      <alignment horizontal="center" vertical="center" wrapText="1"/>
      <protection locked="0"/>
    </xf>
    <xf numFmtId="0" fontId="58" fillId="15" borderId="39" xfId="4" applyFont="1" applyFill="1" applyBorder="1" applyAlignment="1" applyProtection="1">
      <alignment horizontal="center" vertical="center" wrapText="1"/>
      <protection locked="0"/>
    </xf>
    <xf numFmtId="0" fontId="58" fillId="15" borderId="59" xfId="4" applyFont="1" applyFill="1" applyBorder="1" applyAlignment="1" applyProtection="1">
      <alignment horizontal="center" vertical="center" wrapText="1"/>
      <protection locked="0"/>
    </xf>
    <xf numFmtId="0" fontId="58" fillId="15" borderId="36" xfId="4" applyFont="1" applyFill="1" applyBorder="1" applyAlignment="1" applyProtection="1">
      <alignment horizontal="center" vertical="center" wrapText="1"/>
      <protection locked="0"/>
    </xf>
    <xf numFmtId="0" fontId="58" fillId="15" borderId="43" xfId="4" applyFont="1" applyFill="1" applyBorder="1" applyAlignment="1" applyProtection="1">
      <alignment horizontal="center" vertical="center" wrapText="1"/>
      <protection locked="0"/>
    </xf>
    <xf numFmtId="0" fontId="43" fillId="8" borderId="30" xfId="4" applyFont="1" applyBorder="1" applyAlignment="1" applyProtection="1">
      <alignment horizontal="center" vertical="center" wrapText="1"/>
      <protection locked="0"/>
    </xf>
    <xf numFmtId="0" fontId="43" fillId="8" borderId="52"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2" xfId="4" applyFont="1" applyFill="1" applyBorder="1" applyAlignment="1" applyProtection="1">
      <alignment horizontal="center" vertical="center" wrapText="1"/>
      <protection locked="0"/>
    </xf>
    <xf numFmtId="0" fontId="43" fillId="12" borderId="39" xfId="4" applyFont="1" applyFill="1" applyBorder="1" applyAlignment="1" applyProtection="1">
      <alignment horizontal="center" vertical="center"/>
      <protection locked="0"/>
    </xf>
    <xf numFmtId="0" fontId="43" fillId="12" borderId="59" xfId="4" applyFont="1" applyFill="1" applyBorder="1" applyAlignment="1" applyProtection="1">
      <alignment horizontal="center" vertical="center"/>
      <protection locked="0"/>
    </xf>
    <xf numFmtId="0" fontId="43" fillId="8" borderId="39" xfId="4" applyFont="1" applyBorder="1" applyAlignment="1" applyProtection="1">
      <alignment horizontal="center" vertical="center"/>
      <protection locked="0"/>
    </xf>
    <xf numFmtId="0" fontId="43" fillId="8" borderId="59" xfId="4" applyFont="1" applyBorder="1" applyAlignment="1" applyProtection="1">
      <alignment horizontal="center" vertical="center"/>
      <protection locked="0"/>
    </xf>
    <xf numFmtId="0" fontId="35" fillId="8" borderId="39" xfId="4" applyBorder="1" applyAlignment="1" applyProtection="1">
      <alignment horizontal="center" wrapText="1"/>
      <protection locked="0"/>
    </xf>
    <xf numFmtId="0" fontId="35" fillId="8" borderId="59" xfId="4" applyBorder="1" applyAlignment="1" applyProtection="1">
      <alignment horizontal="center" wrapText="1"/>
      <protection locked="0"/>
    </xf>
    <xf numFmtId="0" fontId="35" fillId="8" borderId="36" xfId="4" applyBorder="1" applyAlignment="1" applyProtection="1">
      <alignment horizontal="center" wrapText="1"/>
      <protection locked="0"/>
    </xf>
    <xf numFmtId="0" fontId="35" fillId="8" borderId="43" xfId="4" applyBorder="1" applyAlignment="1" applyProtection="1">
      <alignment horizontal="center" wrapText="1"/>
      <protection locked="0"/>
    </xf>
    <xf numFmtId="0" fontId="58" fillId="0" borderId="11" xfId="0" applyFont="1" applyBorder="1" applyAlignment="1">
      <alignment horizontal="left" vertical="center" wrapText="1"/>
    </xf>
    <xf numFmtId="0" fontId="36" fillId="0" borderId="0" xfId="0" applyFont="1" applyAlignment="1">
      <alignment horizontal="left"/>
    </xf>
    <xf numFmtId="0" fontId="0" fillId="10" borderId="54"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58" fillId="0" borderId="39" xfId="0" applyFont="1" applyBorder="1" applyAlignment="1">
      <alignment horizontal="left" vertical="center" wrapText="1"/>
    </xf>
    <xf numFmtId="0" fontId="58" fillId="0" borderId="59" xfId="0" applyFont="1" applyBorder="1" applyAlignment="1">
      <alignment horizontal="left" vertical="center" wrapText="1"/>
    </xf>
    <xf numFmtId="0" fontId="59" fillId="11" borderId="51" xfId="0" applyFont="1" applyFill="1" applyBorder="1" applyAlignment="1">
      <alignment horizontal="center" vertical="center" wrapText="1"/>
    </xf>
    <xf numFmtId="0" fontId="67" fillId="15" borderId="51" xfId="4" applyFont="1" applyFill="1" applyBorder="1" applyAlignment="1" applyProtection="1">
      <alignment horizontal="center" vertical="center"/>
      <protection locked="0"/>
    </xf>
    <xf numFmtId="0" fontId="67" fillId="15" borderId="52" xfId="4" applyFont="1" applyFill="1" applyBorder="1" applyAlignment="1" applyProtection="1">
      <alignment horizontal="center" vertical="center"/>
      <protection locked="0"/>
    </xf>
    <xf numFmtId="0" fontId="47" fillId="12" borderId="51" xfId="4"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6" borderId="41" xfId="4" applyFont="1" applyFill="1" applyBorder="1" applyAlignment="1" applyProtection="1">
      <alignment horizontal="center" vertical="center"/>
      <protection locked="0"/>
    </xf>
    <xf numFmtId="0" fontId="47" fillId="16" borderId="63" xfId="4" applyFont="1" applyFill="1" applyBorder="1" applyAlignment="1" applyProtection="1">
      <alignment horizontal="center" vertical="center"/>
      <protection locked="0"/>
    </xf>
    <xf numFmtId="0" fontId="58" fillId="10" borderId="39" xfId="0" applyFont="1" applyFill="1" applyBorder="1" applyAlignment="1">
      <alignment horizontal="left" vertical="center" wrapText="1"/>
    </xf>
    <xf numFmtId="0" fontId="58" fillId="10" borderId="59" xfId="0" applyFont="1" applyFill="1" applyBorder="1" applyAlignment="1">
      <alignment horizontal="left" vertical="center" wrapText="1"/>
    </xf>
    <xf numFmtId="0" fontId="59" fillId="11" borderId="59" xfId="0" applyFont="1" applyFill="1" applyBorder="1" applyAlignment="1">
      <alignment horizontal="center" vertical="center"/>
    </xf>
    <xf numFmtId="0" fontId="59" fillId="11" borderId="29"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9" xfId="0" applyFont="1" applyFill="1" applyBorder="1" applyAlignment="1">
      <alignment horizontal="center" vertical="center"/>
    </xf>
    <xf numFmtId="0" fontId="59" fillId="11" borderId="48" xfId="0" applyFont="1" applyFill="1" applyBorder="1" applyAlignment="1">
      <alignment horizontal="center" vertical="center"/>
    </xf>
    <xf numFmtId="0" fontId="59" fillId="11" borderId="49" xfId="0" applyFont="1" applyFill="1" applyBorder="1" applyAlignment="1">
      <alignment horizontal="center" vertical="center"/>
    </xf>
    <xf numFmtId="0" fontId="59" fillId="11" borderId="40"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1"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1" xfId="4" applyFont="1" applyFill="1" applyBorder="1" applyAlignment="1" applyProtection="1">
      <alignment horizontal="center" vertical="center" wrapText="1"/>
      <protection locked="0"/>
    </xf>
    <xf numFmtId="0" fontId="58" fillId="0" borderId="56" xfId="0" applyFont="1" applyBorder="1" applyAlignment="1">
      <alignment horizontal="left" vertical="center" wrapText="1"/>
    </xf>
    <xf numFmtId="0" fontId="59" fillId="11" borderId="55" xfId="0" applyFont="1" applyFill="1" applyBorder="1" applyAlignment="1">
      <alignment horizontal="center" vertical="center" wrapText="1"/>
    </xf>
    <xf numFmtId="0" fontId="52" fillId="8" borderId="30" xfId="4" applyFont="1" applyBorder="1" applyAlignment="1" applyProtection="1">
      <alignment horizontal="center" vertical="center"/>
      <protection locked="0"/>
    </xf>
    <xf numFmtId="0" fontId="52" fillId="8" borderId="55"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5" xfId="4" applyFont="1" applyFill="1" applyBorder="1" applyAlignment="1" applyProtection="1">
      <alignment horizontal="center" vertical="center"/>
      <protection locked="0"/>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ustomXml" Target="../ink/ink2.xml"/><Relationship Id="rId2" Type="http://schemas.openxmlformats.org/officeDocument/2006/relationships/image" Target="../media/image2.png"/><Relationship Id="rId1" Type="http://schemas.openxmlformats.org/officeDocument/2006/relationships/customXml" Target="../ink/ink1.xml"/><Relationship Id="rId4" Type="http://schemas.openxmlformats.org/officeDocument/2006/relationships/image" Target="../media/image20.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504825</xdr:colOff>
          <xdr:row>7</xdr:row>
          <xdr:rowOff>447675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1866900</xdr:colOff>
          <xdr:row>7</xdr:row>
          <xdr:rowOff>257175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52107" y="3850821"/>
              <a:ext cx="1066800" cy="264114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52107" y="6463393"/>
              <a:ext cx="1066800" cy="273503"/>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52107" y="6708321"/>
              <a:ext cx="1066800" cy="273504"/>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52107" y="695325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497286" y="3605893"/>
              <a:ext cx="1066800" cy="273503"/>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497286" y="3855834"/>
              <a:ext cx="1066800" cy="264114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52107" y="7198179"/>
              <a:ext cx="1066800" cy="3525610"/>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52107" y="10695214"/>
              <a:ext cx="1066800" cy="273504"/>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52107" y="10940143"/>
              <a:ext cx="1066800" cy="273503"/>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52107" y="11185071"/>
              <a:ext cx="1066800" cy="3090183"/>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52107" y="14246679"/>
              <a:ext cx="1066800" cy="2069646"/>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52107" y="16287750"/>
              <a:ext cx="1066800" cy="1253218"/>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52107" y="17512393"/>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52107" y="17757321"/>
              <a:ext cx="1066800" cy="2190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52107" y="17947821"/>
              <a:ext cx="1066800" cy="2042433"/>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52107" y="19961679"/>
              <a:ext cx="1066800" cy="273503"/>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497286" y="19961679"/>
              <a:ext cx="1066800" cy="273503"/>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497286" y="17947821"/>
              <a:ext cx="1066800" cy="2042433"/>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497286" y="17757321"/>
              <a:ext cx="1066800" cy="2190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497286" y="17512393"/>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497286" y="16287750"/>
              <a:ext cx="1066800" cy="1253218"/>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497286" y="14246679"/>
              <a:ext cx="1066800" cy="2069646"/>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497286" y="11185071"/>
              <a:ext cx="1066800" cy="3090183"/>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497286" y="10940143"/>
              <a:ext cx="1066800" cy="273503"/>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497286" y="10695214"/>
              <a:ext cx="1066800" cy="273504"/>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497286" y="7198179"/>
              <a:ext cx="1066800" cy="3525610"/>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497286" y="695325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497286" y="6463393"/>
              <a:ext cx="1066800" cy="273503"/>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497286" y="6708321"/>
              <a:ext cx="1066800" cy="273504"/>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52107" y="3605893"/>
              <a:ext cx="1066800" cy="273503"/>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52107" y="27840214"/>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497286" y="23268214"/>
              <a:ext cx="1066800" cy="503465"/>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535386" y="28002139"/>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497286" y="34126714"/>
              <a:ext cx="1855304" cy="762000"/>
              <a:chOff x="3047999" y="14817587"/>
              <a:chExt cx="1855307"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99"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5"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0</xdr:col>
      <xdr:colOff>0</xdr:colOff>
      <xdr:row>7</xdr:row>
      <xdr:rowOff>313284</xdr:rowOff>
    </xdr:from>
    <xdr:to>
      <xdr:col>0</xdr:col>
      <xdr:colOff>360</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5</xdr:col>
          <xdr:colOff>474179</xdr:colOff>
          <xdr:row>43</xdr:row>
          <xdr:rowOff>0</xdr:rowOff>
        </xdr:to>
        <xdr:grpSp>
          <xdr:nvGrpSpPr>
            <xdr:cNvPr id="12" name="Group 11">
              <a:extLst>
                <a:ext uri="{FF2B5EF4-FFF2-40B4-BE49-F238E27FC236}">
                  <a16:creationId xmlns:a16="http://schemas.microsoft.com/office/drawing/2014/main" id="{00000000-0008-0000-0500-00000C000000}"/>
                </a:ext>
              </a:extLst>
            </xdr:cNvPr>
            <xdr:cNvGrpSpPr/>
          </xdr:nvGrpSpPr>
          <xdr:grpSpPr>
            <a:xfrm>
              <a:off x="5510893" y="17675679"/>
              <a:ext cx="2583286" cy="190500"/>
              <a:chOff x="3048006" y="14817587"/>
              <a:chExt cx="1855281" cy="219075"/>
            </a:xfrm>
          </xdr:grpSpPr>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500-0000072C0000}"/>
                  </a:ext>
                </a:extLst>
              </xdr:cNvPr>
              <xdr:cNvSpPr/>
            </xdr:nvSpPr>
            <xdr:spPr bwMode="auto">
              <a:xfrm>
                <a:off x="3048006" y="14817587"/>
                <a:ext cx="51435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500-000008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500-0000092C0000}"/>
                  </a:ext>
                </a:extLst>
              </xdr:cNvPr>
              <xdr:cNvSpPr/>
            </xdr:nvSpPr>
            <xdr:spPr bwMode="auto">
              <a:xfrm>
                <a:off x="4105681" y="14817587"/>
                <a:ext cx="79760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3</xdr:col>
      <xdr:colOff>1562231</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16" name="Ink 15">
              <a:extLst>
                <a:ext uri="{FF2B5EF4-FFF2-40B4-BE49-F238E27FC236}">
                  <a16:creationId xmlns:a16="http://schemas.microsoft.com/office/drawing/2014/main" id="{00000000-0008-0000-0500-000010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4"/>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800-000006000000}"/>
                </a:ext>
              </a:extLst>
            </xdr:cNvPr>
            <xdr:cNvGrpSpPr>
              <a:grpSpLocks/>
            </xdr:cNvGrpSpPr>
          </xdr:nvGrpSpPr>
          <xdr:grpSpPr bwMode="auto">
            <a:xfrm>
              <a:off x="3400562" y="23365239"/>
              <a:ext cx="1330464"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8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8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3-30T08:45:26.974"/>
    </inkml:context>
    <inkml:brush xml:id="br0">
      <inkml:brushProperty name="width" value="0.05" units="cm"/>
      <inkml:brushProperty name="height" value="0.05" units="cm"/>
      <inkml:brushProperty name="ignorePressure" value="1"/>
    </inkml:brush>
  </inkml:definitions>
  <inkml:trace contextRef="#ctx0" brushRef="#br0">0-2147483648,'0'0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Nino.Tandilashvili@mepa.gov.ge" TargetMode="External"/><Relationship Id="rId7" Type="http://schemas.openxmlformats.org/officeDocument/2006/relationships/drawing" Target="../drawings/drawing1.xml"/><Relationship Id="rId2" Type="http://schemas.openxmlformats.org/officeDocument/2006/relationships/hyperlink" Target="mailto:Lali.Durmishidze@mepa.gov.ge" TargetMode="External"/><Relationship Id="rId1" Type="http://schemas.openxmlformats.org/officeDocument/2006/relationships/hyperlink" Target="http://www.mepa.gov.ge/" TargetMode="External"/><Relationship Id="rId6" Type="http://schemas.openxmlformats.org/officeDocument/2006/relationships/printerSettings" Target="../printerSettings/printerSettings1.bin"/><Relationship Id="rId5" Type="http://schemas.openxmlformats.org/officeDocument/2006/relationships/hyperlink" Target="mailto:Nino.Tandilashvili@mepa.gov.ge" TargetMode="External"/><Relationship Id="rId4" Type="http://schemas.openxmlformats.org/officeDocument/2006/relationships/hyperlink" Target="mailto:f.rajaonson@ifad.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r.colmant@ifad.org" TargetMode="External"/><Relationship Id="rId2" Type="http://schemas.openxmlformats.org/officeDocument/2006/relationships/hyperlink" Target="mailto:r.colmant@ifad.org" TargetMode="External"/><Relationship Id="rId1" Type="http://schemas.openxmlformats.org/officeDocument/2006/relationships/hyperlink" Target="mailto:Nino.Kizikurashvili@mepa.gov.ge"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9.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workbookViewId="0">
      <selection activeCell="D13" sqref="D13"/>
    </sheetView>
  </sheetViews>
  <sheetFormatPr defaultColWidth="102.42578125" defaultRowHeight="15" x14ac:dyDescent="0.25"/>
  <cols>
    <col min="1" max="1" width="5.42578125" style="1" customWidth="1"/>
    <col min="2" max="2" width="12.140625" style="114" customWidth="1"/>
    <col min="3" max="3" width="17.42578125" style="114" customWidth="1"/>
    <col min="4" max="4" width="91.42578125" style="1" customWidth="1"/>
    <col min="5" max="5" width="8.85546875" style="1" customWidth="1"/>
    <col min="6" max="6" width="9.42578125" style="1" customWidth="1"/>
    <col min="7" max="7" width="12.42578125" style="1" customWidth="1"/>
    <col min="8" max="8" width="15.42578125" style="1" hidden="1" customWidth="1"/>
    <col min="9" max="13" width="0" style="1" hidden="1" customWidth="1"/>
    <col min="14" max="15" width="9.42578125" style="1" hidden="1" customWidth="1"/>
    <col min="16" max="16" width="0" style="1" hidden="1" customWidth="1"/>
    <col min="17" max="251" width="9.42578125" style="1" customWidth="1"/>
    <col min="252" max="252" width="2.5703125" style="1" customWidth="1"/>
    <col min="253" max="254" width="9.42578125" style="1" customWidth="1"/>
    <col min="255" max="255" width="17.42578125" style="1" customWidth="1"/>
    <col min="256" max="16384" width="102.42578125" style="1"/>
  </cols>
  <sheetData>
    <row r="1" spans="2:16" ht="15.75" thickBot="1" x14ac:dyDescent="0.3"/>
    <row r="2" spans="2:16" ht="15.75" thickBot="1" x14ac:dyDescent="0.3">
      <c r="B2" s="115"/>
      <c r="C2" s="116"/>
      <c r="D2" s="55"/>
      <c r="E2" s="56"/>
    </row>
    <row r="3" spans="2:16" ht="19.5" thickBot="1" x14ac:dyDescent="0.35">
      <c r="B3" s="117"/>
      <c r="C3" s="118"/>
      <c r="D3" s="74" t="s">
        <v>775</v>
      </c>
      <c r="E3" s="65"/>
    </row>
    <row r="4" spans="2:16" ht="15.75" thickBot="1" x14ac:dyDescent="0.3">
      <c r="B4" s="117"/>
      <c r="C4" s="118"/>
      <c r="D4" s="64" t="s">
        <v>785</v>
      </c>
      <c r="E4" s="65"/>
    </row>
    <row r="5" spans="2:16" ht="15.75" thickBot="1" x14ac:dyDescent="0.3">
      <c r="B5" s="117"/>
      <c r="C5" s="121" t="s">
        <v>268</v>
      </c>
      <c r="D5" s="437" t="s">
        <v>922</v>
      </c>
      <c r="E5" s="65"/>
    </row>
    <row r="6" spans="2:16" s="2" customFormat="1" ht="15.75" thickBot="1" x14ac:dyDescent="0.3">
      <c r="B6" s="119"/>
      <c r="C6" s="72"/>
      <c r="D6" s="36"/>
      <c r="E6" s="34"/>
      <c r="G6" s="1"/>
      <c r="H6" s="1"/>
      <c r="I6" s="1"/>
      <c r="J6" s="1"/>
      <c r="K6" s="1"/>
      <c r="L6" s="1"/>
      <c r="M6" s="1"/>
      <c r="N6" s="1"/>
      <c r="O6" s="1"/>
      <c r="P6" s="1"/>
    </row>
    <row r="7" spans="2:16" s="2" customFormat="1" ht="30.75" customHeight="1" thickBot="1" x14ac:dyDescent="0.3">
      <c r="B7" s="119"/>
      <c r="C7" s="66" t="s">
        <v>210</v>
      </c>
      <c r="D7" s="10" t="s">
        <v>846</v>
      </c>
      <c r="E7" s="34"/>
      <c r="G7" s="1"/>
      <c r="H7" s="1"/>
      <c r="I7" s="1"/>
      <c r="J7" s="1"/>
      <c r="K7" s="1"/>
      <c r="L7" s="1"/>
      <c r="M7" s="1"/>
      <c r="N7" s="1"/>
      <c r="O7" s="1"/>
      <c r="P7" s="1"/>
    </row>
    <row r="8" spans="2:16" s="2" customFormat="1" hidden="1" x14ac:dyDescent="0.25">
      <c r="B8" s="117"/>
      <c r="C8" s="118"/>
      <c r="D8" s="64"/>
      <c r="E8" s="34"/>
      <c r="G8" s="1"/>
      <c r="H8" s="1"/>
      <c r="I8" s="1"/>
      <c r="J8" s="1"/>
      <c r="K8" s="1"/>
      <c r="L8" s="1"/>
      <c r="M8" s="1"/>
      <c r="N8" s="1"/>
      <c r="O8" s="1"/>
      <c r="P8" s="1"/>
    </row>
    <row r="9" spans="2:16" s="2" customFormat="1" hidden="1" x14ac:dyDescent="0.25">
      <c r="B9" s="117"/>
      <c r="C9" s="118"/>
      <c r="D9" s="64"/>
      <c r="E9" s="34"/>
      <c r="G9" s="1"/>
      <c r="H9" s="1"/>
      <c r="I9" s="1"/>
      <c r="J9" s="1"/>
      <c r="K9" s="1"/>
      <c r="L9" s="1"/>
      <c r="M9" s="1"/>
      <c r="N9" s="1"/>
      <c r="O9" s="1"/>
      <c r="P9" s="1"/>
    </row>
    <row r="10" spans="2:16" s="2" customFormat="1" hidden="1" x14ac:dyDescent="0.25">
      <c r="B10" s="117"/>
      <c r="C10" s="118"/>
      <c r="D10" s="64"/>
      <c r="E10" s="34"/>
      <c r="G10" s="1"/>
      <c r="H10" s="1"/>
      <c r="I10" s="1"/>
      <c r="J10" s="1"/>
      <c r="K10" s="1"/>
      <c r="L10" s="1"/>
      <c r="M10" s="1"/>
      <c r="N10" s="1"/>
      <c r="O10" s="1"/>
      <c r="P10" s="1"/>
    </row>
    <row r="11" spans="2:16" s="2" customFormat="1" hidden="1" x14ac:dyDescent="0.25">
      <c r="B11" s="117"/>
      <c r="C11" s="118"/>
      <c r="D11" s="64"/>
      <c r="E11" s="34"/>
      <c r="G11" s="1"/>
      <c r="H11" s="1"/>
      <c r="I11" s="1"/>
      <c r="J11" s="1"/>
      <c r="K11" s="1"/>
      <c r="L11" s="1"/>
      <c r="M11" s="1"/>
      <c r="N11" s="1"/>
      <c r="O11" s="1"/>
      <c r="P11" s="1"/>
    </row>
    <row r="12" spans="2:16" s="2" customFormat="1" ht="15.75" thickBot="1" x14ac:dyDescent="0.3">
      <c r="B12" s="119"/>
      <c r="C12" s="72"/>
      <c r="D12" s="36"/>
      <c r="E12" s="34"/>
      <c r="G12" s="1"/>
      <c r="H12" s="1"/>
      <c r="I12" s="1"/>
      <c r="J12" s="1"/>
      <c r="K12" s="1"/>
      <c r="L12" s="1"/>
      <c r="M12" s="1"/>
      <c r="N12" s="1"/>
      <c r="O12" s="1"/>
      <c r="P12" s="1"/>
    </row>
    <row r="13" spans="2:16" s="2" customFormat="1" ht="120.75" thickBot="1" x14ac:dyDescent="0.3">
      <c r="B13" s="119"/>
      <c r="C13" s="67" t="s">
        <v>0</v>
      </c>
      <c r="D13" s="10" t="s">
        <v>923</v>
      </c>
      <c r="E13" s="34"/>
      <c r="G13" s="1"/>
      <c r="H13" s="1"/>
      <c r="I13" s="1"/>
      <c r="J13" s="1"/>
      <c r="K13" s="1"/>
      <c r="L13" s="1"/>
      <c r="M13" s="1"/>
      <c r="N13" s="1"/>
      <c r="O13" s="1"/>
      <c r="P13" s="1"/>
    </row>
    <row r="14" spans="2:16" s="2" customFormat="1" ht="15.75" thickBot="1" x14ac:dyDescent="0.3">
      <c r="B14" s="119"/>
      <c r="C14" s="72"/>
      <c r="D14" s="36"/>
      <c r="E14" s="34"/>
      <c r="G14" s="1"/>
      <c r="H14" s="1" t="s">
        <v>1</v>
      </c>
      <c r="I14" s="1" t="s">
        <v>2</v>
      </c>
      <c r="J14" s="1"/>
      <c r="K14" s="1" t="s">
        <v>3</v>
      </c>
      <c r="L14" s="1" t="s">
        <v>4</v>
      </c>
      <c r="M14" s="1" t="s">
        <v>5</v>
      </c>
      <c r="N14" s="1" t="s">
        <v>6</v>
      </c>
      <c r="O14" s="1" t="s">
        <v>7</v>
      </c>
      <c r="P14" s="1" t="s">
        <v>8</v>
      </c>
    </row>
    <row r="15" spans="2:16" s="2" customFormat="1" x14ac:dyDescent="0.25">
      <c r="B15" s="119"/>
      <c r="C15" s="68" t="s">
        <v>201</v>
      </c>
      <c r="D15" s="11" t="s">
        <v>919</v>
      </c>
      <c r="E15" s="34"/>
      <c r="G15" s="1"/>
      <c r="H15" s="3" t="s">
        <v>9</v>
      </c>
      <c r="I15" s="1" t="s">
        <v>10</v>
      </c>
      <c r="J15" s="1" t="s">
        <v>11</v>
      </c>
      <c r="K15" s="1" t="s">
        <v>12</v>
      </c>
      <c r="L15" s="1">
        <v>1</v>
      </c>
      <c r="M15" s="1">
        <v>1</v>
      </c>
      <c r="N15" s="1" t="s">
        <v>13</v>
      </c>
      <c r="O15" s="1" t="s">
        <v>14</v>
      </c>
      <c r="P15" s="1" t="s">
        <v>15</v>
      </c>
    </row>
    <row r="16" spans="2:16" s="2" customFormat="1" ht="29.25" customHeight="1" x14ac:dyDescent="0.25">
      <c r="B16" s="511" t="s">
        <v>258</v>
      </c>
      <c r="C16" s="512"/>
      <c r="D16" s="12" t="s">
        <v>847</v>
      </c>
      <c r="E16" s="34"/>
      <c r="G16" s="1"/>
      <c r="H16" s="3" t="s">
        <v>16</v>
      </c>
      <c r="I16" s="1" t="s">
        <v>17</v>
      </c>
      <c r="J16" s="1" t="s">
        <v>18</v>
      </c>
      <c r="K16" s="1" t="s">
        <v>19</v>
      </c>
      <c r="L16" s="1">
        <v>2</v>
      </c>
      <c r="M16" s="1">
        <v>2</v>
      </c>
      <c r="N16" s="1" t="s">
        <v>20</v>
      </c>
      <c r="O16" s="1" t="s">
        <v>21</v>
      </c>
      <c r="P16" s="1" t="s">
        <v>22</v>
      </c>
    </row>
    <row r="17" spans="2:16" s="2" customFormat="1" x14ac:dyDescent="0.25">
      <c r="B17" s="119"/>
      <c r="C17" s="68" t="s">
        <v>206</v>
      </c>
      <c r="D17" s="12" t="s">
        <v>848</v>
      </c>
      <c r="E17" s="34"/>
      <c r="G17" s="1"/>
      <c r="H17" s="3" t="s">
        <v>23</v>
      </c>
      <c r="I17" s="1" t="s">
        <v>24</v>
      </c>
      <c r="J17" s="1"/>
      <c r="K17" s="1" t="s">
        <v>25</v>
      </c>
      <c r="L17" s="1">
        <v>3</v>
      </c>
      <c r="M17" s="1">
        <v>3</v>
      </c>
      <c r="N17" s="1" t="s">
        <v>26</v>
      </c>
      <c r="O17" s="1" t="s">
        <v>27</v>
      </c>
      <c r="P17" s="1" t="s">
        <v>28</v>
      </c>
    </row>
    <row r="18" spans="2:16" s="2" customFormat="1" x14ac:dyDescent="0.25">
      <c r="B18" s="120"/>
      <c r="C18" s="67" t="s">
        <v>202</v>
      </c>
      <c r="D18" s="12" t="s">
        <v>72</v>
      </c>
      <c r="E18" s="34"/>
      <c r="G18" s="1"/>
      <c r="H18" s="3" t="s">
        <v>29</v>
      </c>
      <c r="I18" s="1"/>
      <c r="J18" s="1"/>
      <c r="K18" s="1" t="s">
        <v>30</v>
      </c>
      <c r="L18" s="1">
        <v>5</v>
      </c>
      <c r="M18" s="1">
        <v>5</v>
      </c>
      <c r="N18" s="1" t="s">
        <v>31</v>
      </c>
      <c r="O18" s="1" t="s">
        <v>32</v>
      </c>
      <c r="P18" s="1" t="s">
        <v>33</v>
      </c>
    </row>
    <row r="19" spans="2:16" s="2" customFormat="1" ht="43.5" customHeight="1" thickBot="1" x14ac:dyDescent="0.3">
      <c r="B19" s="514" t="s">
        <v>203</v>
      </c>
      <c r="C19" s="515"/>
      <c r="D19" s="349" t="s">
        <v>849</v>
      </c>
      <c r="E19" s="34"/>
      <c r="G19" s="1"/>
      <c r="H19" s="3" t="s">
        <v>34</v>
      </c>
      <c r="I19" s="1"/>
      <c r="J19" s="1"/>
      <c r="K19" s="1" t="s">
        <v>35</v>
      </c>
      <c r="L19" s="1"/>
      <c r="M19" s="1"/>
      <c r="N19" s="1"/>
      <c r="O19" s="1" t="s">
        <v>36</v>
      </c>
      <c r="P19" s="1" t="s">
        <v>37</v>
      </c>
    </row>
    <row r="20" spans="2:16" s="2" customFormat="1" x14ac:dyDescent="0.25">
      <c r="B20" s="119"/>
      <c r="C20" s="67"/>
      <c r="D20" s="36"/>
      <c r="E20" s="65"/>
      <c r="F20" s="3"/>
      <c r="G20" s="1"/>
      <c r="H20" s="1"/>
      <c r="J20" s="1"/>
      <c r="K20" s="1"/>
      <c r="L20" s="1"/>
      <c r="M20" s="1" t="s">
        <v>38</v>
      </c>
      <c r="N20" s="1" t="s">
        <v>39</v>
      </c>
    </row>
    <row r="21" spans="2:16" s="2" customFormat="1" x14ac:dyDescent="0.25">
      <c r="B21" s="119"/>
      <c r="C21" s="121" t="s">
        <v>205</v>
      </c>
      <c r="D21" s="36"/>
      <c r="E21" s="65"/>
      <c r="F21" s="3"/>
      <c r="G21" s="1"/>
      <c r="H21" s="1"/>
      <c r="J21" s="1"/>
      <c r="K21" s="1"/>
      <c r="L21" s="1"/>
      <c r="M21" s="1" t="s">
        <v>40</v>
      </c>
      <c r="N21" s="1" t="s">
        <v>41</v>
      </c>
    </row>
    <row r="22" spans="2:16" s="2" customFormat="1" ht="15.75" thickBot="1" x14ac:dyDescent="0.3">
      <c r="B22" s="119"/>
      <c r="C22" s="122" t="s">
        <v>208</v>
      </c>
      <c r="D22" s="36"/>
      <c r="E22" s="34"/>
      <c r="G22" s="1"/>
      <c r="H22" s="3" t="s">
        <v>42</v>
      </c>
      <c r="I22" s="1"/>
      <c r="J22" s="1"/>
      <c r="L22" s="1"/>
      <c r="M22" s="1"/>
      <c r="N22" s="1"/>
      <c r="O22" s="1" t="s">
        <v>43</v>
      </c>
      <c r="P22" s="1" t="s">
        <v>44</v>
      </c>
    </row>
    <row r="23" spans="2:16" s="2" customFormat="1" x14ac:dyDescent="0.25">
      <c r="B23" s="511" t="s">
        <v>207</v>
      </c>
      <c r="C23" s="512"/>
      <c r="D23" s="509" t="s">
        <v>920</v>
      </c>
      <c r="E23" s="34"/>
      <c r="G23" s="1"/>
      <c r="H23" s="3"/>
      <c r="I23" s="1"/>
      <c r="J23" s="1"/>
      <c r="L23" s="1"/>
      <c r="M23" s="1"/>
      <c r="N23" s="1"/>
      <c r="O23" s="1"/>
      <c r="P23" s="1"/>
    </row>
    <row r="24" spans="2:16" s="2" customFormat="1" ht="4.5" customHeight="1" x14ac:dyDescent="0.25">
      <c r="B24" s="511"/>
      <c r="C24" s="512"/>
      <c r="D24" s="510"/>
      <c r="E24" s="34"/>
      <c r="G24" s="1"/>
      <c r="H24" s="3"/>
      <c r="I24" s="1"/>
      <c r="J24" s="1"/>
      <c r="L24" s="1"/>
      <c r="M24" s="1"/>
      <c r="N24" s="1"/>
      <c r="O24" s="1"/>
      <c r="P24" s="1"/>
    </row>
    <row r="25" spans="2:16" s="2" customFormat="1" ht="27.75" customHeight="1" x14ac:dyDescent="0.25">
      <c r="B25" s="511" t="s">
        <v>262</v>
      </c>
      <c r="C25" s="512"/>
      <c r="D25" s="402" t="s">
        <v>850</v>
      </c>
      <c r="E25" s="34"/>
      <c r="F25" s="1"/>
      <c r="G25" s="3"/>
      <c r="H25" s="1"/>
      <c r="I25" s="1"/>
      <c r="K25" s="1"/>
      <c r="L25" s="1"/>
      <c r="M25" s="1"/>
      <c r="N25" s="1" t="s">
        <v>45</v>
      </c>
      <c r="O25" s="1" t="s">
        <v>46</v>
      </c>
    </row>
    <row r="26" spans="2:16" s="2" customFormat="1" ht="32.25" customHeight="1" x14ac:dyDescent="0.25">
      <c r="B26" s="511" t="s">
        <v>209</v>
      </c>
      <c r="C26" s="512"/>
      <c r="D26" s="402" t="s">
        <v>924</v>
      </c>
      <c r="E26" s="34"/>
      <c r="F26" s="1"/>
      <c r="G26" s="3"/>
      <c r="H26" s="1"/>
      <c r="I26" s="1"/>
      <c r="K26" s="1"/>
      <c r="L26" s="1"/>
      <c r="M26" s="1"/>
      <c r="N26" s="1" t="s">
        <v>47</v>
      </c>
      <c r="O26" s="1" t="s">
        <v>48</v>
      </c>
    </row>
    <row r="27" spans="2:16" s="2" customFormat="1" ht="28.5" customHeight="1" x14ac:dyDescent="0.25">
      <c r="B27" s="507" t="s">
        <v>768</v>
      </c>
      <c r="C27" s="513"/>
      <c r="D27" s="402"/>
      <c r="E27" s="69"/>
      <c r="F27" s="1"/>
      <c r="G27" s="3"/>
      <c r="H27" s="1"/>
      <c r="I27" s="1"/>
      <c r="J27" s="1"/>
      <c r="K27" s="1"/>
      <c r="L27" s="1"/>
      <c r="M27" s="1"/>
      <c r="N27" s="1"/>
      <c r="O27" s="1"/>
    </row>
    <row r="28" spans="2:16" s="2" customFormat="1" ht="14.1" customHeight="1" x14ac:dyDescent="0.25">
      <c r="B28" s="372"/>
      <c r="C28" s="373"/>
      <c r="D28" s="348"/>
      <c r="E28" s="69"/>
      <c r="F28" s="1"/>
      <c r="G28" s="3"/>
      <c r="H28" s="1"/>
      <c r="I28" s="1"/>
      <c r="J28" s="1"/>
      <c r="K28" s="1"/>
      <c r="L28" s="1"/>
      <c r="M28" s="1"/>
      <c r="N28" s="1"/>
      <c r="O28" s="1"/>
    </row>
    <row r="29" spans="2:16" s="2" customFormat="1" x14ac:dyDescent="0.25">
      <c r="B29" s="374"/>
      <c r="C29" s="363" t="s">
        <v>767</v>
      </c>
      <c r="D29" s="438" t="s">
        <v>921</v>
      </c>
      <c r="E29" s="34"/>
      <c r="F29" s="1"/>
      <c r="G29" s="3"/>
      <c r="H29" s="1"/>
      <c r="I29" s="1"/>
      <c r="J29" s="1"/>
      <c r="K29" s="1"/>
      <c r="L29" s="1"/>
      <c r="M29" s="1"/>
      <c r="N29" s="1"/>
      <c r="O29" s="1"/>
    </row>
    <row r="30" spans="2:16" s="2" customFormat="1" ht="38.1" customHeight="1" x14ac:dyDescent="0.25">
      <c r="B30" s="507" t="s">
        <v>769</v>
      </c>
      <c r="C30" s="513"/>
      <c r="D30" s="516" t="s">
        <v>842</v>
      </c>
      <c r="E30" s="347"/>
      <c r="F30" s="1"/>
      <c r="G30" s="3"/>
      <c r="H30" s="1"/>
      <c r="I30" s="1"/>
      <c r="J30" s="1"/>
      <c r="K30" s="1"/>
      <c r="L30" s="1"/>
      <c r="M30" s="1"/>
      <c r="N30" s="1"/>
      <c r="O30" s="1"/>
    </row>
    <row r="31" spans="2:16" s="2" customFormat="1" ht="15.75" thickBot="1" x14ac:dyDescent="0.3">
      <c r="B31" s="374"/>
      <c r="C31" s="375" t="s">
        <v>836</v>
      </c>
      <c r="D31" s="517"/>
      <c r="E31" s="347"/>
      <c r="F31" s="1"/>
      <c r="G31" s="3"/>
      <c r="H31" s="1"/>
      <c r="I31" s="1"/>
      <c r="J31" s="1"/>
      <c r="K31" s="1"/>
      <c r="L31" s="1"/>
      <c r="M31" s="1"/>
      <c r="N31" s="1"/>
      <c r="O31" s="1"/>
    </row>
    <row r="32" spans="2:16" s="2" customFormat="1" x14ac:dyDescent="0.25">
      <c r="B32" s="345"/>
      <c r="C32" s="346"/>
      <c r="D32" s="70"/>
      <c r="E32" s="34"/>
      <c r="F32" s="1"/>
      <c r="G32" s="3"/>
      <c r="H32" s="1"/>
      <c r="I32" s="1"/>
      <c r="J32" s="1"/>
      <c r="K32" s="1"/>
      <c r="L32" s="1"/>
      <c r="M32" s="1"/>
      <c r="N32" s="1"/>
      <c r="O32" s="1"/>
    </row>
    <row r="33" spans="2:16" s="2" customFormat="1" ht="15.75" thickBot="1" x14ac:dyDescent="0.3">
      <c r="B33" s="345"/>
      <c r="C33" s="346"/>
      <c r="D33" s="370" t="s">
        <v>822</v>
      </c>
      <c r="E33" s="34"/>
      <c r="F33" s="1"/>
      <c r="G33" s="3"/>
      <c r="H33" s="1"/>
      <c r="I33" s="1"/>
      <c r="J33" s="1"/>
      <c r="K33" s="1"/>
      <c r="L33" s="1"/>
      <c r="M33" s="1"/>
      <c r="N33" s="1"/>
      <c r="O33" s="1"/>
    </row>
    <row r="34" spans="2:16" s="2" customFormat="1" ht="25.35" customHeight="1" x14ac:dyDescent="0.25">
      <c r="B34" s="345"/>
      <c r="C34" s="376" t="s">
        <v>786</v>
      </c>
      <c r="D34" s="364" t="s">
        <v>925</v>
      </c>
      <c r="E34" s="34"/>
      <c r="F34" s="1"/>
      <c r="G34" s="3"/>
      <c r="H34" s="1"/>
      <c r="I34" s="1"/>
      <c r="J34" s="1"/>
      <c r="K34" s="1"/>
      <c r="L34" s="1"/>
      <c r="M34" s="1"/>
      <c r="N34" s="1"/>
      <c r="O34" s="1"/>
    </row>
    <row r="35" spans="2:16" s="2" customFormat="1" ht="43.5" x14ac:dyDescent="0.25">
      <c r="B35" s="345"/>
      <c r="C35" s="377" t="s">
        <v>776</v>
      </c>
      <c r="D35" s="446" t="s">
        <v>936</v>
      </c>
      <c r="E35" s="34"/>
      <c r="F35" s="1"/>
      <c r="G35" s="3"/>
      <c r="H35" s="1"/>
      <c r="I35" s="1"/>
      <c r="J35" s="1"/>
      <c r="K35" s="1"/>
      <c r="L35" s="1"/>
      <c r="M35" s="1"/>
      <c r="N35" s="1"/>
      <c r="O35" s="1"/>
    </row>
    <row r="36" spans="2:16" s="2" customFormat="1" x14ac:dyDescent="0.25">
      <c r="B36" s="345"/>
      <c r="C36" s="378" t="s">
        <v>228</v>
      </c>
      <c r="D36" s="353" t="s">
        <v>928</v>
      </c>
      <c r="E36" s="34"/>
      <c r="F36" s="1"/>
      <c r="G36" s="3"/>
      <c r="H36" s="1"/>
      <c r="I36" s="1"/>
      <c r="J36" s="1"/>
      <c r="K36" s="1"/>
      <c r="L36" s="1"/>
      <c r="M36" s="1"/>
      <c r="N36" s="1"/>
      <c r="O36" s="1"/>
    </row>
    <row r="37" spans="2:16" s="2" customFormat="1" ht="57.6" customHeight="1" thickBot="1" x14ac:dyDescent="0.3">
      <c r="B37" s="345"/>
      <c r="C37" s="379" t="s">
        <v>777</v>
      </c>
      <c r="D37" s="354" t="s">
        <v>937</v>
      </c>
      <c r="E37" s="34"/>
      <c r="F37" s="1"/>
      <c r="G37" s="3"/>
      <c r="H37" s="1"/>
      <c r="I37" s="1"/>
      <c r="J37" s="1"/>
      <c r="K37" s="1"/>
      <c r="L37" s="1"/>
      <c r="M37" s="1"/>
      <c r="N37" s="1"/>
      <c r="O37" s="1"/>
    </row>
    <row r="38" spans="2:16" s="2" customFormat="1" x14ac:dyDescent="0.25">
      <c r="B38" s="345"/>
      <c r="C38" s="346"/>
      <c r="D38" s="70"/>
      <c r="E38" s="36"/>
      <c r="F38" s="355"/>
      <c r="G38" s="3"/>
      <c r="H38" s="1"/>
      <c r="I38" s="1"/>
      <c r="J38" s="1"/>
      <c r="K38" s="1"/>
      <c r="L38" s="1"/>
      <c r="M38" s="1"/>
      <c r="N38" s="1"/>
      <c r="O38" s="1"/>
    </row>
    <row r="39" spans="2:16" s="2" customFormat="1" ht="10.5" customHeight="1" x14ac:dyDescent="0.25">
      <c r="B39" s="345"/>
      <c r="C39" s="346"/>
      <c r="D39" s="70"/>
      <c r="E39" s="36"/>
      <c r="F39" s="355"/>
      <c r="G39" s="3"/>
      <c r="H39" s="1"/>
      <c r="I39" s="1"/>
      <c r="J39" s="1"/>
      <c r="K39" s="1"/>
      <c r="L39" s="1"/>
      <c r="M39" s="1"/>
      <c r="N39" s="1"/>
      <c r="O39" s="1"/>
    </row>
    <row r="40" spans="2:16" s="2" customFormat="1" ht="30" customHeight="1" thickBot="1" x14ac:dyDescent="0.3">
      <c r="B40" s="119"/>
      <c r="C40" s="72"/>
      <c r="D40" s="380" t="s">
        <v>823</v>
      </c>
      <c r="E40" s="36"/>
      <c r="F40" s="355"/>
      <c r="G40" s="1"/>
      <c r="H40" s="3" t="s">
        <v>49</v>
      </c>
      <c r="I40" s="1"/>
      <c r="J40" s="1"/>
      <c r="K40" s="1"/>
      <c r="L40" s="1"/>
      <c r="M40" s="1"/>
      <c r="N40" s="1"/>
      <c r="O40" s="1"/>
      <c r="P40" s="1"/>
    </row>
    <row r="41" spans="2:16" s="2" customFormat="1" ht="80.099999999999994" customHeight="1" thickBot="1" x14ac:dyDescent="0.3">
      <c r="B41" s="119"/>
      <c r="C41" s="72"/>
      <c r="D41" s="14"/>
      <c r="E41" s="34"/>
      <c r="F41" s="4"/>
      <c r="G41" s="1"/>
      <c r="H41" s="3" t="s">
        <v>50</v>
      </c>
      <c r="I41" s="1"/>
      <c r="J41" s="1"/>
      <c r="K41" s="1"/>
      <c r="L41" s="1"/>
      <c r="M41" s="1"/>
      <c r="N41" s="1"/>
      <c r="O41" s="1"/>
      <c r="P41" s="1"/>
    </row>
    <row r="42" spans="2:16" s="2" customFormat="1" ht="32.25" customHeight="1" thickBot="1" x14ac:dyDescent="0.3">
      <c r="B42" s="511" t="s">
        <v>824</v>
      </c>
      <c r="C42" s="518"/>
      <c r="D42" s="36"/>
      <c r="E42" s="34"/>
      <c r="G42" s="1"/>
      <c r="H42" s="3" t="s">
        <v>51</v>
      </c>
      <c r="I42" s="1"/>
      <c r="J42" s="1"/>
      <c r="K42" s="1"/>
      <c r="L42" s="1"/>
      <c r="M42" s="1"/>
      <c r="N42" s="1"/>
      <c r="O42" s="1"/>
      <c r="P42" s="1"/>
    </row>
    <row r="43" spans="2:16" s="2" customFormat="1" ht="15.75" thickBot="1" x14ac:dyDescent="0.3">
      <c r="B43" s="511"/>
      <c r="C43" s="518"/>
      <c r="D43" s="403" t="s">
        <v>927</v>
      </c>
      <c r="E43" s="34"/>
      <c r="G43" s="1"/>
      <c r="H43" s="3" t="s">
        <v>52</v>
      </c>
      <c r="I43" s="1"/>
      <c r="J43" s="1"/>
      <c r="K43" s="1"/>
      <c r="L43" s="1"/>
      <c r="M43" s="1"/>
      <c r="N43" s="1"/>
      <c r="O43" s="1"/>
      <c r="P43" s="1"/>
    </row>
    <row r="44" spans="2:16" s="2" customFormat="1" x14ac:dyDescent="0.25">
      <c r="B44" s="119"/>
      <c r="C44" s="72"/>
      <c r="D44" s="36"/>
      <c r="E44" s="34"/>
      <c r="F44" s="4"/>
      <c r="G44" s="1"/>
      <c r="H44" s="3" t="s">
        <v>53</v>
      </c>
      <c r="I44" s="1"/>
      <c r="J44" s="1"/>
      <c r="K44" s="1"/>
      <c r="L44" s="1"/>
      <c r="M44" s="1"/>
      <c r="N44" s="1"/>
      <c r="O44" s="1"/>
      <c r="P44" s="1"/>
    </row>
    <row r="45" spans="2:16" s="2" customFormat="1" x14ac:dyDescent="0.25">
      <c r="B45" s="119"/>
      <c r="C45" s="363" t="s">
        <v>54</v>
      </c>
      <c r="D45" s="36"/>
      <c r="E45" s="34"/>
      <c r="G45" s="1"/>
      <c r="H45" s="3" t="s">
        <v>55</v>
      </c>
      <c r="I45" s="1"/>
      <c r="J45" s="1"/>
      <c r="K45" s="1"/>
      <c r="L45" s="1"/>
      <c r="M45" s="1"/>
      <c r="N45" s="1"/>
      <c r="O45" s="1"/>
      <c r="P45" s="1"/>
    </row>
    <row r="46" spans="2:16" s="2" customFormat="1" ht="31.5" customHeight="1" thickBot="1" x14ac:dyDescent="0.3">
      <c r="B46" s="507" t="s">
        <v>837</v>
      </c>
      <c r="C46" s="508"/>
      <c r="D46" s="36"/>
      <c r="E46" s="34"/>
      <c r="G46" s="1"/>
      <c r="H46" s="3" t="s">
        <v>56</v>
      </c>
      <c r="I46" s="1"/>
      <c r="J46" s="1"/>
      <c r="K46" s="1"/>
      <c r="L46" s="1"/>
      <c r="M46" s="1"/>
      <c r="N46" s="1"/>
      <c r="O46" s="1"/>
      <c r="P46" s="1"/>
    </row>
    <row r="47" spans="2:16" s="2" customFormat="1" x14ac:dyDescent="0.25">
      <c r="B47" s="119"/>
      <c r="C47" s="72" t="s">
        <v>57</v>
      </c>
      <c r="D47" s="15" t="s">
        <v>851</v>
      </c>
      <c r="E47" s="34"/>
      <c r="G47" s="1"/>
      <c r="H47" s="3" t="s">
        <v>58</v>
      </c>
      <c r="I47" s="1"/>
      <c r="J47" s="1"/>
      <c r="K47" s="1"/>
      <c r="L47" s="1"/>
      <c r="M47" s="1"/>
      <c r="N47" s="1"/>
      <c r="O47" s="1"/>
      <c r="P47" s="1"/>
    </row>
    <row r="48" spans="2:16" s="2" customFormat="1" x14ac:dyDescent="0.25">
      <c r="B48" s="119"/>
      <c r="C48" s="72" t="s">
        <v>59</v>
      </c>
      <c r="D48" s="404" t="s">
        <v>852</v>
      </c>
      <c r="E48" s="34"/>
      <c r="G48" s="1"/>
      <c r="H48" s="3" t="s">
        <v>60</v>
      </c>
      <c r="I48" s="1"/>
      <c r="J48" s="1"/>
      <c r="K48" s="1"/>
      <c r="L48" s="1"/>
      <c r="M48" s="1"/>
      <c r="N48" s="1"/>
      <c r="O48" s="1"/>
      <c r="P48" s="1"/>
    </row>
    <row r="49" spans="1:16" s="2" customFormat="1" ht="15.75" thickBot="1" x14ac:dyDescent="0.3">
      <c r="B49" s="119"/>
      <c r="C49" s="72" t="s">
        <v>61</v>
      </c>
      <c r="D49" s="16" t="s">
        <v>853</v>
      </c>
      <c r="E49" s="34"/>
      <c r="G49" s="1"/>
      <c r="H49" s="3" t="s">
        <v>62</v>
      </c>
      <c r="I49" s="1"/>
      <c r="J49" s="1"/>
      <c r="K49" s="1"/>
      <c r="L49" s="1"/>
      <c r="M49" s="1"/>
      <c r="N49" s="1"/>
      <c r="O49" s="1"/>
      <c r="P49" s="1"/>
    </row>
    <row r="50" spans="1:16" s="2" customFormat="1" ht="3.6" customHeight="1" x14ac:dyDescent="0.25">
      <c r="B50" s="119"/>
      <c r="C50" s="72"/>
      <c r="D50" s="352"/>
      <c r="E50" s="34"/>
      <c r="G50" s="1"/>
      <c r="H50" s="3"/>
      <c r="I50" s="1"/>
      <c r="J50" s="1"/>
      <c r="K50" s="1"/>
      <c r="L50" s="1"/>
      <c r="M50" s="1"/>
      <c r="N50" s="1"/>
      <c r="O50" s="1"/>
      <c r="P50" s="1"/>
    </row>
    <row r="51" spans="1:16" s="2" customFormat="1" ht="27.6" customHeight="1" x14ac:dyDescent="0.25">
      <c r="B51" s="507" t="s">
        <v>838</v>
      </c>
      <c r="C51" s="508"/>
      <c r="D51" s="352"/>
      <c r="E51" s="34"/>
      <c r="G51" s="1"/>
      <c r="H51" s="3"/>
      <c r="I51" s="1"/>
      <c r="J51" s="1"/>
      <c r="K51" s="1"/>
      <c r="L51" s="1"/>
      <c r="M51" s="1"/>
      <c r="N51" s="1"/>
      <c r="O51" s="1"/>
      <c r="P51" s="1"/>
    </row>
    <row r="52" spans="1:16" s="2" customFormat="1" ht="15" customHeight="1" thickBot="1" x14ac:dyDescent="0.3">
      <c r="B52" s="507"/>
      <c r="C52" s="508"/>
      <c r="D52" s="36"/>
      <c r="E52" s="34"/>
      <c r="G52" s="1"/>
      <c r="H52" s="3" t="s">
        <v>63</v>
      </c>
      <c r="I52" s="1"/>
      <c r="J52" s="1"/>
      <c r="K52" s="1"/>
      <c r="L52" s="1"/>
      <c r="M52" s="1"/>
      <c r="N52" s="1"/>
      <c r="O52" s="1"/>
      <c r="P52" s="1"/>
    </row>
    <row r="53" spans="1:16" s="2" customFormat="1" x14ac:dyDescent="0.25">
      <c r="B53" s="119"/>
      <c r="C53" s="72" t="s">
        <v>57</v>
      </c>
      <c r="D53" s="15" t="s">
        <v>854</v>
      </c>
      <c r="E53" s="34"/>
      <c r="G53" s="1"/>
      <c r="H53" s="3" t="s">
        <v>64</v>
      </c>
      <c r="I53" s="1"/>
      <c r="J53" s="1"/>
      <c r="K53" s="1"/>
      <c r="L53" s="1"/>
      <c r="M53" s="1"/>
      <c r="N53" s="1"/>
      <c r="O53" s="1"/>
      <c r="P53" s="1"/>
    </row>
    <row r="54" spans="1:16" s="2" customFormat="1" x14ac:dyDescent="0.25">
      <c r="B54" s="119"/>
      <c r="C54" s="72" t="s">
        <v>59</v>
      </c>
      <c r="D54" s="404" t="s">
        <v>855</v>
      </c>
      <c r="E54" s="34"/>
      <c r="G54" s="1"/>
      <c r="H54" s="3" t="s">
        <v>65</v>
      </c>
      <c r="I54" s="1"/>
      <c r="J54" s="1"/>
      <c r="K54" s="1"/>
      <c r="L54" s="1"/>
      <c r="M54" s="1"/>
      <c r="N54" s="1"/>
      <c r="O54" s="1"/>
      <c r="P54" s="1"/>
    </row>
    <row r="55" spans="1:16" s="2" customFormat="1" ht="15.75" thickBot="1" x14ac:dyDescent="0.3">
      <c r="B55" s="119"/>
      <c r="C55" s="72" t="s">
        <v>61</v>
      </c>
      <c r="D55" s="16" t="s">
        <v>856</v>
      </c>
      <c r="E55" s="34"/>
      <c r="G55" s="1"/>
      <c r="H55" s="3" t="s">
        <v>66</v>
      </c>
      <c r="I55" s="1"/>
      <c r="J55" s="1"/>
      <c r="K55" s="1"/>
      <c r="L55" s="1"/>
      <c r="M55" s="1"/>
      <c r="N55" s="1"/>
      <c r="O55" s="1"/>
      <c r="P55" s="1"/>
    </row>
    <row r="56" spans="1:16" s="2" customFormat="1" ht="15.75" thickBot="1" x14ac:dyDescent="0.3">
      <c r="B56" s="119"/>
      <c r="C56" s="68" t="s">
        <v>263</v>
      </c>
      <c r="D56" s="36"/>
      <c r="E56" s="34"/>
      <c r="G56" s="1"/>
      <c r="H56" s="3" t="s">
        <v>67</v>
      </c>
      <c r="I56" s="1"/>
      <c r="J56" s="1"/>
      <c r="K56" s="1"/>
      <c r="L56" s="1"/>
      <c r="M56" s="1"/>
      <c r="N56" s="1"/>
      <c r="O56" s="1"/>
      <c r="P56" s="1"/>
    </row>
    <row r="57" spans="1:16" s="2" customFormat="1" x14ac:dyDescent="0.25">
      <c r="B57" s="119"/>
      <c r="C57" s="72" t="s">
        <v>57</v>
      </c>
      <c r="D57" s="15" t="s">
        <v>926</v>
      </c>
      <c r="E57" s="34"/>
      <c r="G57" s="1"/>
      <c r="H57" s="3" t="s">
        <v>68</v>
      </c>
      <c r="I57" s="1"/>
      <c r="J57" s="1"/>
      <c r="K57" s="1"/>
      <c r="L57" s="1"/>
      <c r="M57" s="1"/>
      <c r="N57" s="1"/>
      <c r="O57" s="1"/>
      <c r="P57" s="1"/>
    </row>
    <row r="58" spans="1:16" s="2" customFormat="1" x14ac:dyDescent="0.25">
      <c r="B58" s="119"/>
      <c r="C58" s="72" t="s">
        <v>59</v>
      </c>
      <c r="D58" s="404" t="s">
        <v>906</v>
      </c>
      <c r="E58" s="34"/>
      <c r="G58" s="1"/>
      <c r="H58" s="3" t="s">
        <v>69</v>
      </c>
      <c r="I58" s="1"/>
      <c r="J58" s="1"/>
      <c r="K58" s="1"/>
      <c r="L58" s="1"/>
      <c r="M58" s="1"/>
      <c r="N58" s="1"/>
      <c r="O58" s="1"/>
      <c r="P58" s="1"/>
    </row>
    <row r="59" spans="1:16" ht="15.75" thickBot="1" x14ac:dyDescent="0.3">
      <c r="A59" s="2"/>
      <c r="B59" s="119"/>
      <c r="C59" s="72" t="s">
        <v>61</v>
      </c>
      <c r="D59" s="16" t="s">
        <v>929</v>
      </c>
      <c r="E59" s="34"/>
      <c r="H59" s="3" t="s">
        <v>70</v>
      </c>
    </row>
    <row r="60" spans="1:16" ht="15.75" thickBot="1" x14ac:dyDescent="0.3">
      <c r="B60" s="119"/>
      <c r="C60" s="68" t="s">
        <v>204</v>
      </c>
      <c r="D60" s="36"/>
      <c r="E60" s="34"/>
      <c r="H60" s="3" t="s">
        <v>71</v>
      </c>
    </row>
    <row r="61" spans="1:16" x14ac:dyDescent="0.25">
      <c r="B61" s="119"/>
      <c r="C61" s="72" t="s">
        <v>57</v>
      </c>
      <c r="D61" s="15" t="s">
        <v>930</v>
      </c>
      <c r="E61" s="34"/>
      <c r="H61" s="3" t="s">
        <v>72</v>
      </c>
    </row>
    <row r="62" spans="1:16" x14ac:dyDescent="0.25">
      <c r="B62" s="119"/>
      <c r="C62" s="72" t="s">
        <v>59</v>
      </c>
      <c r="D62" s="404" t="s">
        <v>931</v>
      </c>
      <c r="E62" s="34"/>
      <c r="H62" s="3" t="s">
        <v>73</v>
      </c>
    </row>
    <row r="63" spans="1:16" ht="15.75" thickBot="1" x14ac:dyDescent="0.3">
      <c r="B63" s="119"/>
      <c r="C63" s="72" t="s">
        <v>61</v>
      </c>
      <c r="D63" s="16" t="s">
        <v>856</v>
      </c>
      <c r="E63" s="34"/>
      <c r="H63" s="3" t="s">
        <v>74</v>
      </c>
    </row>
    <row r="64" spans="1:16" ht="15.75" thickBot="1" x14ac:dyDescent="0.3">
      <c r="B64" s="119"/>
      <c r="C64" s="68" t="s">
        <v>204</v>
      </c>
      <c r="D64" s="36"/>
      <c r="E64" s="34"/>
      <c r="H64" s="3" t="s">
        <v>75</v>
      </c>
    </row>
    <row r="65" spans="2:8" x14ac:dyDescent="0.25">
      <c r="B65" s="119"/>
      <c r="C65" s="72" t="s">
        <v>57</v>
      </c>
      <c r="D65" s="15"/>
      <c r="E65" s="34"/>
      <c r="H65" s="3" t="s">
        <v>76</v>
      </c>
    </row>
    <row r="66" spans="2:8" x14ac:dyDescent="0.25">
      <c r="B66" s="119"/>
      <c r="C66" s="72" t="s">
        <v>59</v>
      </c>
      <c r="D66" s="13"/>
      <c r="E66" s="34"/>
      <c r="H66" s="3" t="s">
        <v>77</v>
      </c>
    </row>
    <row r="67" spans="2:8" ht="15.75" thickBot="1" x14ac:dyDescent="0.3">
      <c r="B67" s="119"/>
      <c r="C67" s="72" t="s">
        <v>61</v>
      </c>
      <c r="D67" s="16"/>
      <c r="E67" s="34"/>
      <c r="H67" s="3" t="s">
        <v>78</v>
      </c>
    </row>
    <row r="68" spans="2:8" ht="15.75" thickBot="1" x14ac:dyDescent="0.3">
      <c r="B68" s="119"/>
      <c r="C68" s="68" t="s">
        <v>204</v>
      </c>
      <c r="D68" s="36"/>
      <c r="E68" s="34"/>
      <c r="H68" s="3" t="s">
        <v>79</v>
      </c>
    </row>
    <row r="69" spans="2:8" x14ac:dyDescent="0.25">
      <c r="B69" s="119"/>
      <c r="C69" s="72" t="s">
        <v>57</v>
      </c>
      <c r="D69" s="15"/>
      <c r="E69" s="34"/>
      <c r="H69" s="3" t="s">
        <v>80</v>
      </c>
    </row>
    <row r="70" spans="2:8" x14ac:dyDescent="0.25">
      <c r="B70" s="119"/>
      <c r="C70" s="72" t="s">
        <v>59</v>
      </c>
      <c r="D70" s="13"/>
      <c r="E70" s="34"/>
      <c r="H70" s="3" t="s">
        <v>81</v>
      </c>
    </row>
    <row r="71" spans="2:8" ht="15.75" thickBot="1" x14ac:dyDescent="0.3">
      <c r="B71" s="119"/>
      <c r="C71" s="72" t="s">
        <v>61</v>
      </c>
      <c r="D71" s="16"/>
      <c r="E71" s="34"/>
      <c r="H71" s="3" t="s">
        <v>82</v>
      </c>
    </row>
    <row r="72" spans="2:8" ht="15.75" thickBot="1" x14ac:dyDescent="0.3">
      <c r="B72" s="123"/>
      <c r="C72" s="124"/>
      <c r="D72" s="73"/>
      <c r="E72" s="46"/>
      <c r="H72" s="3" t="s">
        <v>83</v>
      </c>
    </row>
    <row r="73" spans="2:8" x14ac:dyDescent="0.25">
      <c r="H73" s="3" t="s">
        <v>84</v>
      </c>
    </row>
    <row r="74" spans="2:8" ht="14.85" customHeight="1" x14ac:dyDescent="0.25">
      <c r="H74" s="3" t="s">
        <v>85</v>
      </c>
    </row>
    <row r="75" spans="2:8" x14ac:dyDescent="0.25">
      <c r="H75" s="3" t="s">
        <v>86</v>
      </c>
    </row>
    <row r="76" spans="2:8" ht="14.1" customHeight="1" x14ac:dyDescent="0.25">
      <c r="H76" s="3" t="s">
        <v>87</v>
      </c>
    </row>
    <row r="77" spans="2:8" x14ac:dyDescent="0.25">
      <c r="H77" s="3" t="s">
        <v>88</v>
      </c>
    </row>
    <row r="78" spans="2:8" x14ac:dyDescent="0.25">
      <c r="H78" s="3" t="s">
        <v>89</v>
      </c>
    </row>
    <row r="79" spans="2:8" ht="14.1"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display="www.mepa.gov.ge " xr:uid="{00000000-0004-0000-0000-000000000000}"/>
    <hyperlink ref="D48" r:id="rId2" xr:uid="{00000000-0004-0000-0000-000001000000}"/>
    <hyperlink ref="D54" r:id="rId3" xr:uid="{00000000-0004-0000-0000-000002000000}"/>
    <hyperlink ref="D58" r:id="rId4" xr:uid="{00000000-0004-0000-0000-000003000000}"/>
    <hyperlink ref="D62" r:id="rId5" display="Nino.Tandilashvili@mepa.gov.ge"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102"/>
  <sheetViews>
    <sheetView zoomScale="70" zoomScaleNormal="70" workbookViewId="0">
      <selection activeCell="F82" sqref="F82"/>
    </sheetView>
  </sheetViews>
  <sheetFormatPr defaultColWidth="8.5703125" defaultRowHeight="15" x14ac:dyDescent="0.25"/>
  <cols>
    <col min="1" max="1" width="5.140625" style="1" customWidth="1"/>
    <col min="2" max="2" width="1.42578125" style="17" customWidth="1"/>
    <col min="3" max="3" width="10.42578125" style="17" customWidth="1"/>
    <col min="4" max="4" width="21" style="17" customWidth="1"/>
    <col min="5" max="5" width="31" style="1" customWidth="1"/>
    <col min="6" max="6" width="22.5703125" style="1" customWidth="1"/>
    <col min="7" max="7" width="16.85546875" style="1" customWidth="1"/>
    <col min="8" max="8" width="1.85546875" style="1" customWidth="1"/>
    <col min="9" max="9" width="11.42578125" style="1" customWidth="1"/>
    <col min="10" max="10" width="6.140625" style="1" customWidth="1"/>
    <col min="11" max="12" width="18.140625" style="1" customWidth="1"/>
    <col min="13" max="13" width="33.42578125" style="1" customWidth="1"/>
    <col min="14" max="14" width="20.42578125" style="1" customWidth="1"/>
    <col min="15" max="15" width="14.42578125" style="1" customWidth="1"/>
    <col min="16" max="16" width="1.5703125" style="1" customWidth="1"/>
    <col min="17" max="17" width="10.42578125" style="1" customWidth="1"/>
    <col min="18" max="19" width="8.5703125" style="1"/>
    <col min="20" max="20" width="23" style="1" customWidth="1"/>
    <col min="21" max="21" width="28.42578125" style="1" customWidth="1"/>
    <col min="22" max="22" width="23.5703125" style="1" customWidth="1"/>
    <col min="23" max="23" width="12.42578125" style="1" customWidth="1"/>
    <col min="24" max="24" width="2.42578125" style="1" customWidth="1"/>
    <col min="25" max="25" width="10.5703125" style="1" customWidth="1"/>
    <col min="26" max="26" width="5.85546875" style="1" customWidth="1"/>
    <col min="27" max="27" width="4.5703125" style="1" customWidth="1"/>
    <col min="28" max="28" width="24.5703125" style="1" customWidth="1"/>
    <col min="29" max="29" width="22.5703125" style="1" customWidth="1"/>
    <col min="30" max="30" width="30.42578125" style="1" customWidth="1"/>
    <col min="31" max="31" width="13.42578125" style="1" customWidth="1"/>
    <col min="32" max="32" width="2.5703125" style="1" customWidth="1"/>
    <col min="33" max="33" width="10.5703125" style="1" customWidth="1"/>
    <col min="34" max="34" width="4.5703125" style="1" customWidth="1"/>
    <col min="35" max="35" width="5" style="1" customWidth="1"/>
    <col min="36" max="36" width="23.42578125" style="1" customWidth="1"/>
    <col min="37" max="37" width="21" style="1" customWidth="1"/>
    <col min="38" max="38" width="32.140625" style="1" customWidth="1"/>
    <col min="39" max="39" width="14.140625" style="1" customWidth="1"/>
    <col min="40" max="40" width="2.85546875" style="1" customWidth="1"/>
    <col min="41" max="16384" width="8.5703125" style="1"/>
  </cols>
  <sheetData>
    <row r="1" spans="2:40" ht="14.45" customHeight="1" thickBot="1" x14ac:dyDescent="0.3"/>
    <row r="2" spans="2:40" ht="14.45" customHeight="1" thickBot="1" x14ac:dyDescent="0.3">
      <c r="B2" s="53"/>
      <c r="C2" s="54"/>
      <c r="D2" s="54"/>
      <c r="E2" s="55"/>
      <c r="F2" s="55"/>
      <c r="G2" s="55"/>
      <c r="H2" s="56"/>
      <c r="J2" s="53"/>
      <c r="K2" s="54"/>
      <c r="L2" s="54"/>
      <c r="M2" s="55"/>
      <c r="N2" s="55"/>
      <c r="O2" s="55"/>
      <c r="P2" s="56"/>
      <c r="R2" s="53"/>
      <c r="S2" s="54"/>
      <c r="T2" s="54"/>
      <c r="U2" s="55"/>
      <c r="V2" s="55"/>
      <c r="W2" s="55"/>
      <c r="X2" s="56"/>
      <c r="Z2" s="53"/>
      <c r="AA2" s="54"/>
      <c r="AB2" s="54"/>
      <c r="AC2" s="55"/>
      <c r="AD2" s="55"/>
      <c r="AE2" s="55"/>
      <c r="AF2" s="56"/>
      <c r="AH2" s="53"/>
      <c r="AI2" s="54"/>
      <c r="AJ2" s="54"/>
      <c r="AK2" s="55"/>
      <c r="AL2" s="55"/>
      <c r="AM2" s="55"/>
      <c r="AN2" s="56"/>
    </row>
    <row r="3" spans="2:40" ht="20.85" customHeight="1" thickBot="1" x14ac:dyDescent="0.35">
      <c r="B3" s="57"/>
      <c r="C3" s="531" t="s">
        <v>973</v>
      </c>
      <c r="D3" s="532"/>
      <c r="E3" s="532"/>
      <c r="F3" s="532"/>
      <c r="G3" s="533"/>
      <c r="H3" s="58"/>
      <c r="J3" s="57"/>
      <c r="K3" s="531" t="s">
        <v>1015</v>
      </c>
      <c r="L3" s="532"/>
      <c r="M3" s="532"/>
      <c r="N3" s="532"/>
      <c r="O3" s="533"/>
      <c r="P3" s="58"/>
      <c r="R3" s="57"/>
      <c r="S3" s="531" t="s">
        <v>778</v>
      </c>
      <c r="T3" s="532"/>
      <c r="U3" s="532"/>
      <c r="V3" s="532"/>
      <c r="W3" s="533"/>
      <c r="X3" s="58"/>
      <c r="Z3" s="57"/>
      <c r="AA3" s="531" t="s">
        <v>779</v>
      </c>
      <c r="AB3" s="532"/>
      <c r="AC3" s="532"/>
      <c r="AD3" s="532"/>
      <c r="AE3" s="533"/>
      <c r="AF3" s="58"/>
      <c r="AH3" s="57"/>
      <c r="AI3" s="531" t="s">
        <v>780</v>
      </c>
      <c r="AJ3" s="532"/>
      <c r="AK3" s="532"/>
      <c r="AL3" s="532"/>
      <c r="AM3" s="533"/>
      <c r="AN3" s="58"/>
    </row>
    <row r="4" spans="2:40" ht="14.85" customHeight="1" x14ac:dyDescent="0.25">
      <c r="B4" s="551"/>
      <c r="C4" s="535"/>
      <c r="D4" s="535"/>
      <c r="E4" s="535"/>
      <c r="F4" s="535"/>
      <c r="G4" s="60"/>
      <c r="H4" s="58"/>
      <c r="J4" s="534"/>
      <c r="K4" s="535"/>
      <c r="L4" s="535"/>
      <c r="M4" s="535"/>
      <c r="N4" s="535"/>
      <c r="O4" s="60"/>
      <c r="P4" s="58"/>
      <c r="R4" s="534"/>
      <c r="S4" s="535"/>
      <c r="T4" s="535"/>
      <c r="U4" s="535"/>
      <c r="V4" s="535"/>
      <c r="W4" s="60"/>
      <c r="X4" s="58"/>
      <c r="Z4" s="534"/>
      <c r="AA4" s="535"/>
      <c r="AB4" s="535"/>
      <c r="AC4" s="535"/>
      <c r="AD4" s="535"/>
      <c r="AE4" s="60"/>
      <c r="AF4" s="58"/>
      <c r="AH4" s="534"/>
      <c r="AI4" s="535"/>
      <c r="AJ4" s="535"/>
      <c r="AK4" s="535"/>
      <c r="AL4" s="535"/>
      <c r="AM4" s="60"/>
      <c r="AN4" s="58"/>
    </row>
    <row r="5" spans="2:40" ht="14.1" customHeight="1" x14ac:dyDescent="0.25">
      <c r="B5" s="59"/>
      <c r="C5" s="536"/>
      <c r="D5" s="536"/>
      <c r="E5" s="536"/>
      <c r="F5" s="536"/>
      <c r="G5" s="60"/>
      <c r="H5" s="58"/>
      <c r="J5" s="59"/>
      <c r="K5" s="536"/>
      <c r="L5" s="536"/>
      <c r="M5" s="536"/>
      <c r="N5" s="536"/>
      <c r="O5" s="60"/>
      <c r="P5" s="58"/>
      <c r="R5" s="59"/>
      <c r="S5" s="536"/>
      <c r="T5" s="536"/>
      <c r="U5" s="536"/>
      <c r="V5" s="536"/>
      <c r="W5" s="60"/>
      <c r="X5" s="58"/>
      <c r="Z5" s="59"/>
      <c r="AA5" s="536"/>
      <c r="AB5" s="536"/>
      <c r="AC5" s="536"/>
      <c r="AD5" s="536"/>
      <c r="AE5" s="60"/>
      <c r="AF5" s="58"/>
      <c r="AH5" s="59"/>
      <c r="AI5" s="536"/>
      <c r="AJ5" s="536"/>
      <c r="AK5" s="536"/>
      <c r="AL5" s="536"/>
      <c r="AM5" s="60"/>
      <c r="AN5" s="58"/>
    </row>
    <row r="6" spans="2:40" ht="14.1" customHeight="1" x14ac:dyDescent="0.25">
      <c r="B6" s="59"/>
      <c r="C6" s="35"/>
      <c r="D6" s="40"/>
      <c r="E6" s="36"/>
      <c r="F6" s="60"/>
      <c r="G6" s="60"/>
      <c r="H6" s="58"/>
      <c r="J6" s="59"/>
      <c r="K6" s="35"/>
      <c r="L6" s="40"/>
      <c r="M6" s="36"/>
      <c r="N6" s="60"/>
      <c r="O6" s="60"/>
      <c r="P6" s="58"/>
      <c r="R6" s="59"/>
      <c r="S6" s="35"/>
      <c r="T6" s="40"/>
      <c r="U6" s="36"/>
      <c r="V6" s="60"/>
      <c r="W6" s="60"/>
      <c r="X6" s="58"/>
      <c r="Z6" s="59"/>
      <c r="AA6" s="35"/>
      <c r="AB6" s="40"/>
      <c r="AC6" s="36"/>
      <c r="AD6" s="60"/>
      <c r="AE6" s="60"/>
      <c r="AF6" s="58"/>
      <c r="AH6" s="59"/>
      <c r="AI6" s="35"/>
      <c r="AJ6" s="40"/>
      <c r="AK6" s="36"/>
      <c r="AL6" s="60"/>
      <c r="AM6" s="60"/>
      <c r="AN6" s="58"/>
    </row>
    <row r="7" spans="2:40" ht="14.1" customHeight="1" thickBot="1" x14ac:dyDescent="0.3">
      <c r="B7" s="59"/>
      <c r="C7" s="521" t="s">
        <v>230</v>
      </c>
      <c r="D7" s="521"/>
      <c r="E7" s="37"/>
      <c r="F7" s="60"/>
      <c r="G7" s="60"/>
      <c r="H7" s="58"/>
      <c r="J7" s="59"/>
      <c r="K7" s="521" t="s">
        <v>230</v>
      </c>
      <c r="L7" s="521"/>
      <c r="M7" s="37"/>
      <c r="N7" s="60"/>
      <c r="O7" s="60"/>
      <c r="P7" s="58"/>
      <c r="R7" s="59"/>
      <c r="S7" s="521" t="s">
        <v>230</v>
      </c>
      <c r="T7" s="521"/>
      <c r="U7" s="37"/>
      <c r="V7" s="60"/>
      <c r="W7" s="60"/>
      <c r="X7" s="58"/>
      <c r="Z7" s="59"/>
      <c r="AA7" s="521" t="s">
        <v>230</v>
      </c>
      <c r="AB7" s="521"/>
      <c r="AC7" s="37"/>
      <c r="AD7" s="60"/>
      <c r="AE7" s="60"/>
      <c r="AF7" s="58"/>
      <c r="AH7" s="59"/>
      <c r="AI7" s="521" t="s">
        <v>230</v>
      </c>
      <c r="AJ7" s="521"/>
      <c r="AK7" s="37"/>
      <c r="AL7" s="60"/>
      <c r="AM7" s="60"/>
      <c r="AN7" s="58"/>
    </row>
    <row r="8" spans="2:40" ht="27.75" customHeight="1" thickBot="1" x14ac:dyDescent="0.3">
      <c r="B8" s="59"/>
      <c r="C8" s="537" t="s">
        <v>238</v>
      </c>
      <c r="D8" s="537"/>
      <c r="E8" s="537"/>
      <c r="F8" s="537"/>
      <c r="G8" s="60"/>
      <c r="H8" s="58"/>
      <c r="J8" s="59"/>
      <c r="K8" s="537" t="s">
        <v>238</v>
      </c>
      <c r="L8" s="537"/>
      <c r="M8" s="537"/>
      <c r="N8" s="537"/>
      <c r="O8" s="60"/>
      <c r="P8" s="58"/>
      <c r="Q8" s="350"/>
      <c r="R8" s="59"/>
      <c r="S8" s="537" t="s">
        <v>238</v>
      </c>
      <c r="T8" s="537"/>
      <c r="U8" s="537"/>
      <c r="V8" s="537"/>
      <c r="W8" s="60"/>
      <c r="X8" s="58"/>
      <c r="Y8" s="350"/>
      <c r="Z8" s="59"/>
      <c r="AA8" s="537" t="s">
        <v>238</v>
      </c>
      <c r="AB8" s="537"/>
      <c r="AC8" s="537"/>
      <c r="AD8" s="537"/>
      <c r="AE8" s="60"/>
      <c r="AF8" s="58"/>
      <c r="AG8" s="356"/>
      <c r="AH8" s="59"/>
      <c r="AI8" s="537" t="s">
        <v>238</v>
      </c>
      <c r="AJ8" s="537"/>
      <c r="AK8" s="537"/>
      <c r="AL8" s="537"/>
      <c r="AM8" s="60"/>
      <c r="AN8" s="58"/>
    </row>
    <row r="9" spans="2:40" ht="50.1" customHeight="1" thickBot="1" x14ac:dyDescent="0.3">
      <c r="B9" s="59"/>
      <c r="C9" s="538" t="s">
        <v>1004</v>
      </c>
      <c r="D9" s="538"/>
      <c r="E9" s="549">
        <f>F48-F47</f>
        <v>351826.03</v>
      </c>
      <c r="F9" s="550"/>
      <c r="G9" s="60"/>
      <c r="H9" s="58"/>
      <c r="J9" s="59"/>
      <c r="K9" s="538" t="s">
        <v>657</v>
      </c>
      <c r="L9" s="538"/>
      <c r="M9" s="549"/>
      <c r="N9" s="550"/>
      <c r="O9" s="60"/>
      <c r="P9" s="58"/>
      <c r="R9" s="59"/>
      <c r="S9" s="538" t="s">
        <v>657</v>
      </c>
      <c r="T9" s="538"/>
      <c r="U9" s="528"/>
      <c r="V9" s="529"/>
      <c r="W9" s="60"/>
      <c r="X9" s="58"/>
      <c r="Z9" s="59"/>
      <c r="AA9" s="538" t="s">
        <v>657</v>
      </c>
      <c r="AB9" s="538"/>
      <c r="AC9" s="528"/>
      <c r="AD9" s="529"/>
      <c r="AE9" s="60"/>
      <c r="AF9" s="58"/>
      <c r="AH9" s="59"/>
      <c r="AI9" s="538" t="s">
        <v>657</v>
      </c>
      <c r="AJ9" s="538"/>
      <c r="AK9" s="528"/>
      <c r="AL9" s="529"/>
      <c r="AM9" s="60"/>
      <c r="AN9" s="58"/>
    </row>
    <row r="10" spans="2:40" ht="47.45" customHeight="1" thickBot="1" x14ac:dyDescent="0.3">
      <c r="B10" s="59"/>
      <c r="C10" s="521" t="s">
        <v>231</v>
      </c>
      <c r="D10" s="521"/>
      <c r="E10" s="545" t="s">
        <v>1007</v>
      </c>
      <c r="F10" s="546"/>
      <c r="G10" s="60"/>
      <c r="H10" s="58"/>
      <c r="J10" s="59"/>
      <c r="K10" s="521" t="s">
        <v>231</v>
      </c>
      <c r="L10" s="521"/>
      <c r="M10" s="545"/>
      <c r="N10" s="546"/>
      <c r="O10" s="60"/>
      <c r="P10" s="58"/>
      <c r="R10" s="59"/>
      <c r="S10" s="521" t="s">
        <v>231</v>
      </c>
      <c r="T10" s="521"/>
      <c r="U10" s="539"/>
      <c r="V10" s="540"/>
      <c r="W10" s="60"/>
      <c r="X10" s="58"/>
      <c r="Z10" s="59"/>
      <c r="AA10" s="521" t="s">
        <v>231</v>
      </c>
      <c r="AB10" s="521"/>
      <c r="AC10" s="539"/>
      <c r="AD10" s="540"/>
      <c r="AE10" s="60"/>
      <c r="AF10" s="58"/>
      <c r="AH10" s="59"/>
      <c r="AI10" s="521" t="s">
        <v>231</v>
      </c>
      <c r="AJ10" s="521"/>
      <c r="AK10" s="539"/>
      <c r="AL10" s="540"/>
      <c r="AM10" s="60"/>
      <c r="AN10" s="58"/>
    </row>
    <row r="11" spans="2:40" ht="14.45" customHeight="1" thickBot="1" x14ac:dyDescent="0.3">
      <c r="B11" s="59"/>
      <c r="C11" s="40"/>
      <c r="D11" s="40"/>
      <c r="E11" s="60"/>
      <c r="F11" s="60"/>
      <c r="G11" s="60"/>
      <c r="H11" s="58"/>
      <c r="J11" s="59"/>
      <c r="K11" s="40"/>
      <c r="L11" s="40"/>
      <c r="M11" s="60"/>
      <c r="N11" s="60"/>
      <c r="O11" s="60"/>
      <c r="P11" s="58"/>
      <c r="R11" s="59"/>
      <c r="S11" s="40"/>
      <c r="T11" s="40"/>
      <c r="U11" s="60"/>
      <c r="V11" s="60"/>
      <c r="W11" s="60"/>
      <c r="X11" s="58"/>
      <c r="Z11" s="59"/>
      <c r="AA11" s="40"/>
      <c r="AB11" s="40"/>
      <c r="AC11" s="60"/>
      <c r="AD11" s="60"/>
      <c r="AE11" s="60"/>
      <c r="AF11" s="58"/>
      <c r="AH11" s="59"/>
      <c r="AI11" s="40"/>
      <c r="AJ11" s="40"/>
      <c r="AK11" s="60"/>
      <c r="AL11" s="60"/>
      <c r="AM11" s="60"/>
      <c r="AN11" s="58"/>
    </row>
    <row r="12" spans="2:40" ht="18.75" customHeight="1" thickBot="1" x14ac:dyDescent="0.3">
      <c r="B12" s="59"/>
      <c r="C12" s="521" t="s">
        <v>294</v>
      </c>
      <c r="D12" s="521"/>
      <c r="E12" s="547">
        <v>0</v>
      </c>
      <c r="F12" s="548"/>
      <c r="G12" s="60"/>
      <c r="H12" s="58"/>
      <c r="J12" s="59"/>
      <c r="K12" s="521" t="s">
        <v>294</v>
      </c>
      <c r="L12" s="521"/>
      <c r="M12" s="528"/>
      <c r="N12" s="529"/>
      <c r="O12" s="60"/>
      <c r="P12" s="58"/>
      <c r="R12" s="59"/>
      <c r="S12" s="521" t="s">
        <v>294</v>
      </c>
      <c r="T12" s="521"/>
      <c r="U12" s="528"/>
      <c r="V12" s="529"/>
      <c r="W12" s="60"/>
      <c r="X12" s="58"/>
      <c r="Z12" s="59"/>
      <c r="AA12" s="521" t="s">
        <v>294</v>
      </c>
      <c r="AB12" s="521"/>
      <c r="AC12" s="528"/>
      <c r="AD12" s="529"/>
      <c r="AE12" s="60"/>
      <c r="AF12" s="58"/>
      <c r="AH12" s="59"/>
      <c r="AI12" s="521" t="s">
        <v>294</v>
      </c>
      <c r="AJ12" s="521"/>
      <c r="AK12" s="528"/>
      <c r="AL12" s="529"/>
      <c r="AM12" s="60"/>
      <c r="AN12" s="58"/>
    </row>
    <row r="13" spans="2:40" ht="15" customHeight="1" x14ac:dyDescent="0.25">
      <c r="B13" s="59"/>
      <c r="C13" s="530" t="s">
        <v>293</v>
      </c>
      <c r="D13" s="530"/>
      <c r="E13" s="530"/>
      <c r="F13" s="530"/>
      <c r="G13" s="60"/>
      <c r="H13" s="58"/>
      <c r="J13" s="59"/>
      <c r="K13" s="530" t="s">
        <v>293</v>
      </c>
      <c r="L13" s="530"/>
      <c r="M13" s="530"/>
      <c r="N13" s="530"/>
      <c r="O13" s="60"/>
      <c r="P13" s="58"/>
      <c r="R13" s="59"/>
      <c r="S13" s="530" t="s">
        <v>293</v>
      </c>
      <c r="T13" s="530"/>
      <c r="U13" s="530"/>
      <c r="V13" s="530"/>
      <c r="W13" s="60"/>
      <c r="X13" s="58"/>
      <c r="Z13" s="59"/>
      <c r="AA13" s="530" t="s">
        <v>293</v>
      </c>
      <c r="AB13" s="530"/>
      <c r="AC13" s="530"/>
      <c r="AD13" s="530"/>
      <c r="AE13" s="60"/>
      <c r="AF13" s="58"/>
      <c r="AH13" s="59"/>
      <c r="AI13" s="530" t="s">
        <v>293</v>
      </c>
      <c r="AJ13" s="530"/>
      <c r="AK13" s="530"/>
      <c r="AL13" s="530"/>
      <c r="AM13" s="60"/>
      <c r="AN13" s="58"/>
    </row>
    <row r="14" spans="2:40" ht="15" customHeight="1" x14ac:dyDescent="0.25">
      <c r="B14" s="59"/>
      <c r="C14" s="343"/>
      <c r="D14" s="343"/>
      <c r="E14" s="343"/>
      <c r="F14" s="343"/>
      <c r="G14" s="60"/>
      <c r="H14" s="58"/>
      <c r="J14" s="59"/>
      <c r="K14" s="343"/>
      <c r="L14" s="343"/>
      <c r="M14" s="343"/>
      <c r="N14" s="343"/>
      <c r="O14" s="60"/>
      <c r="P14" s="58"/>
      <c r="R14" s="59"/>
      <c r="S14" s="343"/>
      <c r="T14" s="343"/>
      <c r="U14" s="343"/>
      <c r="V14" s="343"/>
      <c r="W14" s="60"/>
      <c r="X14" s="58"/>
      <c r="Z14" s="59"/>
      <c r="AA14" s="343"/>
      <c r="AB14" s="343"/>
      <c r="AC14" s="343"/>
      <c r="AD14" s="343"/>
      <c r="AE14" s="60"/>
      <c r="AF14" s="58"/>
      <c r="AH14" s="59"/>
      <c r="AI14" s="343"/>
      <c r="AJ14" s="343"/>
      <c r="AK14" s="343"/>
      <c r="AL14" s="343"/>
      <c r="AM14" s="60"/>
      <c r="AN14" s="58"/>
    </row>
    <row r="15" spans="2:40" ht="14.85" customHeight="1" thickBot="1" x14ac:dyDescent="0.3">
      <c r="B15" s="59"/>
      <c r="C15" s="521" t="s">
        <v>214</v>
      </c>
      <c r="D15" s="521"/>
      <c r="E15" s="60"/>
      <c r="F15" s="60"/>
      <c r="G15" s="60"/>
      <c r="H15" s="58"/>
      <c r="J15" s="59"/>
      <c r="K15" s="521" t="s">
        <v>214</v>
      </c>
      <c r="L15" s="521"/>
      <c r="M15" s="60"/>
      <c r="N15" s="60"/>
      <c r="O15" s="60"/>
      <c r="P15" s="58"/>
      <c r="R15" s="59"/>
      <c r="S15" s="521" t="s">
        <v>214</v>
      </c>
      <c r="T15" s="521"/>
      <c r="U15" s="60"/>
      <c r="V15" s="60"/>
      <c r="W15" s="60"/>
      <c r="X15" s="58"/>
      <c r="Z15" s="59"/>
      <c r="AA15" s="521" t="s">
        <v>214</v>
      </c>
      <c r="AB15" s="521"/>
      <c r="AC15" s="60"/>
      <c r="AD15" s="60"/>
      <c r="AE15" s="60"/>
      <c r="AF15" s="58"/>
      <c r="AH15" s="59"/>
      <c r="AI15" s="521" t="s">
        <v>214</v>
      </c>
      <c r="AJ15" s="521"/>
      <c r="AK15" s="60"/>
      <c r="AL15" s="60"/>
      <c r="AM15" s="60"/>
      <c r="AN15" s="58"/>
    </row>
    <row r="16" spans="2:40" ht="50.1" customHeight="1" thickBot="1" x14ac:dyDescent="0.3">
      <c r="B16" s="59"/>
      <c r="C16" s="538" t="s">
        <v>271</v>
      </c>
      <c r="D16" s="538"/>
      <c r="E16" s="128" t="s">
        <v>215</v>
      </c>
      <c r="F16" s="129" t="s">
        <v>216</v>
      </c>
      <c r="G16" s="60"/>
      <c r="H16" s="58"/>
      <c r="J16" s="59"/>
      <c r="K16" s="521" t="s">
        <v>271</v>
      </c>
      <c r="L16" s="521"/>
      <c r="M16" s="128" t="s">
        <v>215</v>
      </c>
      <c r="N16" s="129" t="s">
        <v>216</v>
      </c>
      <c r="O16" s="60"/>
      <c r="P16" s="58"/>
      <c r="R16" s="59"/>
      <c r="S16" s="521" t="s">
        <v>271</v>
      </c>
      <c r="T16" s="521"/>
      <c r="U16" s="128" t="s">
        <v>215</v>
      </c>
      <c r="V16" s="129" t="s">
        <v>216</v>
      </c>
      <c r="W16" s="60"/>
      <c r="X16" s="58"/>
      <c r="Z16" s="59"/>
      <c r="AA16" s="521" t="s">
        <v>271</v>
      </c>
      <c r="AB16" s="521"/>
      <c r="AC16" s="128" t="s">
        <v>215</v>
      </c>
      <c r="AD16" s="129" t="s">
        <v>216</v>
      </c>
      <c r="AE16" s="60"/>
      <c r="AF16" s="58"/>
      <c r="AH16" s="59"/>
      <c r="AI16" s="521" t="s">
        <v>271</v>
      </c>
      <c r="AJ16" s="521"/>
      <c r="AK16" s="128" t="s">
        <v>215</v>
      </c>
      <c r="AL16" s="129" t="s">
        <v>216</v>
      </c>
      <c r="AM16" s="60"/>
      <c r="AN16" s="58"/>
    </row>
    <row r="17" spans="2:40" ht="30" customHeight="1" thickBot="1" x14ac:dyDescent="0.3">
      <c r="B17" s="59"/>
      <c r="C17" s="40"/>
      <c r="D17" s="40"/>
      <c r="E17" s="559" t="s">
        <v>1014</v>
      </c>
      <c r="F17" s="563"/>
      <c r="G17" s="60"/>
      <c r="H17" s="58"/>
      <c r="J17" s="59"/>
      <c r="K17" s="40"/>
      <c r="L17" s="40"/>
      <c r="M17" s="466"/>
      <c r="N17" s="466"/>
      <c r="O17" s="60"/>
      <c r="P17" s="58"/>
      <c r="R17" s="59"/>
      <c r="S17" s="40"/>
      <c r="T17" s="40"/>
      <c r="U17" s="466"/>
      <c r="V17" s="467"/>
      <c r="W17" s="60"/>
      <c r="X17" s="58"/>
      <c r="Z17" s="59"/>
      <c r="AA17" s="40"/>
      <c r="AB17" s="40"/>
      <c r="AC17" s="466"/>
      <c r="AD17" s="467"/>
      <c r="AE17" s="60"/>
      <c r="AF17" s="58"/>
      <c r="AH17" s="59"/>
      <c r="AI17" s="40"/>
      <c r="AJ17" s="40"/>
      <c r="AK17" s="466"/>
      <c r="AL17" s="467"/>
      <c r="AM17" s="60"/>
      <c r="AN17" s="58"/>
    </row>
    <row r="18" spans="2:40" ht="33.6" customHeight="1" thickBot="1" x14ac:dyDescent="0.3">
      <c r="B18" s="59"/>
      <c r="C18" s="40"/>
      <c r="D18" s="40"/>
      <c r="E18" s="557" t="s">
        <v>960</v>
      </c>
      <c r="F18" s="564"/>
      <c r="G18" s="60"/>
      <c r="H18" s="58"/>
      <c r="J18" s="59"/>
      <c r="K18" s="40"/>
      <c r="L18" s="40"/>
      <c r="M18" s="466"/>
      <c r="N18" s="466"/>
      <c r="O18" s="60"/>
      <c r="P18" s="58"/>
      <c r="R18" s="59"/>
      <c r="S18" s="40"/>
      <c r="T18" s="40"/>
      <c r="U18" s="468"/>
      <c r="V18" s="469"/>
      <c r="W18" s="60"/>
      <c r="X18" s="58"/>
      <c r="Z18" s="59"/>
      <c r="AA18" s="40"/>
      <c r="AB18" s="40"/>
      <c r="AC18" s="468"/>
      <c r="AD18" s="469"/>
      <c r="AE18" s="60"/>
      <c r="AF18" s="58"/>
      <c r="AH18" s="59"/>
      <c r="AI18" s="40"/>
      <c r="AJ18" s="40"/>
      <c r="AK18" s="468"/>
      <c r="AL18" s="469"/>
      <c r="AM18" s="60"/>
      <c r="AN18" s="58"/>
    </row>
    <row r="19" spans="2:40" ht="14.45" customHeight="1" thickBot="1" x14ac:dyDescent="0.3">
      <c r="B19" s="59"/>
      <c r="C19" s="40"/>
      <c r="D19" s="40"/>
      <c r="E19" s="557" t="s">
        <v>961</v>
      </c>
      <c r="F19" s="564"/>
      <c r="G19" s="60"/>
      <c r="H19" s="58"/>
      <c r="J19" s="59"/>
      <c r="K19" s="40"/>
      <c r="L19" s="40"/>
      <c r="M19" s="466"/>
      <c r="N19" s="466"/>
      <c r="O19" s="60"/>
      <c r="P19" s="58"/>
      <c r="R19" s="59"/>
      <c r="S19" s="40"/>
      <c r="T19" s="40"/>
      <c r="U19" s="468"/>
      <c r="V19" s="469"/>
      <c r="W19" s="60"/>
      <c r="X19" s="58"/>
      <c r="Z19" s="59"/>
      <c r="AA19" s="40"/>
      <c r="AB19" s="40"/>
      <c r="AC19" s="468"/>
      <c r="AD19" s="469"/>
      <c r="AE19" s="60"/>
      <c r="AF19" s="58"/>
      <c r="AH19" s="59"/>
      <c r="AI19" s="40"/>
      <c r="AJ19" s="40"/>
      <c r="AK19" s="468"/>
      <c r="AL19" s="469"/>
      <c r="AM19" s="60"/>
      <c r="AN19" s="58"/>
    </row>
    <row r="20" spans="2:40" ht="26.45" customHeight="1" thickBot="1" x14ac:dyDescent="0.3">
      <c r="B20" s="59"/>
      <c r="C20" s="40"/>
      <c r="D20" s="40"/>
      <c r="E20" s="464" t="s">
        <v>974</v>
      </c>
      <c r="F20" s="481">
        <v>0</v>
      </c>
      <c r="G20" s="60"/>
      <c r="H20" s="58"/>
      <c r="J20" s="59"/>
      <c r="K20" s="40"/>
      <c r="L20" s="40"/>
      <c r="M20" s="466"/>
      <c r="N20" s="466"/>
      <c r="O20" s="60"/>
      <c r="P20" s="58"/>
      <c r="R20" s="59"/>
      <c r="S20" s="40"/>
      <c r="T20" s="40"/>
      <c r="U20" s="468"/>
      <c r="V20" s="469"/>
      <c r="W20" s="60"/>
      <c r="X20" s="58"/>
      <c r="Z20" s="59"/>
      <c r="AA20" s="40"/>
      <c r="AB20" s="40"/>
      <c r="AC20" s="468"/>
      <c r="AD20" s="469"/>
      <c r="AE20" s="60"/>
      <c r="AF20" s="58"/>
      <c r="AH20" s="59"/>
      <c r="AI20" s="40"/>
      <c r="AJ20" s="40"/>
      <c r="AK20" s="468"/>
      <c r="AL20" s="469"/>
      <c r="AM20" s="60"/>
      <c r="AN20" s="58"/>
    </row>
    <row r="21" spans="2:40" ht="30.75" thickBot="1" x14ac:dyDescent="0.3">
      <c r="B21" s="59"/>
      <c r="C21" s="40"/>
      <c r="D21" s="40"/>
      <c r="E21" s="257" t="s">
        <v>975</v>
      </c>
      <c r="F21" s="503">
        <v>33730.86</v>
      </c>
      <c r="G21" s="60"/>
      <c r="H21" s="58"/>
      <c r="J21" s="59"/>
      <c r="K21" s="40"/>
      <c r="L21" s="40"/>
      <c r="M21" s="466"/>
      <c r="N21" s="466"/>
      <c r="O21" s="60"/>
      <c r="P21" s="58"/>
      <c r="R21" s="59"/>
      <c r="S21" s="40"/>
      <c r="T21" s="40"/>
      <c r="U21" s="468"/>
      <c r="V21" s="469"/>
      <c r="W21" s="60"/>
      <c r="X21" s="58"/>
      <c r="Z21" s="59"/>
      <c r="AA21" s="40"/>
      <c r="AB21" s="40"/>
      <c r="AC21" s="468"/>
      <c r="AD21" s="469"/>
      <c r="AE21" s="60"/>
      <c r="AF21" s="58"/>
      <c r="AH21" s="59"/>
      <c r="AI21" s="40"/>
      <c r="AJ21" s="40"/>
      <c r="AK21" s="468"/>
      <c r="AL21" s="469"/>
      <c r="AM21" s="60"/>
      <c r="AN21" s="58"/>
    </row>
    <row r="22" spans="2:40" ht="30.75" thickBot="1" x14ac:dyDescent="0.3">
      <c r="B22" s="59"/>
      <c r="C22" s="40"/>
      <c r="D22" s="40"/>
      <c r="E22" s="464" t="s">
        <v>976</v>
      </c>
      <c r="F22" s="488">
        <v>0</v>
      </c>
      <c r="G22" s="60"/>
      <c r="H22" s="58"/>
      <c r="J22" s="59"/>
      <c r="K22" s="40"/>
      <c r="L22" s="40"/>
      <c r="M22" s="466"/>
      <c r="N22" s="466"/>
      <c r="O22" s="60"/>
      <c r="P22" s="58"/>
      <c r="R22" s="59"/>
      <c r="S22" s="40"/>
      <c r="T22" s="40"/>
      <c r="U22" s="468"/>
      <c r="V22" s="469"/>
      <c r="W22" s="60"/>
      <c r="X22" s="58"/>
      <c r="Z22" s="59"/>
      <c r="AA22" s="40"/>
      <c r="AB22" s="40"/>
      <c r="AC22" s="468"/>
      <c r="AD22" s="469"/>
      <c r="AE22" s="60"/>
      <c r="AF22" s="58"/>
      <c r="AH22" s="59"/>
      <c r="AI22" s="40"/>
      <c r="AJ22" s="40"/>
      <c r="AK22" s="468"/>
      <c r="AL22" s="469"/>
      <c r="AM22" s="60"/>
      <c r="AN22" s="58"/>
    </row>
    <row r="23" spans="2:40" ht="42" customHeight="1" thickBot="1" x14ac:dyDescent="0.3">
      <c r="B23" s="59"/>
      <c r="C23" s="40"/>
      <c r="D23" s="40"/>
      <c r="E23" s="470" t="s">
        <v>977</v>
      </c>
      <c r="F23" s="489">
        <v>0</v>
      </c>
      <c r="G23" s="60"/>
      <c r="H23" s="58"/>
      <c r="J23" s="59"/>
      <c r="K23" s="40"/>
      <c r="L23" s="40"/>
      <c r="M23" s="466"/>
      <c r="N23" s="466"/>
      <c r="O23" s="60"/>
      <c r="P23" s="58"/>
      <c r="R23" s="59"/>
      <c r="S23" s="40"/>
      <c r="T23" s="40"/>
      <c r="U23" s="468"/>
      <c r="V23" s="469"/>
      <c r="W23" s="60"/>
      <c r="X23" s="58"/>
      <c r="Z23" s="59"/>
      <c r="AA23" s="40"/>
      <c r="AB23" s="40"/>
      <c r="AC23" s="468"/>
      <c r="AD23" s="469"/>
      <c r="AE23" s="60"/>
      <c r="AF23" s="58"/>
      <c r="AH23" s="59"/>
      <c r="AI23" s="40"/>
      <c r="AJ23" s="40"/>
      <c r="AK23" s="468"/>
      <c r="AL23" s="469"/>
      <c r="AM23" s="60"/>
      <c r="AN23" s="58"/>
    </row>
    <row r="24" spans="2:40" ht="30.75" thickBot="1" x14ac:dyDescent="0.3">
      <c r="B24" s="59"/>
      <c r="C24" s="40"/>
      <c r="D24" s="40"/>
      <c r="E24" s="494" t="s">
        <v>978</v>
      </c>
      <c r="F24" s="497">
        <v>0</v>
      </c>
      <c r="G24" s="60"/>
      <c r="H24" s="58"/>
      <c r="J24" s="59"/>
      <c r="K24" s="40"/>
      <c r="L24" s="40"/>
      <c r="M24" s="466"/>
      <c r="N24" s="466"/>
      <c r="O24" s="60"/>
      <c r="P24" s="58"/>
      <c r="R24" s="59"/>
      <c r="S24" s="40"/>
      <c r="T24" s="40"/>
      <c r="U24" s="468"/>
      <c r="V24" s="469"/>
      <c r="W24" s="60"/>
      <c r="X24" s="58"/>
      <c r="Z24" s="59"/>
      <c r="AA24" s="40"/>
      <c r="AB24" s="40"/>
      <c r="AC24" s="468"/>
      <c r="AD24" s="469"/>
      <c r="AE24" s="60"/>
      <c r="AF24" s="58"/>
      <c r="AH24" s="59"/>
      <c r="AI24" s="40"/>
      <c r="AJ24" s="40"/>
      <c r="AK24" s="468"/>
      <c r="AL24" s="469"/>
      <c r="AM24" s="60"/>
      <c r="AN24" s="58"/>
    </row>
    <row r="25" spans="2:40" ht="27.95" customHeight="1" thickBot="1" x14ac:dyDescent="0.3">
      <c r="B25" s="59"/>
      <c r="C25" s="40"/>
      <c r="D25" s="40"/>
      <c r="E25" s="464" t="s">
        <v>979</v>
      </c>
      <c r="F25" s="488">
        <v>0</v>
      </c>
      <c r="G25" s="60"/>
      <c r="H25" s="58"/>
      <c r="J25" s="59"/>
      <c r="K25" s="40"/>
      <c r="L25" s="40"/>
      <c r="M25" s="466"/>
      <c r="N25" s="466"/>
      <c r="O25" s="60"/>
      <c r="P25" s="58"/>
      <c r="R25" s="59"/>
      <c r="S25" s="40"/>
      <c r="T25" s="40"/>
      <c r="U25" s="468"/>
      <c r="V25" s="469"/>
      <c r="W25" s="60"/>
      <c r="X25" s="58"/>
      <c r="Z25" s="59"/>
      <c r="AA25" s="40"/>
      <c r="AB25" s="40"/>
      <c r="AC25" s="468"/>
      <c r="AD25" s="469"/>
      <c r="AE25" s="60"/>
      <c r="AF25" s="58"/>
      <c r="AH25" s="59"/>
      <c r="AI25" s="40"/>
      <c r="AJ25" s="40"/>
      <c r="AK25" s="468"/>
      <c r="AL25" s="469"/>
      <c r="AM25" s="60"/>
      <c r="AN25" s="58"/>
    </row>
    <row r="26" spans="2:40" ht="15.75" thickBot="1" x14ac:dyDescent="0.3">
      <c r="B26" s="59"/>
      <c r="C26" s="40"/>
      <c r="D26" s="40"/>
      <c r="E26" s="464" t="s">
        <v>980</v>
      </c>
      <c r="F26" s="488">
        <v>0</v>
      </c>
      <c r="G26" s="60"/>
      <c r="H26" s="58"/>
      <c r="J26" s="59"/>
      <c r="K26" s="40"/>
      <c r="L26" s="40"/>
      <c r="M26" s="466"/>
      <c r="N26" s="466"/>
      <c r="O26" s="60"/>
      <c r="P26" s="58"/>
      <c r="R26" s="59"/>
      <c r="S26" s="40"/>
      <c r="T26" s="40"/>
      <c r="U26" s="468"/>
      <c r="V26" s="469"/>
      <c r="W26" s="60"/>
      <c r="X26" s="58"/>
      <c r="Z26" s="59"/>
      <c r="AA26" s="40"/>
      <c r="AB26" s="40"/>
      <c r="AC26" s="468"/>
      <c r="AD26" s="469"/>
      <c r="AE26" s="60"/>
      <c r="AF26" s="58"/>
      <c r="AH26" s="59"/>
      <c r="AI26" s="40"/>
      <c r="AJ26" s="40"/>
      <c r="AK26" s="468"/>
      <c r="AL26" s="469"/>
      <c r="AM26" s="60"/>
      <c r="AN26" s="58"/>
    </row>
    <row r="27" spans="2:40" ht="14.1" customHeight="1" thickBot="1" x14ac:dyDescent="0.3">
      <c r="B27" s="59"/>
      <c r="C27" s="40"/>
      <c r="D27" s="40"/>
      <c r="E27" s="557" t="s">
        <v>872</v>
      </c>
      <c r="F27" s="564"/>
      <c r="G27" s="60"/>
      <c r="H27" s="58"/>
      <c r="J27" s="59"/>
      <c r="K27" s="40"/>
      <c r="L27" s="40"/>
      <c r="M27" s="466"/>
      <c r="N27" s="466"/>
      <c r="O27" s="60"/>
      <c r="P27" s="58"/>
      <c r="R27" s="59"/>
      <c r="S27" s="40"/>
      <c r="T27" s="40"/>
      <c r="U27" s="468"/>
      <c r="V27" s="469"/>
      <c r="W27" s="60"/>
      <c r="X27" s="58"/>
      <c r="Z27" s="59"/>
      <c r="AA27" s="40"/>
      <c r="AB27" s="40"/>
      <c r="AC27" s="468"/>
      <c r="AD27" s="469"/>
      <c r="AE27" s="60"/>
      <c r="AF27" s="58"/>
      <c r="AH27" s="59"/>
      <c r="AI27" s="40"/>
      <c r="AJ27" s="40"/>
      <c r="AK27" s="468"/>
      <c r="AL27" s="469"/>
      <c r="AM27" s="60"/>
      <c r="AN27" s="58"/>
    </row>
    <row r="28" spans="2:40" ht="30.6" customHeight="1" thickBot="1" x14ac:dyDescent="0.3">
      <c r="B28" s="59"/>
      <c r="C28" s="40"/>
      <c r="D28" s="40"/>
      <c r="E28" s="557" t="s">
        <v>962</v>
      </c>
      <c r="F28" s="564"/>
      <c r="G28" s="60"/>
      <c r="H28" s="58"/>
      <c r="J28" s="59"/>
      <c r="K28" s="40"/>
      <c r="L28" s="40"/>
      <c r="M28" s="466"/>
      <c r="N28" s="466"/>
      <c r="O28" s="60"/>
      <c r="P28" s="58"/>
      <c r="R28" s="59"/>
      <c r="S28" s="40"/>
      <c r="T28" s="40"/>
      <c r="U28" s="468"/>
      <c r="V28" s="469"/>
      <c r="W28" s="60"/>
      <c r="X28" s="58"/>
      <c r="Z28" s="59"/>
      <c r="AA28" s="40"/>
      <c r="AB28" s="40"/>
      <c r="AC28" s="468"/>
      <c r="AD28" s="469"/>
      <c r="AE28" s="60"/>
      <c r="AF28" s="58"/>
      <c r="AH28" s="59"/>
      <c r="AI28" s="40"/>
      <c r="AJ28" s="40"/>
      <c r="AK28" s="468"/>
      <c r="AL28" s="469"/>
      <c r="AM28" s="60"/>
      <c r="AN28" s="58"/>
    </row>
    <row r="29" spans="2:40" ht="42" customHeight="1" thickBot="1" x14ac:dyDescent="0.3">
      <c r="B29" s="59"/>
      <c r="C29" s="40"/>
      <c r="D29" s="40"/>
      <c r="E29" s="471" t="s">
        <v>981</v>
      </c>
      <c r="F29" s="483">
        <v>0</v>
      </c>
      <c r="G29" s="60"/>
      <c r="H29" s="58"/>
      <c r="J29" s="59"/>
      <c r="K29" s="40"/>
      <c r="L29" s="40"/>
      <c r="M29" s="466"/>
      <c r="N29" s="466"/>
      <c r="O29" s="60"/>
      <c r="P29" s="58"/>
      <c r="R29" s="59"/>
      <c r="S29" s="40"/>
      <c r="T29" s="40"/>
      <c r="U29" s="468"/>
      <c r="V29" s="469"/>
      <c r="W29" s="60"/>
      <c r="X29" s="58"/>
      <c r="Z29" s="59"/>
      <c r="AA29" s="40"/>
      <c r="AB29" s="40"/>
      <c r="AC29" s="468"/>
      <c r="AD29" s="469"/>
      <c r="AE29" s="60"/>
      <c r="AF29" s="58"/>
      <c r="AH29" s="59"/>
      <c r="AI29" s="40"/>
      <c r="AJ29" s="40"/>
      <c r="AK29" s="468"/>
      <c r="AL29" s="469"/>
      <c r="AM29" s="60"/>
      <c r="AN29" s="58"/>
    </row>
    <row r="30" spans="2:40" ht="30.75" thickBot="1" x14ac:dyDescent="0.3">
      <c r="B30" s="59"/>
      <c r="C30" s="40"/>
      <c r="D30" s="40"/>
      <c r="E30" s="471" t="s">
        <v>982</v>
      </c>
      <c r="F30" s="483">
        <v>0</v>
      </c>
      <c r="G30" s="60"/>
      <c r="H30" s="58"/>
      <c r="J30" s="59"/>
      <c r="K30" s="40"/>
      <c r="L30" s="40"/>
      <c r="M30" s="466"/>
      <c r="N30" s="466"/>
      <c r="O30" s="60"/>
      <c r="P30" s="58"/>
      <c r="R30" s="59"/>
      <c r="S30" s="40"/>
      <c r="T30" s="40"/>
      <c r="U30" s="468"/>
      <c r="V30" s="469"/>
      <c r="W30" s="60"/>
      <c r="X30" s="58"/>
      <c r="Z30" s="59"/>
      <c r="AA30" s="40"/>
      <c r="AB30" s="40"/>
      <c r="AC30" s="468"/>
      <c r="AD30" s="469"/>
      <c r="AE30" s="60"/>
      <c r="AF30" s="58"/>
      <c r="AH30" s="59"/>
      <c r="AI30" s="40"/>
      <c r="AJ30" s="40"/>
      <c r="AK30" s="468"/>
      <c r="AL30" s="469"/>
      <c r="AM30" s="60"/>
      <c r="AN30" s="58"/>
    </row>
    <row r="31" spans="2:40" ht="30.75" thickBot="1" x14ac:dyDescent="0.3">
      <c r="B31" s="59"/>
      <c r="C31" s="40"/>
      <c r="D31" s="40"/>
      <c r="E31" s="471" t="s">
        <v>983</v>
      </c>
      <c r="F31" s="483">
        <v>0</v>
      </c>
      <c r="G31" s="60"/>
      <c r="H31" s="58"/>
      <c r="J31" s="59"/>
      <c r="K31" s="40"/>
      <c r="L31" s="40"/>
      <c r="M31" s="466"/>
      <c r="N31" s="466"/>
      <c r="O31" s="60"/>
      <c r="P31" s="58"/>
      <c r="R31" s="59"/>
      <c r="S31" s="40"/>
      <c r="T31" s="40"/>
      <c r="U31" s="468"/>
      <c r="V31" s="469"/>
      <c r="W31" s="60"/>
      <c r="X31" s="58"/>
      <c r="Z31" s="59"/>
      <c r="AA31" s="40"/>
      <c r="AB31" s="40"/>
      <c r="AC31" s="468"/>
      <c r="AD31" s="469"/>
      <c r="AE31" s="60"/>
      <c r="AF31" s="58"/>
      <c r="AH31" s="59"/>
      <c r="AI31" s="40"/>
      <c r="AJ31" s="40"/>
      <c r="AK31" s="468"/>
      <c r="AL31" s="469"/>
      <c r="AM31" s="60"/>
      <c r="AN31" s="58"/>
    </row>
    <row r="32" spans="2:40" ht="69.95" customHeight="1" thickBot="1" x14ac:dyDescent="0.3">
      <c r="B32" s="59"/>
      <c r="C32" s="40"/>
      <c r="D32" s="40"/>
      <c r="E32" s="471" t="s">
        <v>984</v>
      </c>
      <c r="F32" s="483">
        <v>0</v>
      </c>
      <c r="G32" s="60"/>
      <c r="H32" s="58"/>
      <c r="J32" s="59"/>
      <c r="K32" s="40"/>
      <c r="L32" s="40"/>
      <c r="M32" s="466"/>
      <c r="N32" s="466"/>
      <c r="O32" s="60"/>
      <c r="P32" s="58"/>
      <c r="R32" s="59"/>
      <c r="S32" s="40"/>
      <c r="T32" s="40"/>
      <c r="U32" s="468"/>
      <c r="V32" s="469"/>
      <c r="W32" s="60"/>
      <c r="X32" s="58"/>
      <c r="Z32" s="59"/>
      <c r="AA32" s="40"/>
      <c r="AB32" s="40"/>
      <c r="AC32" s="468"/>
      <c r="AD32" s="469"/>
      <c r="AE32" s="60"/>
      <c r="AF32" s="58"/>
      <c r="AH32" s="59"/>
      <c r="AI32" s="40"/>
      <c r="AJ32" s="40"/>
      <c r="AK32" s="468"/>
      <c r="AL32" s="469"/>
      <c r="AM32" s="60"/>
      <c r="AN32" s="58"/>
    </row>
    <row r="33" spans="2:40" ht="30.75" thickBot="1" x14ac:dyDescent="0.3">
      <c r="B33" s="59"/>
      <c r="C33" s="40"/>
      <c r="D33" s="40"/>
      <c r="E33" s="284" t="s">
        <v>985</v>
      </c>
      <c r="F33" s="487">
        <v>227063.99</v>
      </c>
      <c r="G33" s="60"/>
      <c r="H33" s="58"/>
      <c r="J33" s="59"/>
      <c r="K33" s="40"/>
      <c r="L33" s="40"/>
      <c r="M33" s="466"/>
      <c r="N33" s="466"/>
      <c r="O33" s="60"/>
      <c r="P33" s="58"/>
      <c r="R33" s="59"/>
      <c r="S33" s="40"/>
      <c r="T33" s="40"/>
      <c r="U33" s="468"/>
      <c r="V33" s="469"/>
      <c r="W33" s="60"/>
      <c r="X33" s="58"/>
      <c r="Z33" s="59"/>
      <c r="AA33" s="40"/>
      <c r="AB33" s="40"/>
      <c r="AC33" s="468"/>
      <c r="AD33" s="469"/>
      <c r="AE33" s="60"/>
      <c r="AF33" s="58"/>
      <c r="AH33" s="59"/>
      <c r="AI33" s="40"/>
      <c r="AJ33" s="40"/>
      <c r="AK33" s="468"/>
      <c r="AL33" s="469"/>
      <c r="AM33" s="60"/>
      <c r="AN33" s="58"/>
    </row>
    <row r="34" spans="2:40" ht="30.75" thickBot="1" x14ac:dyDescent="0.3">
      <c r="B34" s="59"/>
      <c r="C34" s="40"/>
      <c r="D34" s="40"/>
      <c r="E34" s="471" t="s">
        <v>986</v>
      </c>
      <c r="F34" s="483">
        <v>0</v>
      </c>
      <c r="G34" s="60"/>
      <c r="H34" s="58"/>
      <c r="J34" s="59"/>
      <c r="K34" s="40"/>
      <c r="L34" s="40"/>
      <c r="M34" s="466"/>
      <c r="N34" s="466"/>
      <c r="O34" s="60"/>
      <c r="P34" s="58"/>
      <c r="R34" s="59"/>
      <c r="S34" s="40"/>
      <c r="T34" s="40"/>
      <c r="U34" s="468"/>
      <c r="V34" s="469"/>
      <c r="W34" s="60"/>
      <c r="X34" s="58"/>
      <c r="Z34" s="59"/>
      <c r="AA34" s="40"/>
      <c r="AB34" s="40"/>
      <c r="AC34" s="468"/>
      <c r="AD34" s="469"/>
      <c r="AE34" s="60"/>
      <c r="AF34" s="58"/>
      <c r="AH34" s="59"/>
      <c r="AI34" s="40"/>
      <c r="AJ34" s="40"/>
      <c r="AK34" s="468"/>
      <c r="AL34" s="469"/>
      <c r="AM34" s="60"/>
      <c r="AN34" s="58"/>
    </row>
    <row r="35" spans="2:40" ht="43.5" thickBot="1" x14ac:dyDescent="0.3">
      <c r="B35" s="59"/>
      <c r="C35" s="40"/>
      <c r="D35" s="40"/>
      <c r="E35" s="493" t="s">
        <v>1013</v>
      </c>
      <c r="F35" s="496">
        <v>0</v>
      </c>
      <c r="G35" s="60"/>
      <c r="H35" s="58"/>
      <c r="J35" s="59"/>
      <c r="K35" s="40"/>
      <c r="L35" s="40"/>
      <c r="M35" s="466"/>
      <c r="N35" s="466"/>
      <c r="O35" s="60"/>
      <c r="P35" s="58"/>
      <c r="R35" s="59"/>
      <c r="S35" s="40"/>
      <c r="T35" s="40"/>
      <c r="U35" s="468"/>
      <c r="V35" s="469"/>
      <c r="W35" s="60"/>
      <c r="X35" s="58"/>
      <c r="Z35" s="59"/>
      <c r="AA35" s="40"/>
      <c r="AB35" s="40"/>
      <c r="AC35" s="468"/>
      <c r="AD35" s="469"/>
      <c r="AE35" s="60"/>
      <c r="AF35" s="58"/>
      <c r="AH35" s="59"/>
      <c r="AI35" s="40"/>
      <c r="AJ35" s="40"/>
      <c r="AK35" s="468"/>
      <c r="AL35" s="469"/>
      <c r="AM35" s="60"/>
      <c r="AN35" s="58"/>
    </row>
    <row r="36" spans="2:40" ht="34.700000000000003" customHeight="1" thickBot="1" x14ac:dyDescent="0.3">
      <c r="B36" s="59"/>
      <c r="C36" s="40"/>
      <c r="D36" s="40"/>
      <c r="E36" s="557" t="s">
        <v>991</v>
      </c>
      <c r="F36" s="564"/>
      <c r="G36" s="60"/>
      <c r="H36" s="58"/>
      <c r="J36" s="59"/>
      <c r="K36" s="40"/>
      <c r="L36" s="40"/>
      <c r="M36" s="466"/>
      <c r="N36" s="466"/>
      <c r="O36" s="60"/>
      <c r="P36" s="58"/>
      <c r="R36" s="59"/>
      <c r="S36" s="40"/>
      <c r="T36" s="40"/>
      <c r="U36" s="468"/>
      <c r="V36" s="469"/>
      <c r="W36" s="60"/>
      <c r="X36" s="58"/>
      <c r="Z36" s="59"/>
      <c r="AA36" s="40"/>
      <c r="AB36" s="40"/>
      <c r="AC36" s="468"/>
      <c r="AD36" s="469"/>
      <c r="AE36" s="60"/>
      <c r="AF36" s="58"/>
      <c r="AH36" s="59"/>
      <c r="AI36" s="40"/>
      <c r="AJ36" s="40"/>
      <c r="AK36" s="468"/>
      <c r="AL36" s="469"/>
      <c r="AM36" s="60"/>
      <c r="AN36" s="58"/>
    </row>
    <row r="37" spans="2:40" ht="31.35" customHeight="1" thickBot="1" x14ac:dyDescent="0.3">
      <c r="B37" s="59"/>
      <c r="C37" s="40"/>
      <c r="D37" s="40"/>
      <c r="E37" s="557" t="s">
        <v>881</v>
      </c>
      <c r="F37" s="564"/>
      <c r="G37" s="60"/>
      <c r="H37" s="58"/>
      <c r="J37" s="59"/>
      <c r="K37" s="40"/>
      <c r="L37" s="40"/>
      <c r="M37" s="466"/>
      <c r="N37" s="466"/>
      <c r="O37" s="60"/>
      <c r="P37" s="58"/>
      <c r="R37" s="59"/>
      <c r="S37" s="40"/>
      <c r="T37" s="40"/>
      <c r="U37" s="468"/>
      <c r="V37" s="469"/>
      <c r="W37" s="60"/>
      <c r="X37" s="58"/>
      <c r="Z37" s="59"/>
      <c r="AA37" s="40"/>
      <c r="AB37" s="40"/>
      <c r="AC37" s="468"/>
      <c r="AD37" s="469"/>
      <c r="AE37" s="60"/>
      <c r="AF37" s="58"/>
      <c r="AH37" s="59"/>
      <c r="AI37" s="40"/>
      <c r="AJ37" s="40"/>
      <c r="AK37" s="468"/>
      <c r="AL37" s="469"/>
      <c r="AM37" s="60"/>
      <c r="AN37" s="58"/>
    </row>
    <row r="38" spans="2:40" ht="41.45" customHeight="1" thickBot="1" x14ac:dyDescent="0.3">
      <c r="B38" s="59"/>
      <c r="C38" s="40"/>
      <c r="D38" s="40"/>
      <c r="E38" s="557" t="s">
        <v>964</v>
      </c>
      <c r="F38" s="564"/>
      <c r="G38" s="60"/>
      <c r="H38" s="58"/>
      <c r="J38" s="59"/>
      <c r="K38" s="40"/>
      <c r="L38" s="40"/>
      <c r="M38" s="466"/>
      <c r="N38" s="466"/>
      <c r="O38" s="60"/>
      <c r="P38" s="58"/>
      <c r="R38" s="59"/>
      <c r="S38" s="40"/>
      <c r="T38" s="40"/>
      <c r="U38" s="468"/>
      <c r="V38" s="469"/>
      <c r="W38" s="60"/>
      <c r="X38" s="58"/>
      <c r="Z38" s="59"/>
      <c r="AA38" s="40"/>
      <c r="AB38" s="40"/>
      <c r="AC38" s="468"/>
      <c r="AD38" s="469"/>
      <c r="AE38" s="60"/>
      <c r="AF38" s="58"/>
      <c r="AH38" s="59"/>
      <c r="AI38" s="40"/>
      <c r="AJ38" s="40"/>
      <c r="AK38" s="468"/>
      <c r="AL38" s="469"/>
      <c r="AM38" s="60"/>
      <c r="AN38" s="58"/>
    </row>
    <row r="39" spans="2:40" ht="45.75" thickBot="1" x14ac:dyDescent="0.3">
      <c r="B39" s="59"/>
      <c r="C39" s="40"/>
      <c r="D39" s="40"/>
      <c r="E39" s="471" t="s">
        <v>992</v>
      </c>
      <c r="F39" s="483">
        <v>0</v>
      </c>
      <c r="G39" s="60"/>
      <c r="H39" s="58"/>
      <c r="J39" s="59"/>
      <c r="K39" s="40"/>
      <c r="L39" s="40"/>
      <c r="M39" s="466"/>
      <c r="N39" s="466"/>
      <c r="O39" s="60"/>
      <c r="P39" s="58"/>
      <c r="R39" s="59"/>
      <c r="S39" s="40"/>
      <c r="T39" s="40"/>
      <c r="U39" s="468"/>
      <c r="V39" s="469"/>
      <c r="W39" s="60"/>
      <c r="X39" s="58"/>
      <c r="Z39" s="59"/>
      <c r="AA39" s="40"/>
      <c r="AB39" s="40"/>
      <c r="AC39" s="468"/>
      <c r="AD39" s="469"/>
      <c r="AE39" s="60"/>
      <c r="AF39" s="58"/>
      <c r="AH39" s="59"/>
      <c r="AI39" s="40"/>
      <c r="AJ39" s="40"/>
      <c r="AK39" s="468"/>
      <c r="AL39" s="469"/>
      <c r="AM39" s="60"/>
      <c r="AN39" s="58"/>
    </row>
    <row r="40" spans="2:40" ht="14.1" customHeight="1" thickBot="1" x14ac:dyDescent="0.3">
      <c r="B40" s="59"/>
      <c r="C40" s="40"/>
      <c r="D40" s="40"/>
      <c r="E40" s="557" t="s">
        <v>993</v>
      </c>
      <c r="F40" s="564"/>
      <c r="G40" s="60"/>
      <c r="H40" s="58"/>
      <c r="J40" s="59"/>
      <c r="K40" s="40"/>
      <c r="L40" s="40"/>
      <c r="M40" s="466"/>
      <c r="N40" s="466"/>
      <c r="O40" s="60"/>
      <c r="P40" s="58"/>
      <c r="R40" s="59"/>
      <c r="S40" s="40"/>
      <c r="T40" s="40"/>
      <c r="U40" s="468"/>
      <c r="V40" s="469"/>
      <c r="W40" s="60"/>
      <c r="X40" s="58"/>
      <c r="Z40" s="59"/>
      <c r="AA40" s="40"/>
      <c r="AB40" s="40"/>
      <c r="AC40" s="468"/>
      <c r="AD40" s="469"/>
      <c r="AE40" s="60"/>
      <c r="AF40" s="58"/>
      <c r="AH40" s="59"/>
      <c r="AI40" s="40"/>
      <c r="AJ40" s="40"/>
      <c r="AK40" s="468"/>
      <c r="AL40" s="469"/>
      <c r="AM40" s="60"/>
      <c r="AN40" s="58"/>
    </row>
    <row r="41" spans="2:40" ht="60.75" thickBot="1" x14ac:dyDescent="0.3">
      <c r="B41" s="59"/>
      <c r="C41" s="40"/>
      <c r="D41" s="40"/>
      <c r="E41" s="471" t="s">
        <v>994</v>
      </c>
      <c r="F41" s="483">
        <v>0</v>
      </c>
      <c r="G41" s="60"/>
      <c r="H41" s="58"/>
      <c r="J41" s="59"/>
      <c r="K41" s="40"/>
      <c r="L41" s="40"/>
      <c r="M41" s="466"/>
      <c r="N41" s="466"/>
      <c r="O41" s="60"/>
      <c r="P41" s="58"/>
      <c r="R41" s="59"/>
      <c r="S41" s="40"/>
      <c r="T41" s="40"/>
      <c r="U41" s="468"/>
      <c r="V41" s="469"/>
      <c r="W41" s="60"/>
      <c r="X41" s="58"/>
      <c r="Z41" s="59"/>
      <c r="AA41" s="40"/>
      <c r="AB41" s="40"/>
      <c r="AC41" s="468"/>
      <c r="AD41" s="469"/>
      <c r="AE41" s="60"/>
      <c r="AF41" s="58"/>
      <c r="AH41" s="59"/>
      <c r="AI41" s="40"/>
      <c r="AJ41" s="40"/>
      <c r="AK41" s="468"/>
      <c r="AL41" s="469"/>
      <c r="AM41" s="60"/>
      <c r="AN41" s="58"/>
    </row>
    <row r="42" spans="2:40" ht="14.1" customHeight="1" thickBot="1" x14ac:dyDescent="0.3">
      <c r="B42" s="59"/>
      <c r="C42" s="40"/>
      <c r="D42" s="40"/>
      <c r="E42" s="559" t="s">
        <v>963</v>
      </c>
      <c r="F42" s="563"/>
      <c r="G42" s="60"/>
      <c r="H42" s="58"/>
      <c r="J42" s="59"/>
      <c r="K42" s="40"/>
      <c r="L42" s="40"/>
      <c r="M42" s="466"/>
      <c r="N42" s="466"/>
      <c r="O42" s="60"/>
      <c r="P42" s="58"/>
      <c r="R42" s="59"/>
      <c r="S42" s="40"/>
      <c r="T42" s="40"/>
      <c r="U42" s="468"/>
      <c r="V42" s="469"/>
      <c r="W42" s="60"/>
      <c r="X42" s="58"/>
      <c r="Z42" s="59"/>
      <c r="AA42" s="40"/>
      <c r="AB42" s="40"/>
      <c r="AC42" s="468"/>
      <c r="AD42" s="469"/>
      <c r="AE42" s="60"/>
      <c r="AF42" s="58"/>
      <c r="AH42" s="59"/>
      <c r="AI42" s="40"/>
      <c r="AJ42" s="40"/>
      <c r="AK42" s="468"/>
      <c r="AL42" s="469"/>
      <c r="AM42" s="60"/>
      <c r="AN42" s="58"/>
    </row>
    <row r="43" spans="2:40" ht="15.75" thickBot="1" x14ac:dyDescent="0.3">
      <c r="B43" s="59"/>
      <c r="C43" s="40"/>
      <c r="D43" s="40"/>
      <c r="E43" s="474" t="s">
        <v>988</v>
      </c>
      <c r="F43" s="504">
        <v>9224.08</v>
      </c>
      <c r="G43" s="60"/>
      <c r="H43" s="58"/>
      <c r="J43" s="59"/>
      <c r="K43" s="40"/>
      <c r="L43" s="40"/>
      <c r="M43" s="466"/>
      <c r="N43" s="466"/>
      <c r="O43" s="60"/>
      <c r="P43" s="58"/>
      <c r="R43" s="59"/>
      <c r="S43" s="40"/>
      <c r="T43" s="40"/>
      <c r="U43" s="468"/>
      <c r="V43" s="469"/>
      <c r="W43" s="60"/>
      <c r="X43" s="58"/>
      <c r="Z43" s="59"/>
      <c r="AA43" s="40"/>
      <c r="AB43" s="40"/>
      <c r="AC43" s="468"/>
      <c r="AD43" s="469"/>
      <c r="AE43" s="60"/>
      <c r="AF43" s="58"/>
      <c r="AH43" s="59"/>
      <c r="AI43" s="40"/>
      <c r="AJ43" s="40"/>
      <c r="AK43" s="468"/>
      <c r="AL43" s="469"/>
      <c r="AM43" s="60"/>
      <c r="AN43" s="58"/>
    </row>
    <row r="44" spans="2:40" ht="14.1" customHeight="1" thickBot="1" x14ac:dyDescent="0.3">
      <c r="B44" s="59"/>
      <c r="C44" s="40"/>
      <c r="D44" s="40"/>
      <c r="E44" s="474" t="s">
        <v>989</v>
      </c>
      <c r="F44" s="504">
        <v>81807.100000000006</v>
      </c>
      <c r="G44" s="60"/>
      <c r="H44" s="58"/>
      <c r="J44" s="59"/>
      <c r="K44" s="40"/>
      <c r="L44" s="40"/>
      <c r="M44" s="466"/>
      <c r="N44" s="466"/>
      <c r="O44" s="60"/>
      <c r="P44" s="58"/>
      <c r="R44" s="59"/>
      <c r="S44" s="40"/>
      <c r="T44" s="40"/>
      <c r="U44" s="468"/>
      <c r="V44" s="469"/>
      <c r="W44" s="60"/>
      <c r="X44" s="58"/>
      <c r="Z44" s="59"/>
      <c r="AA44" s="40"/>
      <c r="AB44" s="40"/>
      <c r="AC44" s="468"/>
      <c r="AD44" s="469"/>
      <c r="AE44" s="60"/>
      <c r="AF44" s="58"/>
      <c r="AH44" s="59"/>
      <c r="AI44" s="40"/>
      <c r="AJ44" s="40"/>
      <c r="AK44" s="468"/>
      <c r="AL44" s="469"/>
      <c r="AM44" s="60"/>
      <c r="AN44" s="58"/>
    </row>
    <row r="45" spans="2:40" ht="14.1" customHeight="1" thickBot="1" x14ac:dyDescent="0.3">
      <c r="B45" s="59"/>
      <c r="C45" s="40"/>
      <c r="D45" s="40"/>
      <c r="E45" s="474" t="s">
        <v>990</v>
      </c>
      <c r="F45" s="483">
        <v>0</v>
      </c>
      <c r="G45" s="60"/>
      <c r="H45" s="58"/>
      <c r="J45" s="59"/>
      <c r="K45" s="40"/>
      <c r="L45" s="40"/>
      <c r="M45" s="466"/>
      <c r="N45" s="466"/>
      <c r="O45" s="60"/>
      <c r="P45" s="58"/>
      <c r="R45" s="59"/>
      <c r="S45" s="40"/>
      <c r="T45" s="40"/>
      <c r="U45" s="468"/>
      <c r="V45" s="469"/>
      <c r="W45" s="60"/>
      <c r="X45" s="58"/>
      <c r="Z45" s="59"/>
      <c r="AA45" s="40"/>
      <c r="AB45" s="40"/>
      <c r="AC45" s="468"/>
      <c r="AD45" s="469"/>
      <c r="AE45" s="60"/>
      <c r="AF45" s="58"/>
      <c r="AH45" s="59"/>
      <c r="AI45" s="40"/>
      <c r="AJ45" s="40"/>
      <c r="AK45" s="468"/>
      <c r="AL45" s="469"/>
      <c r="AM45" s="60"/>
      <c r="AN45" s="58"/>
    </row>
    <row r="46" spans="2:40" ht="14.1" customHeight="1" thickBot="1" x14ac:dyDescent="0.3">
      <c r="B46" s="59"/>
      <c r="C46" s="40"/>
      <c r="D46" s="40"/>
      <c r="E46" s="474" t="s">
        <v>1012</v>
      </c>
      <c r="F46" s="495">
        <v>0</v>
      </c>
      <c r="G46" s="60"/>
      <c r="H46" s="58"/>
      <c r="J46" s="59"/>
      <c r="K46" s="40"/>
      <c r="L46" s="40"/>
      <c r="M46" s="466"/>
      <c r="N46" s="466"/>
      <c r="O46" s="60"/>
      <c r="P46" s="58"/>
      <c r="R46" s="59"/>
      <c r="S46" s="40"/>
      <c r="T46" s="40"/>
      <c r="U46" s="468"/>
      <c r="V46" s="469"/>
      <c r="W46" s="60"/>
      <c r="X46" s="58"/>
      <c r="Z46" s="59"/>
      <c r="AA46" s="40"/>
      <c r="AB46" s="40"/>
      <c r="AC46" s="468"/>
      <c r="AD46" s="469"/>
      <c r="AE46" s="60"/>
      <c r="AF46" s="58"/>
      <c r="AH46" s="59"/>
      <c r="AI46" s="40"/>
      <c r="AJ46" s="40"/>
      <c r="AK46" s="468"/>
      <c r="AL46" s="469"/>
      <c r="AM46" s="60"/>
      <c r="AN46" s="58"/>
    </row>
    <row r="47" spans="2:40" ht="15.75" thickBot="1" x14ac:dyDescent="0.3">
      <c r="B47" s="59"/>
      <c r="C47" s="40"/>
      <c r="D47" s="40"/>
      <c r="E47" s="499" t="s">
        <v>987</v>
      </c>
      <c r="F47" s="500">
        <v>62918.8</v>
      </c>
      <c r="G47" s="60"/>
      <c r="H47" s="58"/>
      <c r="J47" s="59"/>
      <c r="K47" s="40"/>
      <c r="L47" s="40"/>
      <c r="M47" s="466"/>
      <c r="N47" s="466"/>
      <c r="O47" s="60"/>
      <c r="P47" s="58"/>
      <c r="R47" s="59"/>
      <c r="S47" s="40"/>
      <c r="T47" s="40"/>
      <c r="U47" s="468"/>
      <c r="V47" s="469"/>
      <c r="W47" s="60"/>
      <c r="X47" s="58"/>
      <c r="Z47" s="59"/>
      <c r="AA47" s="40"/>
      <c r="AB47" s="40"/>
      <c r="AC47" s="468"/>
      <c r="AD47" s="469"/>
      <c r="AE47" s="60"/>
      <c r="AF47" s="58"/>
      <c r="AH47" s="59"/>
      <c r="AI47" s="40"/>
      <c r="AJ47" s="40"/>
      <c r="AK47" s="468"/>
      <c r="AL47" s="469"/>
      <c r="AM47" s="60"/>
      <c r="AN47" s="58"/>
    </row>
    <row r="48" spans="2:40" ht="15.75" thickBot="1" x14ac:dyDescent="0.3">
      <c r="B48" s="59"/>
      <c r="C48" s="40"/>
      <c r="D48" s="40"/>
      <c r="E48" s="475" t="s">
        <v>265</v>
      </c>
      <c r="F48" s="484">
        <f>SUM(F20:F26,F29:F34,F43:F47,F41,F39)</f>
        <v>414744.83</v>
      </c>
      <c r="G48" s="60"/>
      <c r="H48" s="58"/>
      <c r="J48" s="59"/>
      <c r="K48" s="40"/>
      <c r="L48" s="40"/>
      <c r="M48" s="466"/>
      <c r="N48" s="466"/>
      <c r="O48" s="60"/>
      <c r="P48" s="58"/>
      <c r="R48" s="59"/>
      <c r="S48" s="40"/>
      <c r="T48" s="40"/>
      <c r="U48" s="473"/>
      <c r="V48" s="472"/>
      <c r="W48" s="60"/>
      <c r="X48" s="58"/>
      <c r="Z48" s="59"/>
      <c r="AA48" s="40"/>
      <c r="AB48" s="40"/>
      <c r="AC48" s="473"/>
      <c r="AD48" s="472"/>
      <c r="AE48" s="60"/>
      <c r="AF48" s="58"/>
      <c r="AH48" s="59"/>
      <c r="AI48" s="40"/>
      <c r="AJ48" s="40"/>
      <c r="AK48" s="473"/>
      <c r="AL48" s="472"/>
      <c r="AM48" s="60"/>
      <c r="AN48" s="58"/>
    </row>
    <row r="49" spans="2:40" ht="14.1" customHeight="1" x14ac:dyDescent="0.25">
      <c r="B49" s="59"/>
      <c r="C49" s="40"/>
      <c r="D49" s="40"/>
      <c r="E49" s="60"/>
      <c r="F49" s="60"/>
      <c r="G49" s="60"/>
      <c r="H49" s="58"/>
      <c r="J49" s="59"/>
      <c r="K49" s="40"/>
      <c r="L49" s="40"/>
      <c r="M49" s="60"/>
      <c r="N49" s="60"/>
      <c r="O49" s="60"/>
      <c r="P49" s="58"/>
      <c r="R49" s="59"/>
      <c r="S49" s="40"/>
      <c r="T49" s="40"/>
      <c r="U49" s="60"/>
      <c r="V49" s="60"/>
      <c r="W49" s="60"/>
      <c r="X49" s="58"/>
      <c r="Z49" s="59"/>
      <c r="AA49" s="40"/>
      <c r="AB49" s="40"/>
      <c r="AC49" s="60"/>
      <c r="AD49" s="60"/>
      <c r="AE49" s="60"/>
      <c r="AF49" s="58"/>
      <c r="AH49" s="59"/>
      <c r="AI49" s="40"/>
      <c r="AJ49" s="40"/>
      <c r="AK49" s="60"/>
      <c r="AL49" s="60"/>
      <c r="AM49" s="60"/>
      <c r="AN49" s="58"/>
    </row>
    <row r="50" spans="2:40" ht="34.5" customHeight="1" thickBot="1" x14ac:dyDescent="0.3">
      <c r="B50" s="59"/>
      <c r="C50" s="521" t="s">
        <v>269</v>
      </c>
      <c r="D50" s="521"/>
      <c r="E50" s="60"/>
      <c r="F50" s="60"/>
      <c r="G50" s="60"/>
      <c r="H50" s="58"/>
      <c r="J50" s="59"/>
      <c r="K50" s="521" t="s">
        <v>269</v>
      </c>
      <c r="L50" s="521"/>
      <c r="M50" s="60"/>
      <c r="N50" s="60"/>
      <c r="O50" s="60"/>
      <c r="P50" s="58"/>
      <c r="R50" s="59"/>
      <c r="S50" s="521" t="s">
        <v>269</v>
      </c>
      <c r="T50" s="521"/>
      <c r="U50" s="60"/>
      <c r="V50" s="60"/>
      <c r="W50" s="60"/>
      <c r="X50" s="58"/>
      <c r="Z50" s="59"/>
      <c r="AA50" s="521" t="s">
        <v>269</v>
      </c>
      <c r="AB50" s="521"/>
      <c r="AC50" s="60"/>
      <c r="AD50" s="60"/>
      <c r="AE50" s="60"/>
      <c r="AF50" s="58"/>
      <c r="AH50" s="59"/>
      <c r="AI50" s="521" t="s">
        <v>269</v>
      </c>
      <c r="AJ50" s="521"/>
      <c r="AK50" s="60"/>
      <c r="AL50" s="60"/>
      <c r="AM50" s="60"/>
      <c r="AN50" s="58"/>
    </row>
    <row r="51" spans="2:40" ht="50.1" customHeight="1" thickBot="1" x14ac:dyDescent="0.3">
      <c r="B51" s="59"/>
      <c r="C51" s="538" t="s">
        <v>272</v>
      </c>
      <c r="D51" s="538"/>
      <c r="E51" s="440" t="s">
        <v>215</v>
      </c>
      <c r="F51" s="441" t="s">
        <v>217</v>
      </c>
      <c r="G51" s="442" t="s">
        <v>239</v>
      </c>
      <c r="H51" s="58"/>
      <c r="J51" s="59"/>
      <c r="K51" s="521" t="s">
        <v>272</v>
      </c>
      <c r="L51" s="521"/>
      <c r="M51" s="342" t="s">
        <v>215</v>
      </c>
      <c r="N51" s="342" t="s">
        <v>217</v>
      </c>
      <c r="O51" s="342" t="s">
        <v>239</v>
      </c>
      <c r="P51" s="58"/>
      <c r="R51" s="59"/>
      <c r="S51" s="521" t="s">
        <v>272</v>
      </c>
      <c r="T51" s="521"/>
      <c r="U51" s="342" t="s">
        <v>215</v>
      </c>
      <c r="V51" s="130" t="s">
        <v>217</v>
      </c>
      <c r="W51" s="85" t="s">
        <v>239</v>
      </c>
      <c r="X51" s="58"/>
      <c r="Z51" s="59"/>
      <c r="AA51" s="521" t="s">
        <v>272</v>
      </c>
      <c r="AB51" s="521"/>
      <c r="AC51" s="342" t="s">
        <v>215</v>
      </c>
      <c r="AD51" s="130" t="s">
        <v>217</v>
      </c>
      <c r="AE51" s="85" t="s">
        <v>239</v>
      </c>
      <c r="AF51" s="58"/>
      <c r="AH51" s="59"/>
      <c r="AI51" s="521" t="s">
        <v>272</v>
      </c>
      <c r="AJ51" s="521"/>
      <c r="AK51" s="342" t="s">
        <v>215</v>
      </c>
      <c r="AL51" s="130" t="s">
        <v>217</v>
      </c>
      <c r="AM51" s="85" t="s">
        <v>239</v>
      </c>
      <c r="AN51" s="58"/>
    </row>
    <row r="52" spans="2:40" ht="31.5" customHeight="1" thickBot="1" x14ac:dyDescent="0.3">
      <c r="B52" s="59"/>
      <c r="C52" s="40"/>
      <c r="D52" s="40"/>
      <c r="E52" s="556" t="s">
        <v>1014</v>
      </c>
      <c r="F52" s="556"/>
      <c r="G52" s="556"/>
      <c r="H52" s="58"/>
      <c r="J52" s="59"/>
      <c r="K52" s="40"/>
      <c r="L52" s="40"/>
      <c r="M52" s="466"/>
      <c r="N52" s="466"/>
      <c r="O52" s="466"/>
      <c r="P52" s="58"/>
      <c r="R52" s="59"/>
      <c r="S52" s="40"/>
      <c r="T52" s="40"/>
      <c r="U52" s="466"/>
      <c r="V52" s="467"/>
      <c r="W52" s="60"/>
      <c r="X52" s="58"/>
      <c r="Z52" s="59"/>
      <c r="AA52" s="40"/>
      <c r="AB52" s="40"/>
      <c r="AC52" s="466"/>
      <c r="AD52" s="467"/>
      <c r="AE52" s="60"/>
      <c r="AF52" s="58"/>
      <c r="AH52" s="59"/>
      <c r="AI52" s="40"/>
      <c r="AJ52" s="40"/>
      <c r="AK52" s="466"/>
      <c r="AL52" s="467"/>
      <c r="AM52" s="60"/>
      <c r="AN52" s="58"/>
    </row>
    <row r="53" spans="2:40" ht="33.6" customHeight="1" thickBot="1" x14ac:dyDescent="0.3">
      <c r="B53" s="59"/>
      <c r="C53" s="40"/>
      <c r="D53" s="40"/>
      <c r="E53" s="555" t="s">
        <v>996</v>
      </c>
      <c r="F53" s="555"/>
      <c r="G53" s="555"/>
      <c r="H53" s="58"/>
      <c r="J53" s="59"/>
      <c r="K53" s="40"/>
      <c r="L53" s="40"/>
      <c r="M53" s="466"/>
      <c r="N53" s="466"/>
      <c r="O53" s="466"/>
      <c r="P53" s="58"/>
      <c r="R53" s="59"/>
      <c r="S53" s="40"/>
      <c r="T53" s="40"/>
      <c r="U53" s="468"/>
      <c r="V53" s="469"/>
      <c r="W53" s="60"/>
      <c r="X53" s="58"/>
      <c r="Z53" s="59"/>
      <c r="AA53" s="40"/>
      <c r="AB53" s="40"/>
      <c r="AC53" s="468"/>
      <c r="AD53" s="469"/>
      <c r="AE53" s="60"/>
      <c r="AF53" s="58"/>
      <c r="AH53" s="59"/>
      <c r="AI53" s="40"/>
      <c r="AJ53" s="40"/>
      <c r="AK53" s="468"/>
      <c r="AL53" s="469"/>
      <c r="AM53" s="60"/>
      <c r="AN53" s="58"/>
    </row>
    <row r="54" spans="2:40" ht="31.7" customHeight="1" thickBot="1" x14ac:dyDescent="0.3">
      <c r="B54" s="59"/>
      <c r="C54" s="40"/>
      <c r="D54" s="40"/>
      <c r="E54" s="555" t="s">
        <v>995</v>
      </c>
      <c r="F54" s="555"/>
      <c r="G54" s="555"/>
      <c r="H54" s="58"/>
      <c r="J54" s="59"/>
      <c r="K54" s="40"/>
      <c r="L54" s="40"/>
      <c r="M54" s="466"/>
      <c r="N54" s="466"/>
      <c r="O54" s="466"/>
      <c r="P54" s="58"/>
      <c r="R54" s="59"/>
      <c r="S54" s="40"/>
      <c r="T54" s="40"/>
      <c r="U54" s="468"/>
      <c r="V54" s="469"/>
      <c r="W54" s="60"/>
      <c r="X54" s="58"/>
      <c r="Z54" s="59"/>
      <c r="AA54" s="40"/>
      <c r="AB54" s="40"/>
      <c r="AC54" s="468"/>
      <c r="AD54" s="469"/>
      <c r="AE54" s="60"/>
      <c r="AF54" s="58"/>
      <c r="AH54" s="59"/>
      <c r="AI54" s="40"/>
      <c r="AJ54" s="40"/>
      <c r="AK54" s="468"/>
      <c r="AL54" s="469"/>
      <c r="AM54" s="60"/>
      <c r="AN54" s="58"/>
    </row>
    <row r="55" spans="2:40" ht="33" customHeight="1" thickBot="1" x14ac:dyDescent="0.3">
      <c r="B55" s="59"/>
      <c r="C55" s="40"/>
      <c r="D55" s="40"/>
      <c r="E55" s="464" t="s">
        <v>974</v>
      </c>
      <c r="F55" s="490">
        <v>0</v>
      </c>
      <c r="G55" s="482">
        <v>45032</v>
      </c>
      <c r="H55" s="58"/>
      <c r="J55" s="59"/>
      <c r="K55" s="40"/>
      <c r="L55" s="40"/>
      <c r="M55" s="466"/>
      <c r="N55" s="466"/>
      <c r="O55" s="466"/>
      <c r="P55" s="58"/>
      <c r="R55" s="59"/>
      <c r="S55" s="40"/>
      <c r="T55" s="40"/>
      <c r="U55" s="468"/>
      <c r="V55" s="469"/>
      <c r="W55" s="60"/>
      <c r="X55" s="58"/>
      <c r="Z55" s="59"/>
      <c r="AA55" s="40"/>
      <c r="AB55" s="40"/>
      <c r="AC55" s="468"/>
      <c r="AD55" s="469"/>
      <c r="AE55" s="60"/>
      <c r="AF55" s="58"/>
      <c r="AH55" s="59"/>
      <c r="AI55" s="40"/>
      <c r="AJ55" s="40"/>
      <c r="AK55" s="468"/>
      <c r="AL55" s="469"/>
      <c r="AM55" s="60"/>
      <c r="AN55" s="58"/>
    </row>
    <row r="56" spans="2:40" ht="33" customHeight="1" thickBot="1" x14ac:dyDescent="0.3">
      <c r="B56" s="59"/>
      <c r="C56" s="40"/>
      <c r="D56" s="40"/>
      <c r="E56" s="464" t="s">
        <v>975</v>
      </c>
      <c r="F56" s="490">
        <v>90000</v>
      </c>
      <c r="G56" s="482">
        <f t="shared" ref="G56:G61" si="0">G55</f>
        <v>45032</v>
      </c>
      <c r="H56" s="58"/>
      <c r="J56" s="59"/>
      <c r="K56" s="40"/>
      <c r="L56" s="40"/>
      <c r="M56" s="466"/>
      <c r="N56" s="466"/>
      <c r="O56" s="466"/>
      <c r="P56" s="58"/>
      <c r="R56" s="59"/>
      <c r="S56" s="40"/>
      <c r="T56" s="40"/>
      <c r="U56" s="468"/>
      <c r="V56" s="469"/>
      <c r="W56" s="60"/>
      <c r="X56" s="58"/>
      <c r="Z56" s="59"/>
      <c r="AA56" s="40"/>
      <c r="AB56" s="40"/>
      <c r="AC56" s="468"/>
      <c r="AD56" s="469"/>
      <c r="AE56" s="60"/>
      <c r="AF56" s="58"/>
      <c r="AH56" s="59"/>
      <c r="AI56" s="40"/>
      <c r="AJ56" s="40"/>
      <c r="AK56" s="468"/>
      <c r="AL56" s="469"/>
      <c r="AM56" s="60"/>
      <c r="AN56" s="58"/>
    </row>
    <row r="57" spans="2:40" ht="33" customHeight="1" thickBot="1" x14ac:dyDescent="0.3">
      <c r="B57" s="59"/>
      <c r="C57" s="40"/>
      <c r="D57" s="40"/>
      <c r="E57" s="464" t="s">
        <v>976</v>
      </c>
      <c r="F57" s="490">
        <v>0</v>
      </c>
      <c r="G57" s="482">
        <f t="shared" si="0"/>
        <v>45032</v>
      </c>
      <c r="H57" s="58"/>
      <c r="J57" s="59"/>
      <c r="K57" s="40"/>
      <c r="L57" s="40"/>
      <c r="M57" s="466"/>
      <c r="N57" s="466"/>
      <c r="O57" s="466"/>
      <c r="P57" s="58"/>
      <c r="R57" s="59"/>
      <c r="S57" s="40"/>
      <c r="T57" s="40"/>
      <c r="U57" s="468"/>
      <c r="V57" s="469"/>
      <c r="W57" s="60"/>
      <c r="X57" s="58"/>
      <c r="Z57" s="59"/>
      <c r="AA57" s="40"/>
      <c r="AB57" s="40"/>
      <c r="AC57" s="468"/>
      <c r="AD57" s="469"/>
      <c r="AE57" s="60"/>
      <c r="AF57" s="58"/>
      <c r="AH57" s="59"/>
      <c r="AI57" s="40"/>
      <c r="AJ57" s="40"/>
      <c r="AK57" s="468"/>
      <c r="AL57" s="469"/>
      <c r="AM57" s="60"/>
      <c r="AN57" s="58"/>
    </row>
    <row r="58" spans="2:40" ht="33" customHeight="1" thickBot="1" x14ac:dyDescent="0.3">
      <c r="B58" s="59"/>
      <c r="C58" s="40"/>
      <c r="D58" s="40"/>
      <c r="E58" s="470" t="s">
        <v>977</v>
      </c>
      <c r="F58" s="491">
        <v>0</v>
      </c>
      <c r="G58" s="482">
        <f t="shared" si="0"/>
        <v>45032</v>
      </c>
      <c r="H58" s="58"/>
      <c r="J58" s="59"/>
      <c r="K58" s="40"/>
      <c r="L58" s="40"/>
      <c r="M58" s="466"/>
      <c r="N58" s="466"/>
      <c r="O58" s="466"/>
      <c r="P58" s="58"/>
      <c r="R58" s="59"/>
      <c r="S58" s="40"/>
      <c r="T58" s="40"/>
      <c r="U58" s="468"/>
      <c r="V58" s="469"/>
      <c r="W58" s="60"/>
      <c r="X58" s="58"/>
      <c r="Z58" s="59"/>
      <c r="AA58" s="40"/>
      <c r="AB58" s="40"/>
      <c r="AC58" s="468"/>
      <c r="AD58" s="469"/>
      <c r="AE58" s="60"/>
      <c r="AF58" s="58"/>
      <c r="AH58" s="59"/>
      <c r="AI58" s="40"/>
      <c r="AJ58" s="40"/>
      <c r="AK58" s="468"/>
      <c r="AL58" s="469"/>
      <c r="AM58" s="60"/>
      <c r="AN58" s="58"/>
    </row>
    <row r="59" spans="2:40" ht="33" customHeight="1" thickBot="1" x14ac:dyDescent="0.3">
      <c r="B59" s="59"/>
      <c r="C59" s="40"/>
      <c r="D59" s="40"/>
      <c r="E59" s="470" t="s">
        <v>978</v>
      </c>
      <c r="F59" s="491">
        <v>0</v>
      </c>
      <c r="G59" s="482">
        <f t="shared" si="0"/>
        <v>45032</v>
      </c>
      <c r="H59" s="58"/>
      <c r="J59" s="59"/>
      <c r="K59" s="40"/>
      <c r="L59" s="40"/>
      <c r="M59" s="466"/>
      <c r="N59" s="466"/>
      <c r="O59" s="466"/>
      <c r="P59" s="58"/>
      <c r="R59" s="59"/>
      <c r="S59" s="40"/>
      <c r="T59" s="40"/>
      <c r="U59" s="468"/>
      <c r="V59" s="469"/>
      <c r="W59" s="60"/>
      <c r="X59" s="58"/>
      <c r="Z59" s="59"/>
      <c r="AA59" s="40"/>
      <c r="AB59" s="40"/>
      <c r="AC59" s="468"/>
      <c r="AD59" s="469"/>
      <c r="AE59" s="60"/>
      <c r="AF59" s="58"/>
      <c r="AH59" s="59"/>
      <c r="AI59" s="40"/>
      <c r="AJ59" s="40"/>
      <c r="AK59" s="468"/>
      <c r="AL59" s="469"/>
      <c r="AM59" s="60"/>
      <c r="AN59" s="58"/>
    </row>
    <row r="60" spans="2:40" ht="33" customHeight="1" thickBot="1" x14ac:dyDescent="0.3">
      <c r="B60" s="59"/>
      <c r="C60" s="40"/>
      <c r="D60" s="40"/>
      <c r="E60" s="464" t="s">
        <v>979</v>
      </c>
      <c r="F60" s="490">
        <v>0</v>
      </c>
      <c r="G60" s="482">
        <f t="shared" si="0"/>
        <v>45032</v>
      </c>
      <c r="H60" s="58"/>
      <c r="J60" s="59"/>
      <c r="K60" s="40"/>
      <c r="L60" s="40"/>
      <c r="M60" s="466"/>
      <c r="N60" s="466"/>
      <c r="O60" s="466"/>
      <c r="P60" s="58"/>
      <c r="R60" s="59"/>
      <c r="S60" s="40"/>
      <c r="T60" s="40"/>
      <c r="U60" s="468"/>
      <c r="V60" s="469"/>
      <c r="W60" s="60"/>
      <c r="X60" s="58"/>
      <c r="Z60" s="59"/>
      <c r="AA60" s="40"/>
      <c r="AB60" s="40"/>
      <c r="AC60" s="468"/>
      <c r="AD60" s="469"/>
      <c r="AE60" s="60"/>
      <c r="AF60" s="58"/>
      <c r="AH60" s="59"/>
      <c r="AI60" s="40"/>
      <c r="AJ60" s="40"/>
      <c r="AK60" s="468"/>
      <c r="AL60" s="469"/>
      <c r="AM60" s="60"/>
      <c r="AN60" s="58"/>
    </row>
    <row r="61" spans="2:40" ht="33" customHeight="1" thickBot="1" x14ac:dyDescent="0.3">
      <c r="B61" s="59"/>
      <c r="C61" s="40"/>
      <c r="D61" s="40"/>
      <c r="E61" s="464" t="s">
        <v>980</v>
      </c>
      <c r="F61" s="490">
        <v>0</v>
      </c>
      <c r="G61" s="482">
        <f t="shared" si="0"/>
        <v>45032</v>
      </c>
      <c r="H61" s="58"/>
      <c r="J61" s="59"/>
      <c r="K61" s="40"/>
      <c r="L61" s="40"/>
      <c r="M61" s="466"/>
      <c r="N61" s="466"/>
      <c r="O61" s="466"/>
      <c r="P61" s="58"/>
      <c r="R61" s="59"/>
      <c r="S61" s="40"/>
      <c r="T61" s="40"/>
      <c r="U61" s="468"/>
      <c r="V61" s="469"/>
      <c r="W61" s="60"/>
      <c r="X61" s="58"/>
      <c r="Z61" s="59"/>
      <c r="AA61" s="40"/>
      <c r="AB61" s="40"/>
      <c r="AC61" s="468"/>
      <c r="AD61" s="469"/>
      <c r="AE61" s="60"/>
      <c r="AF61" s="58"/>
      <c r="AH61" s="59"/>
      <c r="AI61" s="40"/>
      <c r="AJ61" s="40"/>
      <c r="AK61" s="468"/>
      <c r="AL61" s="469"/>
      <c r="AM61" s="60"/>
      <c r="AN61" s="58"/>
    </row>
    <row r="62" spans="2:40" ht="13.7" customHeight="1" thickBot="1" x14ac:dyDescent="0.3">
      <c r="B62" s="59"/>
      <c r="C62" s="40"/>
      <c r="D62" s="40"/>
      <c r="E62" s="555" t="s">
        <v>998</v>
      </c>
      <c r="F62" s="555"/>
      <c r="G62" s="555"/>
      <c r="H62" s="58"/>
      <c r="J62" s="59"/>
      <c r="K62" s="40"/>
      <c r="L62" s="40"/>
      <c r="M62" s="466"/>
      <c r="N62" s="466"/>
      <c r="O62" s="466"/>
      <c r="P62" s="58"/>
      <c r="R62" s="59"/>
      <c r="S62" s="40"/>
      <c r="T62" s="40"/>
      <c r="U62" s="468"/>
      <c r="V62" s="469"/>
      <c r="W62" s="60"/>
      <c r="X62" s="58"/>
      <c r="Z62" s="59"/>
      <c r="AA62" s="40"/>
      <c r="AB62" s="40"/>
      <c r="AC62" s="468"/>
      <c r="AD62" s="469"/>
      <c r="AE62" s="60"/>
      <c r="AF62" s="58"/>
      <c r="AH62" s="59"/>
      <c r="AI62" s="40"/>
      <c r="AJ62" s="40"/>
      <c r="AK62" s="468"/>
      <c r="AL62" s="469"/>
      <c r="AM62" s="60"/>
      <c r="AN62" s="58"/>
    </row>
    <row r="63" spans="2:40" ht="30.6" customHeight="1" thickBot="1" x14ac:dyDescent="0.3">
      <c r="B63" s="59"/>
      <c r="C63" s="40"/>
      <c r="D63" s="40"/>
      <c r="E63" s="555" t="s">
        <v>997</v>
      </c>
      <c r="F63" s="555"/>
      <c r="G63" s="555"/>
      <c r="H63" s="58"/>
      <c r="J63" s="59"/>
      <c r="K63" s="40"/>
      <c r="L63" s="40"/>
      <c r="M63" s="466"/>
      <c r="N63" s="466"/>
      <c r="O63" s="466"/>
      <c r="P63" s="58"/>
      <c r="R63" s="59"/>
      <c r="S63" s="40"/>
      <c r="T63" s="40"/>
      <c r="U63" s="468"/>
      <c r="V63" s="469"/>
      <c r="W63" s="60"/>
      <c r="X63" s="58"/>
      <c r="Z63" s="59"/>
      <c r="AA63" s="40"/>
      <c r="AB63" s="40"/>
      <c r="AC63" s="468"/>
      <c r="AD63" s="469"/>
      <c r="AE63" s="60"/>
      <c r="AF63" s="58"/>
      <c r="AH63" s="59"/>
      <c r="AI63" s="40"/>
      <c r="AJ63" s="40"/>
      <c r="AK63" s="468"/>
      <c r="AL63" s="469"/>
      <c r="AM63" s="60"/>
      <c r="AN63" s="58"/>
    </row>
    <row r="64" spans="2:40" ht="30.75" thickBot="1" x14ac:dyDescent="0.3">
      <c r="B64" s="59"/>
      <c r="C64" s="40"/>
      <c r="D64" s="40"/>
      <c r="E64" s="471" t="s">
        <v>981</v>
      </c>
      <c r="F64" s="478">
        <v>0</v>
      </c>
      <c r="G64" s="482">
        <f>G61</f>
        <v>45032</v>
      </c>
      <c r="H64" s="58"/>
      <c r="J64" s="59"/>
      <c r="K64" s="40"/>
      <c r="L64" s="40"/>
      <c r="M64" s="466"/>
      <c r="N64" s="466"/>
      <c r="O64" s="466"/>
      <c r="P64" s="58"/>
      <c r="R64" s="59"/>
      <c r="S64" s="40"/>
      <c r="T64" s="40"/>
      <c r="U64" s="468"/>
      <c r="V64" s="469"/>
      <c r="W64" s="60"/>
      <c r="X64" s="58"/>
      <c r="Z64" s="59"/>
      <c r="AA64" s="40"/>
      <c r="AB64" s="40"/>
      <c r="AC64" s="468"/>
      <c r="AD64" s="469"/>
      <c r="AE64" s="60"/>
      <c r="AF64" s="58"/>
      <c r="AH64" s="59"/>
      <c r="AI64" s="40"/>
      <c r="AJ64" s="40"/>
      <c r="AK64" s="468"/>
      <c r="AL64" s="469"/>
      <c r="AM64" s="60"/>
      <c r="AN64" s="58"/>
    </row>
    <row r="65" spans="2:40" ht="30.75" thickBot="1" x14ac:dyDescent="0.3">
      <c r="B65" s="59"/>
      <c r="C65" s="40"/>
      <c r="D65" s="40"/>
      <c r="E65" s="471" t="s">
        <v>982</v>
      </c>
      <c r="F65" s="478">
        <v>0</v>
      </c>
      <c r="G65" s="482">
        <f>G64</f>
        <v>45032</v>
      </c>
      <c r="H65" s="58"/>
      <c r="J65" s="59"/>
      <c r="K65" s="40"/>
      <c r="L65" s="40"/>
      <c r="M65" s="466"/>
      <c r="N65" s="466"/>
      <c r="O65" s="466"/>
      <c r="P65" s="58"/>
      <c r="R65" s="59"/>
      <c r="S65" s="40"/>
      <c r="T65" s="40"/>
      <c r="U65" s="468"/>
      <c r="V65" s="469"/>
      <c r="W65" s="60"/>
      <c r="X65" s="58"/>
      <c r="Z65" s="59"/>
      <c r="AA65" s="40"/>
      <c r="AB65" s="40"/>
      <c r="AC65" s="468"/>
      <c r="AD65" s="469"/>
      <c r="AE65" s="60"/>
      <c r="AF65" s="58"/>
      <c r="AH65" s="59"/>
      <c r="AI65" s="40"/>
      <c r="AJ65" s="40"/>
      <c r="AK65" s="468"/>
      <c r="AL65" s="469"/>
      <c r="AM65" s="60"/>
      <c r="AN65" s="58"/>
    </row>
    <row r="66" spans="2:40" ht="30.75" thickBot="1" x14ac:dyDescent="0.3">
      <c r="B66" s="59"/>
      <c r="C66" s="40"/>
      <c r="D66" s="40"/>
      <c r="E66" s="471" t="s">
        <v>983</v>
      </c>
      <c r="F66" s="478">
        <v>0</v>
      </c>
      <c r="G66" s="482">
        <f t="shared" ref="G66:G70" si="1">G65</f>
        <v>45032</v>
      </c>
      <c r="H66" s="58"/>
      <c r="J66" s="59"/>
      <c r="K66" s="40"/>
      <c r="L66" s="40"/>
      <c r="M66" s="466"/>
      <c r="N66" s="466"/>
      <c r="O66" s="466"/>
      <c r="P66" s="58"/>
      <c r="R66" s="59"/>
      <c r="S66" s="40"/>
      <c r="T66" s="40"/>
      <c r="U66" s="468"/>
      <c r="V66" s="469"/>
      <c r="W66" s="60"/>
      <c r="X66" s="58"/>
      <c r="Z66" s="59"/>
      <c r="AA66" s="40"/>
      <c r="AB66" s="40"/>
      <c r="AC66" s="468"/>
      <c r="AD66" s="469"/>
      <c r="AE66" s="60"/>
      <c r="AF66" s="58"/>
      <c r="AH66" s="59"/>
      <c r="AI66" s="40"/>
      <c r="AJ66" s="40"/>
      <c r="AK66" s="468"/>
      <c r="AL66" s="469"/>
      <c r="AM66" s="60"/>
      <c r="AN66" s="58"/>
    </row>
    <row r="67" spans="2:40" ht="56.1" customHeight="1" thickBot="1" x14ac:dyDescent="0.3">
      <c r="B67" s="59"/>
      <c r="C67" s="40"/>
      <c r="D67" s="40"/>
      <c r="E67" s="471" t="s">
        <v>984</v>
      </c>
      <c r="F67" s="478">
        <v>0</v>
      </c>
      <c r="G67" s="482">
        <f t="shared" si="1"/>
        <v>45032</v>
      </c>
      <c r="H67" s="58"/>
      <c r="J67" s="59"/>
      <c r="K67" s="40"/>
      <c r="L67" s="40"/>
      <c r="M67" s="466"/>
      <c r="N67" s="466"/>
      <c r="O67" s="466"/>
      <c r="P67" s="58"/>
      <c r="R67" s="59"/>
      <c r="S67" s="40"/>
      <c r="T67" s="40"/>
      <c r="U67" s="468"/>
      <c r="V67" s="469"/>
      <c r="W67" s="60"/>
      <c r="X67" s="58"/>
      <c r="Z67" s="59"/>
      <c r="AA67" s="40"/>
      <c r="AB67" s="40"/>
      <c r="AC67" s="468"/>
      <c r="AD67" s="469"/>
      <c r="AE67" s="60"/>
      <c r="AF67" s="58"/>
      <c r="AH67" s="59"/>
      <c r="AI67" s="40"/>
      <c r="AJ67" s="40"/>
      <c r="AK67" s="468"/>
      <c r="AL67" s="469"/>
      <c r="AM67" s="60"/>
      <c r="AN67" s="58"/>
    </row>
    <row r="68" spans="2:40" ht="30.75" thickBot="1" x14ac:dyDescent="0.3">
      <c r="B68" s="59"/>
      <c r="C68" s="40"/>
      <c r="D68" s="40"/>
      <c r="E68" s="284" t="s">
        <v>985</v>
      </c>
      <c r="F68" s="487">
        <v>0</v>
      </c>
      <c r="G68" s="482">
        <f t="shared" si="1"/>
        <v>45032</v>
      </c>
      <c r="H68" s="58"/>
      <c r="J68" s="59"/>
      <c r="K68" s="40"/>
      <c r="L68" s="40"/>
      <c r="M68" s="466"/>
      <c r="N68" s="466"/>
      <c r="O68" s="466"/>
      <c r="P68" s="58"/>
      <c r="R68" s="59"/>
      <c r="S68" s="40"/>
      <c r="T68" s="40"/>
      <c r="U68" s="468"/>
      <c r="V68" s="469"/>
      <c r="W68" s="60"/>
      <c r="X68" s="58"/>
      <c r="Z68" s="59"/>
      <c r="AA68" s="40"/>
      <c r="AB68" s="40"/>
      <c r="AC68" s="468"/>
      <c r="AD68" s="469"/>
      <c r="AE68" s="60"/>
      <c r="AF68" s="58"/>
      <c r="AH68" s="59"/>
      <c r="AI68" s="40"/>
      <c r="AJ68" s="40"/>
      <c r="AK68" s="468"/>
      <c r="AL68" s="469"/>
      <c r="AM68" s="60"/>
      <c r="AN68" s="58"/>
    </row>
    <row r="69" spans="2:40" ht="30.75" thickBot="1" x14ac:dyDescent="0.3">
      <c r="B69" s="59"/>
      <c r="C69" s="40"/>
      <c r="D69" s="40"/>
      <c r="E69" s="471" t="s">
        <v>986</v>
      </c>
      <c r="F69" s="478">
        <v>0</v>
      </c>
      <c r="G69" s="482">
        <f t="shared" si="1"/>
        <v>45032</v>
      </c>
      <c r="H69" s="58"/>
      <c r="J69" s="59"/>
      <c r="K69" s="40"/>
      <c r="L69" s="40"/>
      <c r="M69" s="466"/>
      <c r="N69" s="466"/>
      <c r="O69" s="466"/>
      <c r="P69" s="58"/>
      <c r="R69" s="59"/>
      <c r="S69" s="40"/>
      <c r="T69" s="40"/>
      <c r="U69" s="468"/>
      <c r="V69" s="469"/>
      <c r="W69" s="60"/>
      <c r="X69" s="58"/>
      <c r="Z69" s="59"/>
      <c r="AA69" s="40"/>
      <c r="AB69" s="40"/>
      <c r="AC69" s="468"/>
      <c r="AD69" s="469"/>
      <c r="AE69" s="60"/>
      <c r="AF69" s="58"/>
      <c r="AH69" s="59"/>
      <c r="AI69" s="40"/>
      <c r="AJ69" s="40"/>
      <c r="AK69" s="468"/>
      <c r="AL69" s="469"/>
      <c r="AM69" s="60"/>
      <c r="AN69" s="58"/>
    </row>
    <row r="70" spans="2:40" ht="43.5" thickBot="1" x14ac:dyDescent="0.3">
      <c r="B70" s="59"/>
      <c r="C70" s="40"/>
      <c r="D70" s="40"/>
      <c r="E70" s="493" t="s">
        <v>1013</v>
      </c>
      <c r="F70" s="496">
        <v>0</v>
      </c>
      <c r="G70" s="498">
        <f t="shared" si="1"/>
        <v>45032</v>
      </c>
      <c r="H70" s="58"/>
      <c r="J70" s="59"/>
      <c r="K70" s="40"/>
      <c r="L70" s="40"/>
      <c r="M70" s="466"/>
      <c r="N70" s="466"/>
      <c r="O70" s="466"/>
      <c r="P70" s="58"/>
      <c r="R70" s="59"/>
      <c r="S70" s="40"/>
      <c r="T70" s="40"/>
      <c r="U70" s="468"/>
      <c r="V70" s="469"/>
      <c r="W70" s="60"/>
      <c r="X70" s="58"/>
      <c r="Z70" s="59"/>
      <c r="AA70" s="40"/>
      <c r="AB70" s="40"/>
      <c r="AC70" s="468"/>
      <c r="AD70" s="469"/>
      <c r="AE70" s="60"/>
      <c r="AF70" s="58"/>
      <c r="AH70" s="59"/>
      <c r="AI70" s="40"/>
      <c r="AJ70" s="40"/>
      <c r="AK70" s="468"/>
      <c r="AL70" s="469"/>
      <c r="AM70" s="60"/>
      <c r="AN70" s="58"/>
    </row>
    <row r="71" spans="2:40" ht="34.700000000000003" customHeight="1" thickBot="1" x14ac:dyDescent="0.3">
      <c r="B71" s="59"/>
      <c r="C71" s="40"/>
      <c r="D71" s="40"/>
      <c r="E71" s="555" t="s">
        <v>991</v>
      </c>
      <c r="F71" s="555"/>
      <c r="G71" s="555"/>
      <c r="H71" s="58"/>
      <c r="J71" s="59"/>
      <c r="K71" s="40"/>
      <c r="L71" s="40"/>
      <c r="M71" s="466"/>
      <c r="N71" s="466"/>
      <c r="O71" s="466"/>
      <c r="P71" s="58"/>
      <c r="R71" s="59"/>
      <c r="S71" s="40"/>
      <c r="T71" s="40"/>
      <c r="U71" s="468"/>
      <c r="V71" s="469"/>
      <c r="W71" s="60"/>
      <c r="X71" s="58"/>
      <c r="Z71" s="59"/>
      <c r="AA71" s="40"/>
      <c r="AB71" s="40"/>
      <c r="AC71" s="468"/>
      <c r="AD71" s="469"/>
      <c r="AE71" s="60"/>
      <c r="AF71" s="58"/>
      <c r="AH71" s="59"/>
      <c r="AI71" s="40"/>
      <c r="AJ71" s="40"/>
      <c r="AK71" s="468"/>
      <c r="AL71" s="469"/>
      <c r="AM71" s="60"/>
      <c r="AN71" s="58"/>
    </row>
    <row r="72" spans="2:40" ht="31.35" customHeight="1" thickBot="1" x14ac:dyDescent="0.3">
      <c r="B72" s="59"/>
      <c r="C72" s="40"/>
      <c r="D72" s="40"/>
      <c r="E72" s="555" t="s">
        <v>881</v>
      </c>
      <c r="F72" s="555"/>
      <c r="G72" s="555"/>
      <c r="H72" s="58"/>
      <c r="J72" s="59"/>
      <c r="K72" s="40"/>
      <c r="L72" s="40"/>
      <c r="M72" s="466"/>
      <c r="N72" s="466"/>
      <c r="O72" s="466"/>
      <c r="P72" s="58"/>
      <c r="R72" s="59"/>
      <c r="S72" s="40"/>
      <c r="T72" s="40"/>
      <c r="U72" s="468"/>
      <c r="V72" s="469"/>
      <c r="W72" s="60"/>
      <c r="X72" s="58"/>
      <c r="Z72" s="59"/>
      <c r="AA72" s="40"/>
      <c r="AB72" s="40"/>
      <c r="AC72" s="468"/>
      <c r="AD72" s="469"/>
      <c r="AE72" s="60"/>
      <c r="AF72" s="58"/>
      <c r="AH72" s="59"/>
      <c r="AI72" s="40"/>
      <c r="AJ72" s="40"/>
      <c r="AK72" s="468"/>
      <c r="AL72" s="469"/>
      <c r="AM72" s="60"/>
      <c r="AN72" s="58"/>
    </row>
    <row r="73" spans="2:40" ht="41.45" customHeight="1" thickBot="1" x14ac:dyDescent="0.3">
      <c r="B73" s="59"/>
      <c r="C73" s="40"/>
      <c r="D73" s="40"/>
      <c r="E73" s="555" t="s">
        <v>964</v>
      </c>
      <c r="F73" s="555"/>
      <c r="G73" s="555"/>
      <c r="H73" s="58"/>
      <c r="J73" s="59"/>
      <c r="K73" s="40"/>
      <c r="L73" s="40"/>
      <c r="M73" s="466"/>
      <c r="N73" s="466"/>
      <c r="O73" s="466"/>
      <c r="P73" s="58"/>
      <c r="R73" s="59"/>
      <c r="S73" s="40"/>
      <c r="T73" s="40"/>
      <c r="U73" s="468"/>
      <c r="V73" s="469"/>
      <c r="W73" s="60"/>
      <c r="X73" s="58"/>
      <c r="Z73" s="59"/>
      <c r="AA73" s="40"/>
      <c r="AB73" s="40"/>
      <c r="AC73" s="468"/>
      <c r="AD73" s="469"/>
      <c r="AE73" s="60"/>
      <c r="AF73" s="58"/>
      <c r="AH73" s="59"/>
      <c r="AI73" s="40"/>
      <c r="AJ73" s="40"/>
      <c r="AK73" s="468"/>
      <c r="AL73" s="469"/>
      <c r="AM73" s="60"/>
      <c r="AN73" s="58"/>
    </row>
    <row r="74" spans="2:40" ht="45.75" thickBot="1" x14ac:dyDescent="0.3">
      <c r="B74" s="59"/>
      <c r="C74" s="40"/>
      <c r="D74" s="40"/>
      <c r="E74" s="477" t="s">
        <v>992</v>
      </c>
      <c r="F74" s="485">
        <v>0</v>
      </c>
      <c r="G74" s="482">
        <f>G69</f>
        <v>45032</v>
      </c>
      <c r="H74" s="58"/>
      <c r="J74" s="59"/>
      <c r="K74" s="40"/>
      <c r="L74" s="40"/>
      <c r="M74" s="466"/>
      <c r="N74" s="466"/>
      <c r="O74" s="466"/>
      <c r="P74" s="58"/>
      <c r="R74" s="59"/>
      <c r="S74" s="40"/>
      <c r="T74" s="40"/>
      <c r="U74" s="468"/>
      <c r="V74" s="469"/>
      <c r="W74" s="60"/>
      <c r="X74" s="58"/>
      <c r="Z74" s="59"/>
      <c r="AA74" s="40"/>
      <c r="AB74" s="40"/>
      <c r="AC74" s="468"/>
      <c r="AD74" s="469"/>
      <c r="AE74" s="60"/>
      <c r="AF74" s="58"/>
      <c r="AH74" s="59"/>
      <c r="AI74" s="40"/>
      <c r="AJ74" s="40"/>
      <c r="AK74" s="468"/>
      <c r="AL74" s="469"/>
      <c r="AM74" s="60"/>
      <c r="AN74" s="58"/>
    </row>
    <row r="75" spans="2:40" ht="14.1" customHeight="1" thickBot="1" x14ac:dyDescent="0.3">
      <c r="B75" s="59"/>
      <c r="C75" s="40"/>
      <c r="D75" s="40"/>
      <c r="E75" s="557" t="s">
        <v>993</v>
      </c>
      <c r="F75" s="558"/>
      <c r="G75" s="558"/>
      <c r="H75" s="58"/>
      <c r="J75" s="59"/>
      <c r="K75" s="40"/>
      <c r="L75" s="40"/>
      <c r="M75" s="466"/>
      <c r="N75" s="466"/>
      <c r="O75" s="466"/>
      <c r="P75" s="58"/>
      <c r="R75" s="59"/>
      <c r="S75" s="40"/>
      <c r="T75" s="40"/>
      <c r="U75" s="468"/>
      <c r="V75" s="469"/>
      <c r="W75" s="60"/>
      <c r="X75" s="58"/>
      <c r="Z75" s="59"/>
      <c r="AA75" s="40"/>
      <c r="AB75" s="40"/>
      <c r="AC75" s="468"/>
      <c r="AD75" s="469"/>
      <c r="AE75" s="60"/>
      <c r="AF75" s="58"/>
      <c r="AH75" s="59"/>
      <c r="AI75" s="40"/>
      <c r="AJ75" s="40"/>
      <c r="AK75" s="468"/>
      <c r="AL75" s="469"/>
      <c r="AM75" s="60"/>
      <c r="AN75" s="58"/>
    </row>
    <row r="76" spans="2:40" ht="60.75" thickBot="1" x14ac:dyDescent="0.3">
      <c r="B76" s="59"/>
      <c r="C76" s="40"/>
      <c r="D76" s="40"/>
      <c r="E76" s="471" t="s">
        <v>994</v>
      </c>
      <c r="F76" s="483">
        <v>0</v>
      </c>
      <c r="G76" s="482">
        <f>G74</f>
        <v>45032</v>
      </c>
      <c r="H76" s="58"/>
      <c r="J76" s="59"/>
      <c r="K76" s="40"/>
      <c r="L76" s="40"/>
      <c r="M76" s="466"/>
      <c r="N76" s="466"/>
      <c r="O76" s="466"/>
      <c r="P76" s="58"/>
      <c r="R76" s="59"/>
      <c r="S76" s="40"/>
      <c r="T76" s="40"/>
      <c r="U76" s="468"/>
      <c r="V76" s="469"/>
      <c r="W76" s="60"/>
      <c r="X76" s="58"/>
      <c r="Z76" s="59"/>
      <c r="AA76" s="40"/>
      <c r="AB76" s="40"/>
      <c r="AC76" s="468"/>
      <c r="AD76" s="469"/>
      <c r="AE76" s="60"/>
      <c r="AF76" s="58"/>
      <c r="AH76" s="59"/>
      <c r="AI76" s="40"/>
      <c r="AJ76" s="40"/>
      <c r="AK76" s="468"/>
      <c r="AL76" s="469"/>
      <c r="AM76" s="60"/>
      <c r="AN76" s="58"/>
    </row>
    <row r="77" spans="2:40" ht="14.1" customHeight="1" thickBot="1" x14ac:dyDescent="0.3">
      <c r="B77" s="59"/>
      <c r="C77" s="40"/>
      <c r="D77" s="40"/>
      <c r="E77" s="559" t="s">
        <v>963</v>
      </c>
      <c r="F77" s="560"/>
      <c r="G77" s="560"/>
      <c r="H77" s="58"/>
      <c r="J77" s="59"/>
      <c r="K77" s="40"/>
      <c r="L77" s="40"/>
      <c r="M77" s="466"/>
      <c r="N77" s="466"/>
      <c r="O77" s="466"/>
      <c r="P77" s="58"/>
      <c r="R77" s="59"/>
      <c r="S77" s="40"/>
      <c r="T77" s="40"/>
      <c r="U77" s="468"/>
      <c r="V77" s="469"/>
      <c r="W77" s="60"/>
      <c r="X77" s="58"/>
      <c r="Z77" s="59"/>
      <c r="AA77" s="40"/>
      <c r="AB77" s="40"/>
      <c r="AC77" s="468"/>
      <c r="AD77" s="469"/>
      <c r="AE77" s="60"/>
      <c r="AF77" s="58"/>
      <c r="AH77" s="59"/>
      <c r="AI77" s="40"/>
      <c r="AJ77" s="40"/>
      <c r="AK77" s="468"/>
      <c r="AL77" s="469"/>
      <c r="AM77" s="60"/>
      <c r="AN77" s="58"/>
    </row>
    <row r="78" spans="2:40" ht="27.6" customHeight="1" thickBot="1" x14ac:dyDescent="0.3">
      <c r="B78" s="59"/>
      <c r="C78" s="40"/>
      <c r="D78" s="40"/>
      <c r="E78" s="284" t="s">
        <v>988</v>
      </c>
      <c r="F78" s="506">
        <v>18000</v>
      </c>
      <c r="G78" s="505">
        <f>G76</f>
        <v>45032</v>
      </c>
      <c r="H78" s="58"/>
      <c r="J78" s="59"/>
      <c r="K78" s="40"/>
      <c r="L78" s="40"/>
      <c r="M78" s="466"/>
      <c r="N78" s="466"/>
      <c r="O78" s="466"/>
      <c r="P78" s="58"/>
      <c r="R78" s="59"/>
      <c r="S78" s="40"/>
      <c r="T78" s="40"/>
      <c r="U78" s="468"/>
      <c r="V78" s="469"/>
      <c r="W78" s="60"/>
      <c r="X78" s="58"/>
      <c r="Z78" s="59"/>
      <c r="AA78" s="40"/>
      <c r="AB78" s="40"/>
      <c r="AC78" s="468"/>
      <c r="AD78" s="469"/>
      <c r="AE78" s="60"/>
      <c r="AF78" s="58"/>
      <c r="AH78" s="59"/>
      <c r="AI78" s="40"/>
      <c r="AJ78" s="40"/>
      <c r="AK78" s="468"/>
      <c r="AL78" s="469"/>
      <c r="AM78" s="60"/>
      <c r="AN78" s="58"/>
    </row>
    <row r="79" spans="2:40" ht="14.1" customHeight="1" thickBot="1" x14ac:dyDescent="0.3">
      <c r="B79" s="59"/>
      <c r="C79" s="40"/>
      <c r="D79" s="40"/>
      <c r="E79" s="474" t="s">
        <v>989</v>
      </c>
      <c r="F79" s="480">
        <v>0</v>
      </c>
      <c r="G79" s="505">
        <f>G78</f>
        <v>45032</v>
      </c>
      <c r="H79" s="58"/>
      <c r="J79" s="59"/>
      <c r="K79" s="40"/>
      <c r="L79" s="40"/>
      <c r="M79" s="466"/>
      <c r="N79" s="466"/>
      <c r="O79" s="466"/>
      <c r="P79" s="58"/>
      <c r="R79" s="59"/>
      <c r="S79" s="40"/>
      <c r="T79" s="40"/>
      <c r="U79" s="468"/>
      <c r="V79" s="469"/>
      <c r="W79" s="60"/>
      <c r="X79" s="58"/>
      <c r="Z79" s="59"/>
      <c r="AA79" s="40"/>
      <c r="AB79" s="40"/>
      <c r="AC79" s="468"/>
      <c r="AD79" s="469"/>
      <c r="AE79" s="60"/>
      <c r="AF79" s="58"/>
      <c r="AH79" s="59"/>
      <c r="AI79" s="40"/>
      <c r="AJ79" s="40"/>
      <c r="AK79" s="468"/>
      <c r="AL79" s="469"/>
      <c r="AM79" s="60"/>
      <c r="AN79" s="58"/>
    </row>
    <row r="80" spans="2:40" ht="14.1" customHeight="1" thickBot="1" x14ac:dyDescent="0.3">
      <c r="B80" s="59"/>
      <c r="C80" s="40"/>
      <c r="D80" s="40"/>
      <c r="E80" s="479" t="s">
        <v>990</v>
      </c>
      <c r="F80" s="480">
        <v>0</v>
      </c>
      <c r="G80" s="482">
        <f t="shared" ref="G80:G81" si="2">G79</f>
        <v>45032</v>
      </c>
      <c r="H80" s="58"/>
      <c r="J80" s="59"/>
      <c r="K80" s="40"/>
      <c r="L80" s="40"/>
      <c r="M80" s="466"/>
      <c r="N80" s="466"/>
      <c r="O80" s="466"/>
      <c r="P80" s="58"/>
      <c r="R80" s="59"/>
      <c r="S80" s="40"/>
      <c r="T80" s="40"/>
      <c r="U80" s="468"/>
      <c r="V80" s="469"/>
      <c r="W80" s="60"/>
      <c r="X80" s="58"/>
      <c r="Z80" s="59"/>
      <c r="AA80" s="40"/>
      <c r="AB80" s="40"/>
      <c r="AC80" s="468"/>
      <c r="AD80" s="469"/>
      <c r="AE80" s="60"/>
      <c r="AF80" s="58"/>
      <c r="AH80" s="59"/>
      <c r="AI80" s="40"/>
      <c r="AJ80" s="40"/>
      <c r="AK80" s="468"/>
      <c r="AL80" s="469"/>
      <c r="AM80" s="60"/>
      <c r="AN80" s="58"/>
    </row>
    <row r="81" spans="2:40" ht="14.1" customHeight="1" thickBot="1" x14ac:dyDescent="0.3">
      <c r="B81" s="59"/>
      <c r="C81" s="40"/>
      <c r="D81" s="40"/>
      <c r="E81" s="479" t="s">
        <v>1012</v>
      </c>
      <c r="F81" s="480">
        <v>0</v>
      </c>
      <c r="G81" s="482">
        <f t="shared" si="2"/>
        <v>45032</v>
      </c>
      <c r="H81" s="58"/>
      <c r="J81" s="59"/>
      <c r="K81" s="40"/>
      <c r="L81" s="40"/>
      <c r="M81" s="466"/>
      <c r="N81" s="466"/>
      <c r="O81" s="466"/>
      <c r="P81" s="58"/>
      <c r="R81" s="59"/>
      <c r="S81" s="40"/>
      <c r="T81" s="40"/>
      <c r="U81" s="468"/>
      <c r="V81" s="469"/>
      <c r="W81" s="60"/>
      <c r="X81" s="58"/>
      <c r="Z81" s="59"/>
      <c r="AA81" s="40"/>
      <c r="AB81" s="40"/>
      <c r="AC81" s="468"/>
      <c r="AD81" s="469"/>
      <c r="AE81" s="60"/>
      <c r="AF81" s="58"/>
      <c r="AH81" s="59"/>
      <c r="AI81" s="40"/>
      <c r="AJ81" s="40"/>
      <c r="AK81" s="468"/>
      <c r="AL81" s="469"/>
      <c r="AM81" s="60"/>
      <c r="AN81" s="58"/>
    </row>
    <row r="82" spans="2:40" ht="15.75" thickBot="1" x14ac:dyDescent="0.3">
      <c r="B82" s="59"/>
      <c r="C82" s="40"/>
      <c r="D82" s="40"/>
      <c r="E82" s="501" t="s">
        <v>987</v>
      </c>
      <c r="F82" s="502">
        <v>63575</v>
      </c>
      <c r="G82" s="482">
        <f>G80</f>
        <v>45032</v>
      </c>
      <c r="H82" s="58"/>
      <c r="J82" s="59"/>
      <c r="K82" s="40"/>
      <c r="L82" s="40"/>
      <c r="M82" s="466"/>
      <c r="N82" s="466"/>
      <c r="O82" s="466"/>
      <c r="P82" s="58"/>
      <c r="R82" s="59"/>
      <c r="S82" s="40"/>
      <c r="T82" s="40"/>
      <c r="U82" s="468"/>
      <c r="V82" s="469"/>
      <c r="W82" s="60"/>
      <c r="X82" s="58"/>
      <c r="Z82" s="59"/>
      <c r="AA82" s="40"/>
      <c r="AB82" s="40"/>
      <c r="AC82" s="468"/>
      <c r="AD82" s="469"/>
      <c r="AE82" s="60"/>
      <c r="AF82" s="58"/>
      <c r="AH82" s="59"/>
      <c r="AI82" s="40"/>
      <c r="AJ82" s="40"/>
      <c r="AK82" s="468"/>
      <c r="AL82" s="469"/>
      <c r="AM82" s="60"/>
      <c r="AN82" s="58"/>
    </row>
    <row r="83" spans="2:40" ht="15.75" thickBot="1" x14ac:dyDescent="0.3">
      <c r="B83" s="59"/>
      <c r="C83" s="40"/>
      <c r="D83" s="40"/>
      <c r="E83" s="410" t="s">
        <v>265</v>
      </c>
      <c r="F83" s="476">
        <f>SUM(F55:F61,F64:F69,F76,F74,F78:F82)</f>
        <v>171575</v>
      </c>
      <c r="G83" s="411"/>
      <c r="H83" s="58"/>
      <c r="J83" s="59"/>
      <c r="K83" s="40"/>
      <c r="L83" s="40"/>
      <c r="M83" s="466"/>
      <c r="N83" s="466"/>
      <c r="O83" s="466"/>
      <c r="P83" s="58"/>
      <c r="R83" s="59"/>
      <c r="S83" s="40"/>
      <c r="T83" s="40"/>
      <c r="U83" s="127" t="s">
        <v>265</v>
      </c>
      <c r="V83" s="125" t="e">
        <f>SUM(#REF!)</f>
        <v>#REF!</v>
      </c>
      <c r="W83" s="126"/>
      <c r="X83" s="58"/>
      <c r="Z83" s="59"/>
      <c r="AA83" s="40"/>
      <c r="AB83" s="40"/>
      <c r="AC83" s="127" t="s">
        <v>265</v>
      </c>
      <c r="AD83" s="125" t="e">
        <f>SUM(#REF!)</f>
        <v>#REF!</v>
      </c>
      <c r="AE83" s="126"/>
      <c r="AF83" s="58"/>
      <c r="AH83" s="59"/>
      <c r="AI83" s="40"/>
      <c r="AJ83" s="40"/>
      <c r="AK83" s="127" t="s">
        <v>265</v>
      </c>
      <c r="AL83" s="125" t="e">
        <f>SUM(#REF!)</f>
        <v>#REF!</v>
      </c>
      <c r="AM83" s="126"/>
      <c r="AN83" s="58"/>
    </row>
    <row r="84" spans="2:40" x14ac:dyDescent="0.25">
      <c r="B84" s="59"/>
      <c r="C84" s="40"/>
      <c r="D84" s="40"/>
      <c r="E84" s="60"/>
      <c r="F84" s="60"/>
      <c r="G84" s="60"/>
      <c r="H84" s="58"/>
      <c r="J84" s="59"/>
      <c r="K84" s="40"/>
      <c r="L84" s="40"/>
      <c r="M84" s="60"/>
      <c r="N84" s="60"/>
      <c r="O84" s="60"/>
      <c r="P84" s="58"/>
      <c r="R84" s="59"/>
      <c r="S84" s="40"/>
      <c r="T84" s="40"/>
      <c r="U84" s="60"/>
      <c r="V84" s="60"/>
      <c r="W84" s="60"/>
      <c r="X84" s="58"/>
      <c r="Z84" s="59"/>
      <c r="AA84" s="40"/>
      <c r="AB84" s="40"/>
      <c r="AC84" s="60"/>
      <c r="AD84" s="60"/>
      <c r="AE84" s="60"/>
      <c r="AF84" s="58"/>
      <c r="AH84" s="59"/>
      <c r="AI84" s="40"/>
      <c r="AJ84" s="40"/>
      <c r="AK84" s="60"/>
      <c r="AL84" s="60"/>
      <c r="AM84" s="60"/>
      <c r="AN84" s="58"/>
    </row>
    <row r="85" spans="2:40" ht="34.5" customHeight="1" thickBot="1" x14ac:dyDescent="0.3">
      <c r="B85" s="59"/>
      <c r="C85" s="89"/>
      <c r="D85" s="89"/>
      <c r="E85" s="89"/>
      <c r="F85" s="89"/>
      <c r="G85" s="134"/>
      <c r="H85" s="58"/>
      <c r="J85" s="59"/>
      <c r="K85" s="521"/>
      <c r="L85" s="521"/>
      <c r="M85" s="521"/>
      <c r="N85" s="521"/>
      <c r="O85" s="134"/>
      <c r="P85" s="58"/>
      <c r="R85" s="59"/>
      <c r="S85" s="521" t="s">
        <v>273</v>
      </c>
      <c r="T85" s="521"/>
      <c r="U85" s="521"/>
      <c r="V85" s="521"/>
      <c r="W85" s="134"/>
      <c r="X85" s="58"/>
      <c r="Z85" s="59"/>
      <c r="AA85" s="521" t="s">
        <v>273</v>
      </c>
      <c r="AB85" s="521"/>
      <c r="AC85" s="521"/>
      <c r="AD85" s="521"/>
      <c r="AE85" s="134"/>
      <c r="AF85" s="58"/>
      <c r="AH85" s="59"/>
      <c r="AI85" s="521" t="s">
        <v>273</v>
      </c>
      <c r="AJ85" s="521"/>
      <c r="AK85" s="521"/>
      <c r="AL85" s="521"/>
      <c r="AM85" s="134"/>
      <c r="AN85" s="58"/>
    </row>
    <row r="86" spans="2:40" ht="63.75" customHeight="1" thickBot="1" x14ac:dyDescent="0.3">
      <c r="B86" s="59"/>
      <c r="C86" s="521"/>
      <c r="D86" s="521"/>
      <c r="E86" s="544"/>
      <c r="F86" s="544"/>
      <c r="G86" s="60"/>
      <c r="H86" s="58"/>
      <c r="J86" s="59"/>
      <c r="K86" s="521"/>
      <c r="L86" s="521"/>
      <c r="M86" s="544"/>
      <c r="N86" s="544"/>
      <c r="O86" s="60"/>
      <c r="P86" s="58"/>
      <c r="R86" s="59"/>
      <c r="S86" s="521" t="s">
        <v>211</v>
      </c>
      <c r="T86" s="521"/>
      <c r="U86" s="526"/>
      <c r="V86" s="527"/>
      <c r="W86" s="60"/>
      <c r="X86" s="58"/>
      <c r="Z86" s="59"/>
      <c r="AA86" s="521" t="s">
        <v>211</v>
      </c>
      <c r="AB86" s="521"/>
      <c r="AC86" s="526"/>
      <c r="AD86" s="527"/>
      <c r="AE86" s="60"/>
      <c r="AF86" s="58"/>
      <c r="AH86" s="59"/>
      <c r="AI86" s="521" t="s">
        <v>211</v>
      </c>
      <c r="AJ86" s="521"/>
      <c r="AK86" s="526"/>
      <c r="AL86" s="527"/>
      <c r="AM86" s="60"/>
      <c r="AN86" s="58"/>
    </row>
    <row r="87" spans="2:40" ht="15.75" thickBot="1" x14ac:dyDescent="0.3">
      <c r="B87" s="59"/>
      <c r="C87" s="461"/>
      <c r="D87" s="461"/>
      <c r="E87" s="461"/>
      <c r="F87" s="461"/>
      <c r="G87" s="60"/>
      <c r="H87" s="58"/>
      <c r="J87" s="59"/>
      <c r="K87" s="520"/>
      <c r="L87" s="520"/>
      <c r="M87" s="520"/>
      <c r="N87" s="520"/>
      <c r="O87" s="60"/>
      <c r="P87" s="58"/>
      <c r="R87" s="59"/>
      <c r="S87" s="520"/>
      <c r="T87" s="520"/>
      <c r="U87" s="520"/>
      <c r="V87" s="520"/>
      <c r="W87" s="60"/>
      <c r="X87" s="58"/>
      <c r="Z87" s="59"/>
      <c r="AA87" s="520"/>
      <c r="AB87" s="520"/>
      <c r="AC87" s="520"/>
      <c r="AD87" s="520"/>
      <c r="AE87" s="60"/>
      <c r="AF87" s="58"/>
      <c r="AH87" s="59"/>
      <c r="AI87" s="520"/>
      <c r="AJ87" s="520"/>
      <c r="AK87" s="520"/>
      <c r="AL87" s="520"/>
      <c r="AM87" s="60"/>
      <c r="AN87" s="58"/>
    </row>
    <row r="88" spans="2:40" ht="59.1" customHeight="1" thickBot="1" x14ac:dyDescent="0.3">
      <c r="B88" s="59"/>
      <c r="C88" s="521"/>
      <c r="D88" s="521"/>
      <c r="E88" s="542"/>
      <c r="F88" s="542"/>
      <c r="G88" s="60"/>
      <c r="H88" s="58"/>
      <c r="J88" s="59"/>
      <c r="K88" s="521"/>
      <c r="L88" s="521"/>
      <c r="M88" s="542"/>
      <c r="N88" s="542"/>
      <c r="O88" s="60"/>
      <c r="P88" s="58"/>
      <c r="R88" s="59"/>
      <c r="S88" s="521" t="s">
        <v>212</v>
      </c>
      <c r="T88" s="521"/>
      <c r="U88" s="522"/>
      <c r="V88" s="523"/>
      <c r="W88" s="60"/>
      <c r="X88" s="58"/>
      <c r="Z88" s="59"/>
      <c r="AA88" s="521" t="s">
        <v>212</v>
      </c>
      <c r="AB88" s="521"/>
      <c r="AC88" s="522"/>
      <c r="AD88" s="523"/>
      <c r="AE88" s="60"/>
      <c r="AF88" s="58"/>
      <c r="AH88" s="59"/>
      <c r="AI88" s="521" t="s">
        <v>212</v>
      </c>
      <c r="AJ88" s="521"/>
      <c r="AK88" s="522"/>
      <c r="AL88" s="523"/>
      <c r="AM88" s="60"/>
      <c r="AN88" s="58"/>
    </row>
    <row r="89" spans="2:40" ht="16.350000000000001" customHeight="1" thickBot="1" x14ac:dyDescent="0.3">
      <c r="B89" s="59"/>
      <c r="C89" s="89"/>
      <c r="D89" s="89"/>
      <c r="E89" s="367"/>
      <c r="F89" s="367"/>
      <c r="G89" s="60"/>
      <c r="H89" s="58"/>
      <c r="J89" s="59"/>
      <c r="K89" s="89"/>
      <c r="L89" s="89"/>
      <c r="M89" s="367"/>
      <c r="N89" s="367"/>
      <c r="O89" s="60"/>
      <c r="P89" s="58"/>
      <c r="R89" s="59"/>
      <c r="S89" s="89"/>
      <c r="T89" s="89"/>
      <c r="U89" s="543"/>
      <c r="V89" s="543"/>
      <c r="W89" s="60"/>
      <c r="X89" s="58"/>
      <c r="Z89" s="59"/>
      <c r="AA89" s="89"/>
      <c r="AB89" s="89"/>
      <c r="AC89" s="368"/>
      <c r="AD89" s="368"/>
      <c r="AE89" s="60"/>
      <c r="AF89" s="58"/>
      <c r="AH89" s="59"/>
      <c r="AI89" s="89"/>
      <c r="AJ89" s="89"/>
      <c r="AK89" s="368"/>
      <c r="AL89" s="368"/>
      <c r="AM89" s="60"/>
      <c r="AN89" s="58"/>
    </row>
    <row r="90" spans="2:40" ht="100.35" customHeight="1" thickBot="1" x14ac:dyDescent="0.3">
      <c r="B90" s="59"/>
      <c r="C90" s="521"/>
      <c r="D90" s="521"/>
      <c r="E90" s="541"/>
      <c r="F90" s="541"/>
      <c r="G90" s="60"/>
      <c r="H90" s="58"/>
      <c r="J90" s="59"/>
      <c r="K90" s="521"/>
      <c r="L90" s="521"/>
      <c r="M90" s="541"/>
      <c r="N90" s="541"/>
      <c r="O90" s="60"/>
      <c r="P90" s="58"/>
      <c r="R90" s="59"/>
      <c r="S90" s="521" t="s">
        <v>213</v>
      </c>
      <c r="T90" s="521"/>
      <c r="U90" s="524"/>
      <c r="V90" s="525"/>
      <c r="W90" s="60"/>
      <c r="X90" s="58"/>
      <c r="Z90" s="59"/>
      <c r="AA90" s="521" t="s">
        <v>213</v>
      </c>
      <c r="AB90" s="521"/>
      <c r="AC90" s="524"/>
      <c r="AD90" s="525"/>
      <c r="AE90" s="60"/>
      <c r="AF90" s="58"/>
      <c r="AH90" s="59"/>
      <c r="AI90" s="521" t="s">
        <v>213</v>
      </c>
      <c r="AJ90" s="521"/>
      <c r="AK90" s="524"/>
      <c r="AL90" s="525"/>
      <c r="AM90" s="60"/>
      <c r="AN90" s="58"/>
    </row>
    <row r="91" spans="2:40" x14ac:dyDescent="0.25">
      <c r="B91" s="59"/>
      <c r="C91" s="40"/>
      <c r="D91" s="40"/>
      <c r="E91" s="60"/>
      <c r="F91" s="60"/>
      <c r="G91" s="60"/>
      <c r="H91" s="58"/>
      <c r="J91" s="59"/>
      <c r="K91" s="40"/>
      <c r="L91" s="40"/>
      <c r="M91" s="60"/>
      <c r="N91" s="60"/>
      <c r="O91" s="60"/>
      <c r="P91" s="58"/>
      <c r="R91" s="59"/>
      <c r="S91" s="40"/>
      <c r="T91" s="40"/>
      <c r="U91" s="60"/>
      <c r="V91" s="60"/>
      <c r="W91" s="60"/>
      <c r="X91" s="58"/>
      <c r="Z91" s="59"/>
      <c r="AA91" s="40"/>
      <c r="AB91" s="40"/>
      <c r="AC91" s="60"/>
      <c r="AD91" s="60"/>
      <c r="AE91" s="60"/>
      <c r="AF91" s="58"/>
      <c r="AH91" s="59"/>
      <c r="AI91" s="40"/>
      <c r="AJ91" s="40"/>
      <c r="AK91" s="60"/>
      <c r="AL91" s="60"/>
      <c r="AM91" s="60"/>
      <c r="AN91" s="58"/>
    </row>
    <row r="92" spans="2:40" ht="15.75" thickBot="1" x14ac:dyDescent="0.3">
      <c r="B92" s="61"/>
      <c r="C92" s="519"/>
      <c r="D92" s="519"/>
      <c r="E92" s="62"/>
      <c r="F92" s="45"/>
      <c r="G92" s="45"/>
      <c r="H92" s="63"/>
      <c r="J92" s="61"/>
      <c r="K92" s="519"/>
      <c r="L92" s="519"/>
      <c r="M92" s="62"/>
      <c r="N92" s="45"/>
      <c r="O92" s="45"/>
      <c r="P92" s="63"/>
      <c r="R92" s="61"/>
      <c r="S92" s="519"/>
      <c r="T92" s="519"/>
      <c r="U92" s="62"/>
      <c r="V92" s="45"/>
      <c r="W92" s="45"/>
      <c r="X92" s="63"/>
      <c r="Z92" s="61"/>
      <c r="AA92" s="519"/>
      <c r="AB92" s="519"/>
      <c r="AC92" s="62"/>
      <c r="AD92" s="45"/>
      <c r="AE92" s="45"/>
      <c r="AF92" s="63"/>
      <c r="AH92" s="61"/>
      <c r="AI92" s="519"/>
      <c r="AJ92" s="519"/>
      <c r="AK92" s="62"/>
      <c r="AL92" s="45"/>
      <c r="AM92" s="45"/>
      <c r="AN92" s="63"/>
    </row>
    <row r="93" spans="2:40" s="18" customFormat="1" ht="65.099999999999994" customHeight="1" x14ac:dyDescent="0.25">
      <c r="B93" s="418"/>
      <c r="C93" s="554"/>
      <c r="D93" s="554"/>
      <c r="E93" s="561"/>
      <c r="F93" s="561"/>
      <c r="G93" s="9"/>
    </row>
    <row r="94" spans="2:40" ht="59.25" customHeight="1" x14ac:dyDescent="0.25">
      <c r="B94" s="418"/>
      <c r="C94" s="460"/>
      <c r="D94" s="460"/>
      <c r="E94" s="460"/>
      <c r="F94" s="460"/>
      <c r="G94" s="460"/>
    </row>
    <row r="95" spans="2:40" ht="50.1" customHeight="1" x14ac:dyDescent="0.25">
      <c r="B95" s="418"/>
      <c r="C95" s="552"/>
      <c r="D95" s="552"/>
      <c r="E95" s="562"/>
      <c r="F95" s="562"/>
      <c r="G95" s="9"/>
    </row>
    <row r="96" spans="2:40" ht="100.35" customHeight="1" x14ac:dyDescent="0.25">
      <c r="B96" s="418"/>
      <c r="C96" s="552"/>
      <c r="D96" s="552"/>
      <c r="E96" s="553"/>
      <c r="F96" s="553"/>
      <c r="G96" s="9"/>
    </row>
    <row r="97" spans="2:7" x14ac:dyDescent="0.25">
      <c r="B97" s="418"/>
      <c r="C97" s="418"/>
      <c r="D97" s="418"/>
      <c r="E97" s="9"/>
      <c r="F97" s="9"/>
      <c r="G97" s="9"/>
    </row>
    <row r="98" spans="2:7" x14ac:dyDescent="0.25">
      <c r="B98" s="418"/>
      <c r="C98" s="554"/>
      <c r="D98" s="554"/>
      <c r="E98" s="9"/>
      <c r="F98" s="9"/>
      <c r="G98" s="9"/>
    </row>
    <row r="99" spans="2:7" ht="50.1" customHeight="1" x14ac:dyDescent="0.25">
      <c r="B99" s="418"/>
      <c r="C99" s="554"/>
      <c r="D99" s="554"/>
      <c r="E99" s="553"/>
      <c r="F99" s="553"/>
      <c r="G99" s="9"/>
    </row>
    <row r="100" spans="2:7" ht="100.35" customHeight="1" x14ac:dyDescent="0.25">
      <c r="B100" s="418"/>
      <c r="C100" s="552"/>
      <c r="D100" s="552"/>
      <c r="E100" s="553"/>
      <c r="F100" s="553"/>
      <c r="G100" s="9"/>
    </row>
    <row r="101" spans="2:7" x14ac:dyDescent="0.25">
      <c r="B101" s="418"/>
      <c r="C101" s="19"/>
      <c r="D101" s="418"/>
      <c r="E101" s="2"/>
      <c r="F101" s="9"/>
      <c r="G101" s="9"/>
    </row>
    <row r="102" spans="2:7" x14ac:dyDescent="0.25">
      <c r="B102" s="418"/>
      <c r="C102" s="19"/>
      <c r="D102" s="19"/>
      <c r="E102" s="2"/>
      <c r="F102" s="2"/>
      <c r="G102" s="2"/>
    </row>
  </sheetData>
  <mergeCells count="155">
    <mergeCell ref="E17:F17"/>
    <mergeCell ref="E18:F18"/>
    <mergeCell ref="E19:F19"/>
    <mergeCell ref="E27:F27"/>
    <mergeCell ref="E28:F28"/>
    <mergeCell ref="E42:F42"/>
    <mergeCell ref="E36:F36"/>
    <mergeCell ref="E37:F37"/>
    <mergeCell ref="E38:F38"/>
    <mergeCell ref="E40:F40"/>
    <mergeCell ref="C100:D100"/>
    <mergeCell ref="E100:F100"/>
    <mergeCell ref="C88:D88"/>
    <mergeCell ref="E88:F88"/>
    <mergeCell ref="C90:D90"/>
    <mergeCell ref="E90:F90"/>
    <mergeCell ref="C92:D92"/>
    <mergeCell ref="C93:D93"/>
    <mergeCell ref="E93:F93"/>
    <mergeCell ref="C95:D95"/>
    <mergeCell ref="E95:F95"/>
    <mergeCell ref="C50:D50"/>
    <mergeCell ref="C96:D96"/>
    <mergeCell ref="E96:F96"/>
    <mergeCell ref="C98:D98"/>
    <mergeCell ref="C99:D99"/>
    <mergeCell ref="E99:F99"/>
    <mergeCell ref="E53:G53"/>
    <mergeCell ref="E54:G54"/>
    <mergeCell ref="E62:G62"/>
    <mergeCell ref="E63:G63"/>
    <mergeCell ref="E52:G52"/>
    <mergeCell ref="E86:F86"/>
    <mergeCell ref="E71:G71"/>
    <mergeCell ref="E72:G72"/>
    <mergeCell ref="E73:G73"/>
    <mergeCell ref="E75:G75"/>
    <mergeCell ref="E77:G77"/>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K10:L10"/>
    <mergeCell ref="M10:N10"/>
    <mergeCell ref="S10:T10"/>
    <mergeCell ref="U10:V10"/>
    <mergeCell ref="K12:L12"/>
    <mergeCell ref="M12:N12"/>
    <mergeCell ref="S12:T12"/>
    <mergeCell ref="C16:D16"/>
    <mergeCell ref="K16:L16"/>
    <mergeCell ref="S16:T16"/>
    <mergeCell ref="C10:D10"/>
    <mergeCell ref="E10:F10"/>
    <mergeCell ref="C12:D12"/>
    <mergeCell ref="E12:F12"/>
    <mergeCell ref="S87:V87"/>
    <mergeCell ref="K88:L88"/>
    <mergeCell ref="M88:N88"/>
    <mergeCell ref="S88:T88"/>
    <mergeCell ref="U88:V88"/>
    <mergeCell ref="U89:V89"/>
    <mergeCell ref="K50:L50"/>
    <mergeCell ref="S50:T50"/>
    <mergeCell ref="C13:F13"/>
    <mergeCell ref="K13:N13"/>
    <mergeCell ref="S13:V13"/>
    <mergeCell ref="C15:D15"/>
    <mergeCell ref="K15:L15"/>
    <mergeCell ref="S15:T15"/>
    <mergeCell ref="U86:V86"/>
    <mergeCell ref="K51:L51"/>
    <mergeCell ref="S51:T51"/>
    <mergeCell ref="K85:N85"/>
    <mergeCell ref="S85:V85"/>
    <mergeCell ref="K86:L86"/>
    <mergeCell ref="M86:N86"/>
    <mergeCell ref="S86:T86"/>
    <mergeCell ref="C51:D51"/>
    <mergeCell ref="C86:D86"/>
    <mergeCell ref="AA3:AE3"/>
    <mergeCell ref="Z4:AD4"/>
    <mergeCell ref="AA5:AD5"/>
    <mergeCell ref="AA7:AB7"/>
    <mergeCell ref="AA8:AD8"/>
    <mergeCell ref="S92:T92"/>
    <mergeCell ref="K90:L90"/>
    <mergeCell ref="M90:N90"/>
    <mergeCell ref="K92:L92"/>
    <mergeCell ref="AA16:AB16"/>
    <mergeCell ref="AA50:AB50"/>
    <mergeCell ref="AA51:AB51"/>
    <mergeCell ref="AA9:AB9"/>
    <mergeCell ref="AC9:AD9"/>
    <mergeCell ref="AA10:AB10"/>
    <mergeCell ref="AC10:AD10"/>
    <mergeCell ref="AA12:AB12"/>
    <mergeCell ref="AC12:AD12"/>
    <mergeCell ref="AA90:AB90"/>
    <mergeCell ref="AC90:AD90"/>
    <mergeCell ref="AA92:AB92"/>
    <mergeCell ref="S90:T90"/>
    <mergeCell ref="U90:V90"/>
    <mergeCell ref="K87:N87"/>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85:AD85"/>
    <mergeCell ref="AA86:AB86"/>
    <mergeCell ref="AC86:AD86"/>
    <mergeCell ref="AA87:AD87"/>
    <mergeCell ref="AA88:AB88"/>
    <mergeCell ref="AC88:AD88"/>
    <mergeCell ref="AA13:AD13"/>
    <mergeCell ref="AA15:AB15"/>
    <mergeCell ref="AI92:AJ92"/>
    <mergeCell ref="AI87:AL87"/>
    <mergeCell ref="AI88:AJ88"/>
    <mergeCell ref="AK88:AL88"/>
    <mergeCell ref="AI90:AJ90"/>
    <mergeCell ref="AK90:AL90"/>
    <mergeCell ref="AI16:AJ16"/>
    <mergeCell ref="AI50:AJ50"/>
    <mergeCell ref="AI51:AJ51"/>
    <mergeCell ref="AI85:AL85"/>
    <mergeCell ref="AI86:AJ86"/>
    <mergeCell ref="AK86:AL86"/>
  </mergeCells>
  <dataValidations xWindow="499" yWindow="474" count="3">
    <dataValidation type="whole" allowBlank="1" showInputMessage="1" showErrorMessage="1" sqref="M88:M89 E88:E89 U88:U89 U9 AC88:AC89 AC9 AK88:AK89 AK9 E95" xr:uid="{00000000-0002-0000-0100-000000000000}">
      <formula1>-999999999</formula1>
      <formula2>999999999</formula2>
    </dataValidation>
    <dataValidation allowBlank="1" showInputMessage="1" showErrorMessage="1" prompt="Provide Category Description" sqref="E18:E19 E27:E28 E30:E41 E53:E54 E62:E63 E65:E76 M18:M19 M27:M28 M30:M41 M53:M54 M62:M63 M65:M76" xr:uid="{00000000-0002-0000-0100-000001000000}"/>
    <dataValidation type="list" allowBlank="1" showInputMessage="1" showErrorMessage="1" sqref="E99" xr:uid="{00000000-0002-0000-0100-000002000000}">
      <formula1>$J$105:$J$106</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0"/>
  <sheetViews>
    <sheetView topLeftCell="A16" zoomScaleNormal="100" workbookViewId="0">
      <selection activeCell="C27" sqref="C27:F27"/>
    </sheetView>
  </sheetViews>
  <sheetFormatPr defaultColWidth="8.5703125" defaultRowHeight="15" x14ac:dyDescent="0.25"/>
  <cols>
    <col min="1" max="2" width="1.5703125" customWidth="1"/>
    <col min="3" max="3" width="22.5703125" customWidth="1"/>
    <col min="4" max="4" width="39" customWidth="1"/>
    <col min="5" max="5" width="22.5703125" customWidth="1"/>
    <col min="6" max="6" width="44.42578125" customWidth="1"/>
    <col min="7" max="7" width="2" customWidth="1"/>
    <col min="8" max="8" width="1.42578125" customWidth="1"/>
  </cols>
  <sheetData>
    <row r="1" spans="2:7" ht="15.75" thickBot="1" x14ac:dyDescent="0.3"/>
    <row r="2" spans="2:7" ht="15.75" thickBot="1" x14ac:dyDescent="0.3">
      <c r="B2" s="75"/>
      <c r="C2" s="76"/>
      <c r="D2" s="76"/>
      <c r="E2" s="76"/>
      <c r="F2" s="76"/>
      <c r="G2" s="77"/>
    </row>
    <row r="3" spans="2:7" ht="21" thickBot="1" x14ac:dyDescent="0.35">
      <c r="B3" s="78"/>
      <c r="C3" s="531" t="s">
        <v>218</v>
      </c>
      <c r="D3" s="532"/>
      <c r="E3" s="532"/>
      <c r="F3" s="533"/>
      <c r="G3" s="47"/>
    </row>
    <row r="4" spans="2:7" x14ac:dyDescent="0.25">
      <c r="B4" s="551"/>
      <c r="C4" s="565"/>
      <c r="D4" s="565"/>
      <c r="E4" s="565"/>
      <c r="F4" s="565"/>
      <c r="G4" s="47"/>
    </row>
    <row r="5" spans="2:7" x14ac:dyDescent="0.25">
      <c r="B5" s="48"/>
      <c r="C5" s="599"/>
      <c r="D5" s="599"/>
      <c r="E5" s="599"/>
      <c r="F5" s="599"/>
      <c r="G5" s="47"/>
    </row>
    <row r="6" spans="2:7" x14ac:dyDescent="0.25">
      <c r="B6" s="48"/>
      <c r="C6" s="49"/>
      <c r="D6" s="50"/>
      <c r="E6" s="49"/>
      <c r="F6" s="50"/>
      <c r="G6" s="47"/>
    </row>
    <row r="7" spans="2:7" x14ac:dyDescent="0.25">
      <c r="B7" s="48"/>
      <c r="C7" s="566" t="s">
        <v>227</v>
      </c>
      <c r="D7" s="566"/>
      <c r="E7" s="51"/>
      <c r="F7" s="50"/>
      <c r="G7" s="47"/>
    </row>
    <row r="8" spans="2:7" ht="15.75" thickBot="1" x14ac:dyDescent="0.3">
      <c r="B8" s="48"/>
      <c r="C8" s="567" t="s">
        <v>279</v>
      </c>
      <c r="D8" s="567"/>
      <c r="E8" s="567"/>
      <c r="F8" s="567"/>
      <c r="G8" s="47"/>
    </row>
    <row r="9" spans="2:7" ht="15.75" thickBot="1" x14ac:dyDescent="0.3">
      <c r="B9" s="48"/>
      <c r="C9" s="24" t="s">
        <v>229</v>
      </c>
      <c r="D9" s="25" t="s">
        <v>228</v>
      </c>
      <c r="E9" s="570" t="s">
        <v>259</v>
      </c>
      <c r="F9" s="571"/>
      <c r="G9" s="47"/>
    </row>
    <row r="10" spans="2:7" x14ac:dyDescent="0.25">
      <c r="B10" s="48"/>
      <c r="C10" s="595" t="s">
        <v>889</v>
      </c>
      <c r="D10" s="596"/>
      <c r="E10" s="596"/>
      <c r="F10" s="597"/>
      <c r="G10" s="47"/>
    </row>
    <row r="11" spans="2:7" ht="90" x14ac:dyDescent="0.25">
      <c r="B11" s="48"/>
      <c r="C11" s="132" t="s">
        <v>857</v>
      </c>
      <c r="D11" s="369" t="s">
        <v>945</v>
      </c>
      <c r="E11" s="592" t="s">
        <v>858</v>
      </c>
      <c r="F11" s="593"/>
      <c r="G11" s="47"/>
    </row>
    <row r="12" spans="2:7" ht="120" x14ac:dyDescent="0.25">
      <c r="B12" s="48"/>
      <c r="C12" s="132" t="s">
        <v>859</v>
      </c>
      <c r="D12" s="369" t="s">
        <v>946</v>
      </c>
      <c r="E12" s="592" t="s">
        <v>944</v>
      </c>
      <c r="F12" s="593"/>
      <c r="G12" s="47"/>
    </row>
    <row r="13" spans="2:7" ht="180" x14ac:dyDescent="0.25">
      <c r="B13" s="48"/>
      <c r="C13" s="132" t="s">
        <v>943</v>
      </c>
      <c r="D13" s="369" t="s">
        <v>945</v>
      </c>
      <c r="E13" s="592" t="s">
        <v>860</v>
      </c>
      <c r="F13" s="593"/>
      <c r="G13" s="47"/>
    </row>
    <row r="14" spans="2:7" ht="75.75" thickBot="1" x14ac:dyDescent="0.3">
      <c r="B14" s="48"/>
      <c r="C14" s="133" t="s">
        <v>888</v>
      </c>
      <c r="D14" s="23" t="s">
        <v>945</v>
      </c>
      <c r="E14" s="592" t="s">
        <v>947</v>
      </c>
      <c r="F14" s="593"/>
      <c r="G14" s="47"/>
    </row>
    <row r="15" spans="2:7" x14ac:dyDescent="0.25">
      <c r="B15" s="48"/>
      <c r="C15" s="50"/>
      <c r="D15" s="50"/>
      <c r="E15" s="50"/>
      <c r="F15" s="50"/>
      <c r="G15" s="47"/>
    </row>
    <row r="16" spans="2:7" x14ac:dyDescent="0.25">
      <c r="B16" s="48"/>
      <c r="C16" s="598" t="s">
        <v>243</v>
      </c>
      <c r="D16" s="598"/>
      <c r="E16" s="598"/>
      <c r="F16" s="598"/>
      <c r="G16" s="47"/>
    </row>
    <row r="17" spans="2:8" ht="15.75" thickBot="1" x14ac:dyDescent="0.3">
      <c r="B17" s="48"/>
      <c r="C17" s="594" t="s">
        <v>257</v>
      </c>
      <c r="D17" s="594"/>
      <c r="E17" s="594"/>
      <c r="F17" s="594"/>
      <c r="G17" s="47"/>
    </row>
    <row r="18" spans="2:8" ht="15.75" thickBot="1" x14ac:dyDescent="0.3">
      <c r="B18" s="48"/>
      <c r="C18" s="24" t="s">
        <v>229</v>
      </c>
      <c r="D18" s="25" t="s">
        <v>228</v>
      </c>
      <c r="E18" s="570" t="s">
        <v>259</v>
      </c>
      <c r="F18" s="571"/>
      <c r="G18" s="47"/>
    </row>
    <row r="19" spans="2:8" ht="40.35" customHeight="1" x14ac:dyDescent="0.25">
      <c r="B19" s="48"/>
      <c r="C19" s="26"/>
      <c r="D19" s="26"/>
      <c r="E19" s="572"/>
      <c r="F19" s="573"/>
      <c r="G19" s="47"/>
    </row>
    <row r="20" spans="2:8" ht="40.35" customHeight="1" x14ac:dyDescent="0.25">
      <c r="B20" s="48"/>
      <c r="C20" s="27"/>
      <c r="D20" s="27"/>
      <c r="E20" s="574"/>
      <c r="F20" s="575"/>
      <c r="G20" s="47"/>
    </row>
    <row r="21" spans="2:8" ht="40.35" customHeight="1" x14ac:dyDescent="0.25">
      <c r="B21" s="48"/>
      <c r="C21" s="27"/>
      <c r="D21" s="27"/>
      <c r="E21" s="574"/>
      <c r="F21" s="575"/>
      <c r="G21" s="47"/>
    </row>
    <row r="22" spans="2:8" ht="40.35" customHeight="1" thickBot="1" x14ac:dyDescent="0.3">
      <c r="B22" s="48"/>
      <c r="C22" s="28"/>
      <c r="D22" s="28"/>
      <c r="E22" s="577"/>
      <c r="F22" s="578"/>
      <c r="G22" s="47"/>
    </row>
    <row r="23" spans="2:8" x14ac:dyDescent="0.25">
      <c r="B23" s="48"/>
      <c r="C23" s="50"/>
      <c r="D23" s="50"/>
      <c r="E23" s="50"/>
      <c r="F23" s="50"/>
      <c r="G23" s="47"/>
    </row>
    <row r="24" spans="2:8" x14ac:dyDescent="0.25">
      <c r="B24" s="48"/>
      <c r="C24" s="50"/>
      <c r="D24" s="50"/>
      <c r="E24" s="50"/>
      <c r="F24" s="50"/>
      <c r="G24" s="47"/>
    </row>
    <row r="25" spans="2:8" ht="31.5" customHeight="1" x14ac:dyDescent="0.25">
      <c r="B25" s="48"/>
      <c r="C25" s="576" t="s">
        <v>242</v>
      </c>
      <c r="D25" s="576"/>
      <c r="E25" s="576"/>
      <c r="F25" s="576"/>
      <c r="G25" s="47"/>
    </row>
    <row r="26" spans="2:8" ht="15.75" thickBot="1" x14ac:dyDescent="0.3">
      <c r="B26" s="48"/>
      <c r="C26" s="567" t="s">
        <v>260</v>
      </c>
      <c r="D26" s="567"/>
      <c r="E26" s="569"/>
      <c r="F26" s="569"/>
      <c r="G26" s="47"/>
    </row>
    <row r="27" spans="2:8" ht="125.25" customHeight="1" thickBot="1" x14ac:dyDescent="0.3">
      <c r="B27" s="48"/>
      <c r="C27" s="589" t="s">
        <v>1005</v>
      </c>
      <c r="D27" s="590"/>
      <c r="E27" s="590"/>
      <c r="F27" s="591"/>
      <c r="G27" s="47"/>
    </row>
    <row r="28" spans="2:8" ht="15.75" thickBot="1" x14ac:dyDescent="0.3">
      <c r="B28" s="357"/>
      <c r="C28" s="580"/>
      <c r="D28" s="581"/>
      <c r="E28" s="580"/>
      <c r="F28" s="581"/>
      <c r="G28" s="52"/>
      <c r="H28" s="341"/>
    </row>
    <row r="29" spans="2:8" ht="15" customHeight="1" x14ac:dyDescent="0.25">
      <c r="B29" s="358"/>
      <c r="C29" s="582"/>
      <c r="D29" s="582"/>
      <c r="E29" s="582"/>
      <c r="F29" s="582"/>
      <c r="G29" s="358"/>
    </row>
    <row r="30" spans="2:8" x14ac:dyDescent="0.25">
      <c r="B30" s="6"/>
      <c r="C30" s="582"/>
      <c r="D30" s="582"/>
      <c r="E30" s="582"/>
      <c r="F30" s="582"/>
      <c r="G30" s="6"/>
    </row>
    <row r="31" spans="2:8" x14ac:dyDescent="0.25">
      <c r="B31" s="6"/>
      <c r="C31" s="579"/>
      <c r="D31" s="579"/>
      <c r="E31" s="579"/>
      <c r="F31" s="579"/>
      <c r="G31" s="6"/>
    </row>
    <row r="32" spans="2:8" x14ac:dyDescent="0.25">
      <c r="B32" s="6"/>
      <c r="C32" s="6"/>
      <c r="D32" s="6"/>
      <c r="E32" s="6"/>
      <c r="F32" s="6"/>
      <c r="G32" s="6"/>
    </row>
    <row r="33" spans="2:7" x14ac:dyDescent="0.25">
      <c r="B33" s="6"/>
      <c r="C33" s="6"/>
      <c r="D33" s="6"/>
      <c r="E33" s="6"/>
      <c r="F33" s="6"/>
      <c r="G33" s="6"/>
    </row>
    <row r="34" spans="2:7" x14ac:dyDescent="0.25">
      <c r="B34" s="6"/>
      <c r="C34" s="585"/>
      <c r="D34" s="585"/>
      <c r="E34" s="5"/>
      <c r="F34" s="6"/>
      <c r="G34" s="6"/>
    </row>
    <row r="35" spans="2:7" x14ac:dyDescent="0.25">
      <c r="B35" s="6"/>
      <c r="C35" s="585"/>
      <c r="D35" s="585"/>
      <c r="E35" s="5"/>
      <c r="F35" s="6"/>
      <c r="G35" s="6"/>
    </row>
    <row r="36" spans="2:7" x14ac:dyDescent="0.25">
      <c r="B36" s="6"/>
      <c r="C36" s="586"/>
      <c r="D36" s="586"/>
      <c r="E36" s="586"/>
      <c r="F36" s="586"/>
      <c r="G36" s="6"/>
    </row>
    <row r="37" spans="2:7" x14ac:dyDescent="0.25">
      <c r="B37" s="6"/>
      <c r="C37" s="583"/>
      <c r="D37" s="583"/>
      <c r="E37" s="588"/>
      <c r="F37" s="588"/>
      <c r="G37" s="6"/>
    </row>
    <row r="38" spans="2:7" x14ac:dyDescent="0.25">
      <c r="B38" s="6"/>
      <c r="C38" s="583"/>
      <c r="D38" s="583"/>
      <c r="E38" s="584"/>
      <c r="F38" s="584"/>
      <c r="G38" s="6"/>
    </row>
    <row r="39" spans="2:7" x14ac:dyDescent="0.25">
      <c r="B39" s="6"/>
      <c r="C39" s="6"/>
      <c r="D39" s="6"/>
      <c r="E39" s="6"/>
      <c r="F39" s="6"/>
      <c r="G39" s="6"/>
    </row>
    <row r="40" spans="2:7" x14ac:dyDescent="0.25">
      <c r="B40" s="6"/>
      <c r="C40" s="585"/>
      <c r="D40" s="585"/>
      <c r="E40" s="5"/>
      <c r="F40" s="6"/>
      <c r="G40" s="6"/>
    </row>
    <row r="41" spans="2:7" x14ac:dyDescent="0.25">
      <c r="B41" s="6"/>
      <c r="C41" s="585"/>
      <c r="D41" s="585"/>
      <c r="E41" s="587"/>
      <c r="F41" s="587"/>
      <c r="G41" s="6"/>
    </row>
    <row r="42" spans="2:7" x14ac:dyDescent="0.25">
      <c r="B42" s="6"/>
      <c r="C42" s="5"/>
      <c r="D42" s="5"/>
      <c r="E42" s="5"/>
      <c r="F42" s="5"/>
      <c r="G42" s="6"/>
    </row>
    <row r="43" spans="2:7" x14ac:dyDescent="0.25">
      <c r="B43" s="6"/>
      <c r="C43" s="583"/>
      <c r="D43" s="583"/>
      <c r="E43" s="588"/>
      <c r="F43" s="588"/>
      <c r="G43" s="6"/>
    </row>
    <row r="44" spans="2:7" x14ac:dyDescent="0.25">
      <c r="B44" s="6"/>
      <c r="C44" s="583"/>
      <c r="D44" s="583"/>
      <c r="E44" s="584"/>
      <c r="F44" s="584"/>
      <c r="G44" s="6"/>
    </row>
    <row r="45" spans="2:7" x14ac:dyDescent="0.25">
      <c r="B45" s="6"/>
      <c r="C45" s="6"/>
      <c r="D45" s="6"/>
      <c r="E45" s="6"/>
      <c r="F45" s="6"/>
      <c r="G45" s="6"/>
    </row>
    <row r="46" spans="2:7" x14ac:dyDescent="0.25">
      <c r="B46" s="6"/>
      <c r="C46" s="585"/>
      <c r="D46" s="585"/>
      <c r="E46" s="6"/>
      <c r="F46" s="6"/>
      <c r="G46" s="6"/>
    </row>
    <row r="47" spans="2:7" x14ac:dyDescent="0.25">
      <c r="B47" s="6"/>
      <c r="C47" s="585"/>
      <c r="D47" s="585"/>
      <c r="E47" s="584"/>
      <c r="F47" s="584"/>
      <c r="G47" s="6"/>
    </row>
    <row r="48" spans="2:7" x14ac:dyDescent="0.25">
      <c r="B48" s="6"/>
      <c r="C48" s="583"/>
      <c r="D48" s="583"/>
      <c r="E48" s="584"/>
      <c r="F48" s="584"/>
      <c r="G48" s="6"/>
    </row>
    <row r="49" spans="2:7" x14ac:dyDescent="0.25">
      <c r="B49" s="6"/>
      <c r="C49" s="7"/>
      <c r="D49" s="6"/>
      <c r="E49" s="7"/>
      <c r="F49" s="6"/>
      <c r="G49" s="6"/>
    </row>
    <row r="50" spans="2:7" x14ac:dyDescent="0.25">
      <c r="B50" s="6"/>
      <c r="C50" s="7"/>
      <c r="D50" s="7"/>
      <c r="E50" s="7"/>
      <c r="F50" s="7"/>
      <c r="G50" s="7"/>
    </row>
  </sheetData>
  <mergeCells count="49">
    <mergeCell ref="C10:F10"/>
    <mergeCell ref="E14:F14"/>
    <mergeCell ref="C16:F16"/>
    <mergeCell ref="B4:F4"/>
    <mergeCell ref="C5:F5"/>
    <mergeCell ref="C7:D7"/>
    <mergeCell ref="C8:F8"/>
    <mergeCell ref="E9:F9"/>
    <mergeCell ref="C3:F3"/>
    <mergeCell ref="C46:D46"/>
    <mergeCell ref="C47:D47"/>
    <mergeCell ref="E47:F47"/>
    <mergeCell ref="C41:D41"/>
    <mergeCell ref="E41:F41"/>
    <mergeCell ref="C43:D43"/>
    <mergeCell ref="E43:F43"/>
    <mergeCell ref="C27:F27"/>
    <mergeCell ref="C26:D26"/>
    <mergeCell ref="E11:F11"/>
    <mergeCell ref="E12:F12"/>
    <mergeCell ref="E13:F13"/>
    <mergeCell ref="E37:F37"/>
    <mergeCell ref="C38:D38"/>
    <mergeCell ref="C17:F17"/>
    <mergeCell ref="C48:D48"/>
    <mergeCell ref="E48:F48"/>
    <mergeCell ref="C44:D44"/>
    <mergeCell ref="E44:F44"/>
    <mergeCell ref="C34:D34"/>
    <mergeCell ref="C35:D35"/>
    <mergeCell ref="E38:F38"/>
    <mergeCell ref="C40:D40"/>
    <mergeCell ref="C36:F36"/>
    <mergeCell ref="C37:D37"/>
    <mergeCell ref="C31:D31"/>
    <mergeCell ref="E31:F31"/>
    <mergeCell ref="C28:D28"/>
    <mergeCell ref="E28:F28"/>
    <mergeCell ref="C29:D29"/>
    <mergeCell ref="E29:F29"/>
    <mergeCell ref="C30:D30"/>
    <mergeCell ref="E30:F30"/>
    <mergeCell ref="E26:F26"/>
    <mergeCell ref="E18:F18"/>
    <mergeCell ref="E19:F19"/>
    <mergeCell ref="E20:F20"/>
    <mergeCell ref="E21:F21"/>
    <mergeCell ref="C25:F25"/>
    <mergeCell ref="E22:F22"/>
  </mergeCells>
  <dataValidations disablePrompts="1" count="2">
    <dataValidation type="whole" allowBlank="1" showInputMessage="1" showErrorMessage="1" sqref="E43 E37" xr:uid="{00000000-0002-0000-0300-000000000000}">
      <formula1>-999999999</formula1>
      <formula2>999999999</formula2>
    </dataValidation>
    <dataValidation type="list" allowBlank="1" showInputMessage="1" showErrorMessage="1" sqref="E47" xr:uid="{00000000-0002-0000-0300-000001000000}">
      <formula1>$K$54:$K$55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zoomScale="70" zoomScaleNormal="70" workbookViewId="0">
      <selection activeCell="H22" sqref="H22"/>
    </sheetView>
  </sheetViews>
  <sheetFormatPr defaultColWidth="9.42578125" defaultRowHeight="15" x14ac:dyDescent="0.25"/>
  <cols>
    <col min="1" max="2" width="1.5703125" style="235" customWidth="1"/>
    <col min="3" max="3" width="45.5703125" style="235" customWidth="1"/>
    <col min="4" max="4" width="33.5703125" style="235" customWidth="1"/>
    <col min="5" max="6" width="38.42578125" style="235" customWidth="1"/>
    <col min="7" max="7" width="36.42578125" style="235" customWidth="1"/>
    <col min="8" max="8" width="24" style="235" customWidth="1"/>
    <col min="9" max="9" width="25.5703125" style="235" customWidth="1"/>
    <col min="10" max="10" width="22" style="235" customWidth="1"/>
    <col min="11" max="11" width="24.5703125" style="235" customWidth="1"/>
    <col min="12" max="12" width="24.42578125" style="235" customWidth="1"/>
    <col min="13" max="14" width="2" style="235" customWidth="1"/>
    <col min="15" max="16384" width="9.42578125" style="235"/>
  </cols>
  <sheetData>
    <row r="1" spans="2:14" ht="15.75" thickBot="1" x14ac:dyDescent="0.3"/>
    <row r="2" spans="2:14" ht="15.75" thickBot="1" x14ac:dyDescent="0.3">
      <c r="B2" s="290"/>
      <c r="C2" s="289"/>
      <c r="D2" s="289"/>
      <c r="E2" s="289"/>
      <c r="F2" s="289"/>
      <c r="G2" s="289"/>
      <c r="H2" s="289"/>
      <c r="I2" s="289"/>
      <c r="J2" s="289"/>
      <c r="K2" s="289"/>
      <c r="L2" s="289"/>
      <c r="M2" s="288"/>
      <c r="N2" s="236"/>
    </row>
    <row r="3" spans="2:14" customFormat="1" ht="21" thickBot="1" x14ac:dyDescent="0.35">
      <c r="B3" s="78"/>
      <c r="C3" s="600" t="s">
        <v>703</v>
      </c>
      <c r="D3" s="601"/>
      <c r="E3" s="601"/>
      <c r="F3" s="601"/>
      <c r="G3" s="602"/>
      <c r="H3" s="287"/>
      <c r="I3" s="287"/>
      <c r="J3" s="287"/>
      <c r="K3" s="287"/>
      <c r="L3" s="287"/>
      <c r="M3" s="286"/>
      <c r="N3" s="79"/>
    </row>
    <row r="4" spans="2:14" customFormat="1" x14ac:dyDescent="0.25">
      <c r="B4" s="78"/>
      <c r="C4" s="287"/>
      <c r="D4" s="287"/>
      <c r="E4" s="287"/>
      <c r="F4" s="287"/>
      <c r="G4" s="287"/>
      <c r="H4" s="287"/>
      <c r="I4" s="287"/>
      <c r="J4" s="287"/>
      <c r="K4" s="287"/>
      <c r="L4" s="287"/>
      <c r="M4" s="286"/>
      <c r="N4" s="79"/>
    </row>
    <row r="5" spans="2:14" x14ac:dyDescent="0.25">
      <c r="B5" s="241"/>
      <c r="C5" s="278"/>
      <c r="D5" s="278"/>
      <c r="E5" s="278"/>
      <c r="F5" s="278"/>
      <c r="G5" s="278"/>
      <c r="H5" s="278"/>
      <c r="I5" s="278"/>
      <c r="J5" s="278"/>
      <c r="K5" s="278"/>
      <c r="L5" s="278"/>
      <c r="M5" s="242"/>
      <c r="N5" s="236"/>
    </row>
    <row r="6" spans="2:14" x14ac:dyDescent="0.25">
      <c r="B6" s="241"/>
      <c r="C6" s="245" t="s">
        <v>702</v>
      </c>
      <c r="D6" s="278"/>
      <c r="E6" s="278"/>
      <c r="F6" s="278"/>
      <c r="G6" s="278"/>
      <c r="H6" s="278"/>
      <c r="I6" s="278"/>
      <c r="J6" s="278"/>
      <c r="K6" s="278"/>
      <c r="L6" s="278"/>
      <c r="M6" s="242"/>
      <c r="N6" s="236"/>
    </row>
    <row r="7" spans="2:14" ht="15.75" thickBot="1" x14ac:dyDescent="0.3">
      <c r="B7" s="241"/>
      <c r="C7" s="278"/>
      <c r="D7" s="278"/>
      <c r="E7" s="278"/>
      <c r="F7" s="278"/>
      <c r="G7" s="278"/>
      <c r="H7" s="278"/>
      <c r="I7" s="278"/>
      <c r="J7" s="278"/>
      <c r="K7" s="278"/>
      <c r="L7" s="278"/>
      <c r="M7" s="242"/>
      <c r="N7" s="236"/>
    </row>
    <row r="8" spans="2:14" ht="51" customHeight="1" thickBot="1" x14ac:dyDescent="0.3">
      <c r="B8" s="241"/>
      <c r="C8" s="285" t="s">
        <v>787</v>
      </c>
      <c r="D8" s="615"/>
      <c r="E8" s="615"/>
      <c r="F8" s="615"/>
      <c r="G8" s="616"/>
      <c r="H8" s="278"/>
      <c r="I8" s="278"/>
      <c r="J8" s="278"/>
      <c r="K8" s="278"/>
      <c r="L8" s="278"/>
      <c r="M8" s="242"/>
      <c r="N8" s="236"/>
    </row>
    <row r="9" spans="2:14" ht="15.75" thickBot="1" x14ac:dyDescent="0.3">
      <c r="B9" s="241"/>
      <c r="C9" s="278"/>
      <c r="D9" s="278"/>
      <c r="E9" s="278"/>
      <c r="F9" s="278"/>
      <c r="G9" s="278"/>
      <c r="H9" s="278"/>
      <c r="I9" s="278"/>
      <c r="J9" s="278"/>
      <c r="K9" s="278"/>
      <c r="L9" s="278"/>
      <c r="M9" s="242"/>
      <c r="N9" s="236"/>
    </row>
    <row r="10" spans="2:14" s="8" customFormat="1" ht="102" customHeight="1" x14ac:dyDescent="0.25">
      <c r="B10" s="270"/>
      <c r="C10" s="265" t="s">
        <v>788</v>
      </c>
      <c r="D10" s="264" t="s">
        <v>789</v>
      </c>
      <c r="E10" s="264" t="s">
        <v>790</v>
      </c>
      <c r="F10" s="264" t="s">
        <v>701</v>
      </c>
      <c r="G10" s="264" t="s">
        <v>791</v>
      </c>
      <c r="H10" s="264" t="s">
        <v>792</v>
      </c>
      <c r="I10" s="264" t="s">
        <v>700</v>
      </c>
      <c r="J10" s="264" t="s">
        <v>793</v>
      </c>
      <c r="K10" s="264" t="s">
        <v>794</v>
      </c>
      <c r="L10" s="263" t="s">
        <v>795</v>
      </c>
      <c r="M10" s="268"/>
      <c r="N10" s="486"/>
    </row>
    <row r="11" spans="2:14" ht="20.100000000000001" customHeight="1" x14ac:dyDescent="0.25">
      <c r="B11" s="241"/>
      <c r="C11" s="257" t="s">
        <v>699</v>
      </c>
      <c r="D11" s="284"/>
      <c r="E11" s="284"/>
      <c r="F11" s="255"/>
      <c r="G11" s="255"/>
      <c r="H11" s="255"/>
      <c r="I11" s="255"/>
      <c r="J11" s="255"/>
      <c r="K11" s="255"/>
      <c r="L11" s="254"/>
      <c r="M11" s="248"/>
      <c r="N11" s="247"/>
    </row>
    <row r="12" spans="2:14" ht="205.5" customHeight="1" x14ac:dyDescent="0.25">
      <c r="B12" s="241"/>
      <c r="C12" s="257" t="s">
        <v>698</v>
      </c>
      <c r="D12" s="284"/>
      <c r="E12" s="284"/>
      <c r="F12" s="255" t="s">
        <v>1017</v>
      </c>
      <c r="G12" s="255" t="s">
        <v>1019</v>
      </c>
      <c r="H12" s="492" t="s">
        <v>1023</v>
      </c>
      <c r="I12" s="255">
        <v>0</v>
      </c>
      <c r="J12" s="255" t="s">
        <v>1026</v>
      </c>
      <c r="K12" s="255" t="str">
        <f>F12</f>
        <v>There may be a slight risk that some project activities may exacerbate existing inequalities, through targeting some support to "lead farmers", generally better off than their peers.</v>
      </c>
      <c r="L12" s="254" t="s">
        <v>1028</v>
      </c>
      <c r="M12" s="248"/>
      <c r="N12" s="247"/>
    </row>
    <row r="13" spans="2:14" ht="20.100000000000001" customHeight="1" x14ac:dyDescent="0.25">
      <c r="B13" s="241"/>
      <c r="C13" s="257" t="s">
        <v>697</v>
      </c>
      <c r="D13" s="284"/>
      <c r="E13" s="284"/>
      <c r="F13" s="255"/>
      <c r="G13" s="255"/>
      <c r="H13" s="255"/>
      <c r="I13" s="255"/>
      <c r="J13" s="255"/>
      <c r="K13" s="255"/>
      <c r="L13" s="254"/>
      <c r="M13" s="248"/>
      <c r="N13" s="247"/>
    </row>
    <row r="14" spans="2:14" ht="20.100000000000001" customHeight="1" x14ac:dyDescent="0.25">
      <c r="B14" s="241"/>
      <c r="C14" s="257" t="s">
        <v>696</v>
      </c>
      <c r="D14" s="284"/>
      <c r="E14" s="284"/>
      <c r="F14" s="255"/>
      <c r="G14" s="255"/>
      <c r="H14" s="255"/>
      <c r="I14" s="255"/>
      <c r="J14" s="255"/>
      <c r="K14" s="255"/>
      <c r="L14" s="254"/>
      <c r="M14" s="248"/>
      <c r="N14" s="247"/>
    </row>
    <row r="15" spans="2:14" ht="20.100000000000001" customHeight="1" x14ac:dyDescent="0.25">
      <c r="B15" s="241"/>
      <c r="C15" s="257" t="s">
        <v>695</v>
      </c>
      <c r="D15" s="284"/>
      <c r="E15" s="284"/>
      <c r="F15" s="255"/>
      <c r="G15" s="255"/>
      <c r="H15" s="255"/>
      <c r="I15" s="255"/>
      <c r="J15" s="255"/>
      <c r="K15" s="255"/>
      <c r="L15" s="254"/>
      <c r="M15" s="248"/>
      <c r="N15" s="247"/>
    </row>
    <row r="16" spans="2:14" ht="275.45" customHeight="1" x14ac:dyDescent="0.25">
      <c r="B16" s="241"/>
      <c r="C16" s="257" t="s">
        <v>694</v>
      </c>
      <c r="D16" s="284"/>
      <c r="E16" s="284"/>
      <c r="F16" s="255" t="s">
        <v>1018</v>
      </c>
      <c r="G16" s="255" t="s">
        <v>1016</v>
      </c>
      <c r="H16" s="255" t="s">
        <v>1031</v>
      </c>
      <c r="I16" s="255" t="s">
        <v>1025</v>
      </c>
      <c r="J16" s="255" t="s">
        <v>1027</v>
      </c>
      <c r="K16" s="255" t="str">
        <f>F16</f>
        <v>Beneficiaries may be exposed to the risk of accidents while engaging in project implementation activities.</v>
      </c>
      <c r="L16" s="254" t="s">
        <v>1029</v>
      </c>
      <c r="M16" s="248"/>
      <c r="N16" s="247"/>
    </row>
    <row r="17" spans="2:14" ht="20.100000000000001" customHeight="1" x14ac:dyDescent="0.25">
      <c r="B17" s="241"/>
      <c r="C17" s="257" t="s">
        <v>693</v>
      </c>
      <c r="D17" s="284"/>
      <c r="E17" s="284"/>
      <c r="F17" s="255"/>
      <c r="G17" s="255"/>
      <c r="H17" s="255"/>
      <c r="I17" s="255"/>
      <c r="J17" s="255"/>
      <c r="K17" s="255"/>
      <c r="L17" s="254"/>
      <c r="M17" s="248"/>
      <c r="N17" s="247"/>
    </row>
    <row r="18" spans="2:14" ht="20.100000000000001" customHeight="1" x14ac:dyDescent="0.25">
      <c r="B18" s="241"/>
      <c r="C18" s="257" t="s">
        <v>692</v>
      </c>
      <c r="D18" s="284"/>
      <c r="E18" s="284"/>
      <c r="F18" s="255"/>
      <c r="G18" s="255"/>
      <c r="H18" s="255"/>
      <c r="I18" s="255"/>
      <c r="J18" s="255"/>
      <c r="K18" s="255"/>
      <c r="L18" s="254"/>
      <c r="M18" s="248"/>
      <c r="N18" s="247"/>
    </row>
    <row r="19" spans="2:14" ht="240.95" customHeight="1" x14ac:dyDescent="0.25">
      <c r="B19" s="241"/>
      <c r="C19" s="257" t="s">
        <v>691</v>
      </c>
      <c r="D19" s="284"/>
      <c r="E19" s="284"/>
      <c r="F19" s="255" t="s">
        <v>1008</v>
      </c>
      <c r="G19" s="255" t="s">
        <v>1024</v>
      </c>
      <c r="H19" s="255" t="s">
        <v>1032</v>
      </c>
      <c r="I19" s="255" t="s">
        <v>1025</v>
      </c>
      <c r="J19" s="255" t="s">
        <v>1027</v>
      </c>
      <c r="K19" s="255" t="str">
        <f>F19</f>
        <v>There is a low risk that Project activities may be conducted in protected natural habitats.</v>
      </c>
      <c r="L19" s="254" t="s">
        <v>1024</v>
      </c>
      <c r="M19" s="248"/>
      <c r="N19" s="247"/>
    </row>
    <row r="20" spans="2:14" ht="161.1" customHeight="1" x14ac:dyDescent="0.25">
      <c r="B20" s="241"/>
      <c r="C20" s="257" t="s">
        <v>690</v>
      </c>
      <c r="D20" s="284"/>
      <c r="E20" s="284"/>
      <c r="F20" s="255" t="s">
        <v>1009</v>
      </c>
      <c r="G20" s="255" t="s">
        <v>1020</v>
      </c>
      <c r="H20" s="255" t="s">
        <v>1033</v>
      </c>
      <c r="I20" s="255" t="s">
        <v>1025</v>
      </c>
      <c r="J20" s="255" t="s">
        <v>1027</v>
      </c>
      <c r="K20" s="255" t="str">
        <f>F20</f>
        <v>There is a low risk that Project activities may have an adverse impact on critical biodiversity in the project areas.</v>
      </c>
      <c r="L20" s="255" t="s">
        <v>1020</v>
      </c>
      <c r="M20" s="248"/>
      <c r="N20" s="247"/>
    </row>
    <row r="21" spans="2:14" ht="96.95" customHeight="1" x14ac:dyDescent="0.25">
      <c r="B21" s="241"/>
      <c r="C21" s="257" t="s">
        <v>689</v>
      </c>
      <c r="D21" s="284"/>
      <c r="E21" s="284"/>
      <c r="F21" s="255" t="s">
        <v>1010</v>
      </c>
      <c r="G21" s="255" t="s">
        <v>1021</v>
      </c>
      <c r="H21" s="492" t="s">
        <v>1035</v>
      </c>
      <c r="I21" s="255" t="s">
        <v>1025</v>
      </c>
      <c r="J21" s="255" t="s">
        <v>1027</v>
      </c>
      <c r="K21" s="255" t="str">
        <f>F21</f>
        <v xml:space="preserve">There is no risk associated with DiMMAdapt, but with DiMMA activities, which may result in increase of GHG emissions. </v>
      </c>
      <c r="L21" s="254" t="s">
        <v>1030</v>
      </c>
      <c r="M21" s="248"/>
      <c r="N21" s="247"/>
    </row>
    <row r="22" spans="2:14" ht="20.100000000000001" customHeight="1" x14ac:dyDescent="0.25">
      <c r="B22" s="241"/>
      <c r="C22" s="257" t="s">
        <v>688</v>
      </c>
      <c r="D22" s="284"/>
      <c r="E22" s="284"/>
      <c r="F22" s="255"/>
      <c r="G22" s="255"/>
      <c r="H22" s="255"/>
      <c r="I22" s="255"/>
      <c r="J22" s="255"/>
      <c r="K22" s="255"/>
      <c r="L22" s="254"/>
      <c r="M22" s="248"/>
      <c r="N22" s="247"/>
    </row>
    <row r="23" spans="2:14" x14ac:dyDescent="0.25">
      <c r="B23" s="241"/>
      <c r="C23" s="257" t="s">
        <v>687</v>
      </c>
      <c r="D23" s="284"/>
      <c r="E23" s="284"/>
      <c r="F23" s="255"/>
      <c r="G23" s="255"/>
      <c r="H23" s="255"/>
      <c r="I23" s="255"/>
      <c r="J23" s="255"/>
      <c r="K23" s="255"/>
      <c r="L23" s="254"/>
      <c r="M23" s="248"/>
      <c r="N23" s="247"/>
    </row>
    <row r="24" spans="2:14" ht="158.44999999999999" customHeight="1" x14ac:dyDescent="0.25">
      <c r="B24" s="241"/>
      <c r="C24" s="257" t="s">
        <v>686</v>
      </c>
      <c r="D24" s="284"/>
      <c r="E24" s="284"/>
      <c r="F24" s="255" t="s">
        <v>1011</v>
      </c>
      <c r="G24" s="255" t="s">
        <v>1022</v>
      </c>
      <c r="H24" s="255" t="s">
        <v>1034</v>
      </c>
      <c r="I24" s="255" t="s">
        <v>1025</v>
      </c>
      <c r="J24" s="255" t="s">
        <v>1027</v>
      </c>
      <c r="K24" s="255" t="str">
        <f>F24</f>
        <v xml:space="preserve">There is a low risk that Project activities may be conducted in cultural heritage sites. </v>
      </c>
      <c r="L24" s="255" t="s">
        <v>1022</v>
      </c>
      <c r="M24" s="248"/>
      <c r="N24" s="247"/>
    </row>
    <row r="25" spans="2:14" ht="20.100000000000001" customHeight="1" thickBot="1" x14ac:dyDescent="0.3">
      <c r="B25" s="241"/>
      <c r="C25" s="283" t="s">
        <v>685</v>
      </c>
      <c r="D25" s="282"/>
      <c r="E25" s="282"/>
      <c r="F25" s="281"/>
      <c r="G25" s="281"/>
      <c r="H25" s="281"/>
      <c r="I25" s="281"/>
      <c r="J25" s="281"/>
      <c r="K25" s="281"/>
      <c r="L25" s="280"/>
      <c r="M25" s="248"/>
      <c r="N25" s="247"/>
    </row>
    <row r="26" spans="2:14" x14ac:dyDescent="0.25">
      <c r="B26" s="241"/>
      <c r="C26" s="243"/>
      <c r="D26" s="243"/>
      <c r="E26" s="243"/>
      <c r="F26" s="243"/>
      <c r="G26" s="243"/>
      <c r="H26" s="243"/>
      <c r="I26" s="243"/>
      <c r="J26" s="243"/>
      <c r="K26" s="243"/>
      <c r="L26" s="243"/>
      <c r="M26" s="242"/>
      <c r="N26" s="236"/>
    </row>
    <row r="27" spans="2:14" x14ac:dyDescent="0.25">
      <c r="B27" s="241"/>
      <c r="C27" s="243"/>
      <c r="D27" s="243"/>
      <c r="E27" s="243"/>
      <c r="F27" s="243"/>
      <c r="G27" s="243"/>
      <c r="H27" s="243"/>
      <c r="I27" s="243"/>
      <c r="J27" s="243"/>
      <c r="K27" s="243"/>
      <c r="L27" s="243"/>
      <c r="M27" s="242"/>
      <c r="N27" s="236"/>
    </row>
    <row r="28" spans="2:14" x14ac:dyDescent="0.25">
      <c r="B28" s="241"/>
      <c r="C28" s="245" t="s">
        <v>684</v>
      </c>
      <c r="D28" s="243"/>
      <c r="E28" s="243"/>
      <c r="F28" s="243"/>
      <c r="G28" s="243"/>
      <c r="H28" s="243"/>
      <c r="I28" s="243"/>
      <c r="J28" s="243"/>
      <c r="K28" s="243"/>
      <c r="L28" s="243"/>
      <c r="M28" s="242"/>
      <c r="N28" s="236"/>
    </row>
    <row r="29" spans="2:14" ht="15.75" thickBot="1" x14ac:dyDescent="0.3">
      <c r="B29" s="241"/>
      <c r="C29" s="245"/>
      <c r="D29" s="243"/>
      <c r="E29" s="243"/>
      <c r="F29" s="243"/>
      <c r="G29" s="243"/>
      <c r="H29" s="243"/>
      <c r="I29" s="243"/>
      <c r="J29" s="243"/>
      <c r="K29" s="243"/>
      <c r="L29" s="243"/>
      <c r="M29" s="242"/>
      <c r="N29" s="236"/>
    </row>
    <row r="30" spans="2:14" s="275" customFormat="1" ht="40.35" customHeight="1" x14ac:dyDescent="0.25">
      <c r="B30" s="279"/>
      <c r="C30" s="603" t="s">
        <v>683</v>
      </c>
      <c r="D30" s="604"/>
      <c r="E30" s="609" t="s">
        <v>948</v>
      </c>
      <c r="F30" s="609"/>
      <c r="G30" s="610"/>
      <c r="H30" s="278"/>
      <c r="I30" s="278"/>
      <c r="J30" s="278"/>
      <c r="K30" s="278"/>
      <c r="L30" s="278"/>
      <c r="M30" s="277"/>
      <c r="N30" s="276"/>
    </row>
    <row r="31" spans="2:14" s="275" customFormat="1" ht="40.35" customHeight="1" x14ac:dyDescent="0.25">
      <c r="B31" s="279"/>
      <c r="C31" s="605" t="s">
        <v>682</v>
      </c>
      <c r="D31" s="606"/>
      <c r="E31" s="611" t="s">
        <v>18</v>
      </c>
      <c r="F31" s="611"/>
      <c r="G31" s="612"/>
      <c r="H31" s="278"/>
      <c r="I31" s="278"/>
      <c r="J31" s="278"/>
      <c r="K31" s="278"/>
      <c r="L31" s="278"/>
      <c r="M31" s="277"/>
      <c r="N31" s="276"/>
    </row>
    <row r="32" spans="2:14" s="275" customFormat="1" ht="40.35" customHeight="1" thickBot="1" x14ac:dyDescent="0.3">
      <c r="B32" s="279"/>
      <c r="C32" s="607" t="s">
        <v>681</v>
      </c>
      <c r="D32" s="608"/>
      <c r="E32" s="613" t="s">
        <v>842</v>
      </c>
      <c r="F32" s="613"/>
      <c r="G32" s="614"/>
      <c r="H32" s="278"/>
      <c r="I32" s="278"/>
      <c r="J32" s="278"/>
      <c r="K32" s="278"/>
      <c r="L32" s="278"/>
      <c r="M32" s="277"/>
      <c r="N32" s="276"/>
    </row>
    <row r="33" spans="2:19" s="275" customFormat="1" x14ac:dyDescent="0.25">
      <c r="B33" s="279"/>
      <c r="C33" s="267"/>
      <c r="D33" s="278"/>
      <c r="E33" s="278"/>
      <c r="F33" s="278"/>
      <c r="G33" s="278"/>
      <c r="H33" s="278"/>
      <c r="I33" s="278"/>
      <c r="J33" s="278"/>
      <c r="K33" s="278"/>
      <c r="L33" s="278"/>
      <c r="M33" s="277"/>
      <c r="N33" s="276"/>
    </row>
    <row r="34" spans="2:19" x14ac:dyDescent="0.25">
      <c r="B34" s="241"/>
      <c r="C34" s="267"/>
      <c r="D34" s="243"/>
      <c r="E34" s="243"/>
      <c r="F34" s="243"/>
      <c r="G34" s="243"/>
      <c r="H34" s="243"/>
      <c r="I34" s="243"/>
      <c r="J34" s="243"/>
      <c r="K34" s="243"/>
      <c r="L34" s="243"/>
      <c r="M34" s="242"/>
      <c r="N34" s="236"/>
    </row>
    <row r="35" spans="2:19" x14ac:dyDescent="0.25">
      <c r="B35" s="241"/>
      <c r="C35" s="633" t="s">
        <v>680</v>
      </c>
      <c r="D35" s="633"/>
      <c r="E35" s="274"/>
      <c r="F35" s="274"/>
      <c r="G35" s="274"/>
      <c r="H35" s="274"/>
      <c r="I35" s="274"/>
      <c r="J35" s="274"/>
      <c r="K35" s="274"/>
      <c r="L35" s="274"/>
      <c r="M35" s="273"/>
      <c r="N35" s="272"/>
      <c r="O35" s="258"/>
      <c r="P35" s="258"/>
      <c r="Q35" s="258"/>
      <c r="R35" s="258"/>
      <c r="S35" s="258"/>
    </row>
    <row r="36" spans="2:19" ht="15.75" thickBot="1" x14ac:dyDescent="0.3">
      <c r="B36" s="241"/>
      <c r="C36" s="271"/>
      <c r="D36" s="274"/>
      <c r="E36" s="274"/>
      <c r="F36" s="274"/>
      <c r="G36" s="274"/>
      <c r="H36" s="274"/>
      <c r="I36" s="274"/>
      <c r="J36" s="274"/>
      <c r="K36" s="274"/>
      <c r="L36" s="274"/>
      <c r="M36" s="273"/>
      <c r="N36" s="272"/>
      <c r="O36" s="258"/>
      <c r="P36" s="258"/>
      <c r="Q36" s="258"/>
      <c r="R36" s="258"/>
      <c r="S36" s="258"/>
    </row>
    <row r="37" spans="2:19" ht="40.35" customHeight="1" x14ac:dyDescent="0.25">
      <c r="B37" s="241"/>
      <c r="C37" s="603" t="s">
        <v>679</v>
      </c>
      <c r="D37" s="604"/>
      <c r="E37" s="627"/>
      <c r="F37" s="627"/>
      <c r="G37" s="628"/>
      <c r="H37" s="243"/>
      <c r="I37" s="243"/>
      <c r="J37" s="243"/>
      <c r="K37" s="243"/>
      <c r="L37" s="243"/>
      <c r="M37" s="242"/>
      <c r="N37" s="236"/>
    </row>
    <row r="38" spans="2:19" ht="40.35" customHeight="1" thickBot="1" x14ac:dyDescent="0.3">
      <c r="B38" s="241"/>
      <c r="C38" s="623" t="s">
        <v>678</v>
      </c>
      <c r="D38" s="624"/>
      <c r="E38" s="625"/>
      <c r="F38" s="625"/>
      <c r="G38" s="626"/>
      <c r="H38" s="243"/>
      <c r="I38" s="243"/>
      <c r="J38" s="243"/>
      <c r="K38" s="243"/>
      <c r="L38" s="243"/>
      <c r="M38" s="242"/>
      <c r="N38" s="236"/>
    </row>
    <row r="39" spans="2:19" x14ac:dyDescent="0.25">
      <c r="B39" s="241"/>
      <c r="C39" s="267"/>
      <c r="D39" s="243"/>
      <c r="E39" s="243"/>
      <c r="F39" s="243"/>
      <c r="G39" s="243"/>
      <c r="H39" s="243"/>
      <c r="I39" s="243"/>
      <c r="J39" s="243"/>
      <c r="K39" s="243"/>
      <c r="L39" s="243"/>
      <c r="M39" s="242"/>
      <c r="N39" s="236"/>
    </row>
    <row r="40" spans="2:19" x14ac:dyDescent="0.25">
      <c r="B40" s="241"/>
      <c r="C40" s="267"/>
      <c r="D40" s="243"/>
      <c r="E40" s="243"/>
      <c r="F40" s="243"/>
      <c r="G40" s="243"/>
      <c r="H40" s="243"/>
      <c r="I40" s="243"/>
      <c r="J40" s="243"/>
      <c r="K40" s="243"/>
      <c r="L40" s="243"/>
      <c r="M40" s="242"/>
      <c r="N40" s="236"/>
    </row>
    <row r="41" spans="2:19" ht="15" customHeight="1" x14ac:dyDescent="0.25">
      <c r="B41" s="241"/>
      <c r="C41" s="633" t="s">
        <v>677</v>
      </c>
      <c r="D41" s="633"/>
      <c r="E41" s="262"/>
      <c r="F41" s="262"/>
      <c r="G41" s="262"/>
      <c r="H41" s="262"/>
      <c r="I41" s="262"/>
      <c r="J41" s="262"/>
      <c r="K41" s="262"/>
      <c r="L41" s="262"/>
      <c r="M41" s="261"/>
      <c r="N41" s="260"/>
      <c r="O41" s="259"/>
      <c r="P41" s="259"/>
      <c r="Q41" s="259"/>
      <c r="R41" s="259"/>
      <c r="S41" s="259"/>
    </row>
    <row r="42" spans="2:19" ht="15.75" thickBot="1" x14ac:dyDescent="0.3">
      <c r="B42" s="241"/>
      <c r="C42" s="271"/>
      <c r="D42" s="262"/>
      <c r="E42" s="262"/>
      <c r="F42" s="262"/>
      <c r="G42" s="262"/>
      <c r="H42" s="262"/>
      <c r="I42" s="262"/>
      <c r="J42" s="262"/>
      <c r="K42" s="262"/>
      <c r="L42" s="262"/>
      <c r="M42" s="261"/>
      <c r="N42" s="260"/>
      <c r="O42" s="259"/>
      <c r="P42" s="259"/>
      <c r="Q42" s="259"/>
      <c r="R42" s="259"/>
      <c r="S42" s="259"/>
    </row>
    <row r="43" spans="2:19" s="8" customFormat="1" ht="40.35" customHeight="1" x14ac:dyDescent="0.25">
      <c r="B43" s="270"/>
      <c r="C43" s="629" t="s">
        <v>676</v>
      </c>
      <c r="D43" s="630"/>
      <c r="E43" s="617" t="s">
        <v>904</v>
      </c>
      <c r="F43" s="617"/>
      <c r="G43" s="618"/>
      <c r="H43" s="269"/>
      <c r="I43" s="269"/>
      <c r="J43" s="269"/>
      <c r="K43" s="269"/>
      <c r="L43" s="269"/>
      <c r="M43" s="268"/>
      <c r="N43" s="95"/>
    </row>
    <row r="44" spans="2:19" s="8" customFormat="1" ht="40.35" customHeight="1" thickBot="1" x14ac:dyDescent="0.3">
      <c r="B44" s="270"/>
      <c r="C44" s="631" t="s">
        <v>675</v>
      </c>
      <c r="D44" s="632"/>
      <c r="E44" s="619" t="s">
        <v>11</v>
      </c>
      <c r="F44" s="619"/>
      <c r="G44" s="620"/>
      <c r="H44" s="269"/>
      <c r="I44" s="269"/>
      <c r="J44" s="269"/>
      <c r="K44" s="269"/>
      <c r="L44" s="269"/>
      <c r="M44" s="268"/>
      <c r="N44" s="95"/>
    </row>
    <row r="45" spans="2:19" s="8" customFormat="1" ht="40.35" customHeight="1" thickBot="1" x14ac:dyDescent="0.3">
      <c r="B45" s="270"/>
      <c r="C45" s="631" t="s">
        <v>674</v>
      </c>
      <c r="D45" s="632"/>
      <c r="E45" s="621" t="s">
        <v>1000</v>
      </c>
      <c r="F45" s="621"/>
      <c r="G45" s="622"/>
      <c r="H45" s="269"/>
      <c r="I45" s="269"/>
      <c r="J45" s="269"/>
      <c r="K45" s="269"/>
      <c r="L45" s="269"/>
      <c r="M45" s="268"/>
      <c r="N45" s="95"/>
    </row>
    <row r="46" spans="2:19" s="8" customFormat="1" ht="40.35" customHeight="1" thickBot="1" x14ac:dyDescent="0.3">
      <c r="B46" s="270"/>
      <c r="C46" s="623" t="s">
        <v>673</v>
      </c>
      <c r="D46" s="624"/>
      <c r="E46" s="621" t="s">
        <v>949</v>
      </c>
      <c r="F46" s="621"/>
      <c r="G46" s="622"/>
      <c r="H46" s="269"/>
      <c r="I46" s="269"/>
      <c r="J46" s="269"/>
      <c r="K46" s="269"/>
      <c r="L46" s="269"/>
      <c r="M46" s="268"/>
      <c r="N46" s="95"/>
    </row>
    <row r="47" spans="2:19" x14ac:dyDescent="0.25">
      <c r="B47" s="241"/>
      <c r="C47" s="249"/>
      <c r="D47" s="243"/>
      <c r="E47" s="243"/>
      <c r="F47" s="243"/>
      <c r="G47" s="243"/>
      <c r="H47" s="243"/>
      <c r="I47" s="243"/>
      <c r="J47" s="243"/>
      <c r="K47" s="243"/>
      <c r="L47" s="243"/>
      <c r="M47" s="242"/>
      <c r="N47" s="236"/>
    </row>
    <row r="48" spans="2:19" x14ac:dyDescent="0.25">
      <c r="B48" s="241"/>
      <c r="C48" s="243"/>
      <c r="D48" s="243"/>
      <c r="E48" s="243"/>
      <c r="F48" s="243"/>
      <c r="G48" s="243"/>
      <c r="H48" s="243"/>
      <c r="I48" s="243"/>
      <c r="J48" s="243"/>
      <c r="K48" s="243"/>
      <c r="L48" s="243"/>
      <c r="M48" s="242"/>
      <c r="N48" s="236"/>
    </row>
    <row r="49" spans="2:21" x14ac:dyDescent="0.25">
      <c r="B49" s="241"/>
      <c r="C49" s="245" t="s">
        <v>825</v>
      </c>
      <c r="D49" s="243"/>
      <c r="E49" s="243"/>
      <c r="F49" s="243"/>
      <c r="G49" s="243"/>
      <c r="H49" s="243"/>
      <c r="I49" s="243"/>
      <c r="J49" s="243"/>
      <c r="K49" s="243"/>
      <c r="L49" s="243"/>
      <c r="M49" s="242"/>
      <c r="N49" s="236"/>
    </row>
    <row r="50" spans="2:21" ht="15.75" thickBot="1" x14ac:dyDescent="0.3">
      <c r="B50" s="241"/>
      <c r="C50" s="243"/>
      <c r="D50" s="249"/>
      <c r="E50" s="243"/>
      <c r="F50" s="243"/>
      <c r="G50" s="243"/>
      <c r="H50" s="243"/>
      <c r="I50" s="243"/>
      <c r="J50" s="243"/>
      <c r="K50" s="243"/>
      <c r="L50" s="243"/>
      <c r="M50" s="242"/>
      <c r="N50" s="236"/>
    </row>
    <row r="51" spans="2:21" ht="50.1" customHeight="1" x14ac:dyDescent="0.25">
      <c r="B51" s="241"/>
      <c r="C51" s="629" t="s">
        <v>826</v>
      </c>
      <c r="D51" s="630"/>
      <c r="E51" s="638"/>
      <c r="F51" s="638"/>
      <c r="G51" s="639"/>
      <c r="H51" s="267"/>
      <c r="I51" s="267"/>
      <c r="J51" s="267"/>
      <c r="K51" s="249"/>
      <c r="L51" s="249"/>
      <c r="M51" s="248"/>
      <c r="N51" s="247"/>
      <c r="O51" s="246"/>
      <c r="P51" s="246"/>
      <c r="Q51" s="246"/>
      <c r="R51" s="246"/>
      <c r="S51" s="246"/>
      <c r="T51" s="246"/>
      <c r="U51" s="246"/>
    </row>
    <row r="52" spans="2:21" ht="68.099999999999994" customHeight="1" x14ac:dyDescent="0.25">
      <c r="B52" s="241"/>
      <c r="C52" s="631" t="s">
        <v>672</v>
      </c>
      <c r="D52" s="632"/>
      <c r="E52" s="634" t="s">
        <v>972</v>
      </c>
      <c r="F52" s="634"/>
      <c r="G52" s="635"/>
      <c r="H52" s="267"/>
      <c r="I52" s="267"/>
      <c r="J52" s="267"/>
      <c r="K52" s="249"/>
      <c r="L52" s="249"/>
      <c r="M52" s="248"/>
      <c r="N52" s="247"/>
      <c r="O52" s="246"/>
      <c r="P52" s="246"/>
      <c r="Q52" s="246"/>
      <c r="R52" s="246"/>
      <c r="S52" s="246"/>
      <c r="T52" s="246"/>
      <c r="U52" s="246"/>
    </row>
    <row r="53" spans="2:21" ht="50.1" customHeight="1" thickBot="1" x14ac:dyDescent="0.3">
      <c r="B53" s="241"/>
      <c r="C53" s="623" t="s">
        <v>827</v>
      </c>
      <c r="D53" s="624"/>
      <c r="E53" s="636" t="s">
        <v>999</v>
      </c>
      <c r="F53" s="636"/>
      <c r="G53" s="637"/>
      <c r="H53" s="267"/>
      <c r="I53" s="267"/>
      <c r="J53" s="267"/>
      <c r="K53" s="249"/>
      <c r="L53" s="249"/>
      <c r="M53" s="248"/>
      <c r="N53" s="247"/>
      <c r="O53" s="246"/>
      <c r="P53" s="246"/>
      <c r="Q53" s="246"/>
      <c r="R53" s="246"/>
      <c r="S53" s="246"/>
      <c r="T53" s="246"/>
      <c r="U53" s="246"/>
    </row>
    <row r="54" spans="2:21" customFormat="1" ht="15" customHeight="1" thickBot="1" x14ac:dyDescent="0.3">
      <c r="B54" s="78"/>
      <c r="C54" s="79"/>
      <c r="D54" s="79"/>
      <c r="E54" s="79"/>
      <c r="F54" s="79"/>
      <c r="G54" s="79"/>
      <c r="H54" s="79"/>
      <c r="I54" s="79"/>
      <c r="J54" s="79"/>
      <c r="K54" s="79"/>
      <c r="L54" s="79"/>
      <c r="M54" s="81"/>
      <c r="N54" s="79"/>
    </row>
    <row r="55" spans="2:21" s="258" customFormat="1" ht="87.75" customHeight="1" x14ac:dyDescent="0.25">
      <c r="B55" s="266"/>
      <c r="C55" s="265" t="s">
        <v>828</v>
      </c>
      <c r="D55" s="264" t="s">
        <v>671</v>
      </c>
      <c r="E55" s="264" t="s">
        <v>670</v>
      </c>
      <c r="F55" s="264" t="s">
        <v>669</v>
      </c>
      <c r="G55" s="264" t="s">
        <v>829</v>
      </c>
      <c r="H55" s="264" t="s">
        <v>668</v>
      </c>
      <c r="I55" s="264" t="s">
        <v>667</v>
      </c>
      <c r="J55" s="263" t="s">
        <v>666</v>
      </c>
      <c r="K55" s="262"/>
      <c r="L55" s="262"/>
      <c r="M55" s="261"/>
      <c r="N55" s="260"/>
      <c r="O55" s="259"/>
      <c r="P55" s="259"/>
      <c r="Q55" s="259"/>
      <c r="R55" s="259"/>
      <c r="S55" s="259"/>
      <c r="T55" s="259"/>
      <c r="U55" s="259"/>
    </row>
    <row r="56" spans="2:21" ht="30" customHeight="1" x14ac:dyDescent="0.25">
      <c r="B56" s="241"/>
      <c r="C56" s="257" t="s">
        <v>665</v>
      </c>
      <c r="D56" s="255" t="s">
        <v>908</v>
      </c>
      <c r="E56" s="255"/>
      <c r="F56" s="255"/>
      <c r="G56" s="255"/>
      <c r="H56" s="255"/>
      <c r="I56" s="255"/>
      <c r="J56" s="254"/>
      <c r="K56" s="249"/>
      <c r="L56" s="249"/>
      <c r="M56" s="248"/>
      <c r="N56" s="247"/>
      <c r="O56" s="246"/>
      <c r="P56" s="246"/>
      <c r="Q56" s="246"/>
      <c r="R56" s="246"/>
      <c r="S56" s="246"/>
      <c r="T56" s="246"/>
      <c r="U56" s="246"/>
    </row>
    <row r="57" spans="2:21" ht="30" customHeight="1" x14ac:dyDescent="0.25">
      <c r="B57" s="241"/>
      <c r="C57" s="257" t="s">
        <v>664</v>
      </c>
      <c r="D57" s="255" t="s">
        <v>908</v>
      </c>
      <c r="E57" s="255"/>
      <c r="F57" s="255"/>
      <c r="G57" s="255"/>
      <c r="H57" s="255"/>
      <c r="I57" s="255"/>
      <c r="J57" s="254"/>
      <c r="K57" s="249"/>
      <c r="L57" s="249"/>
      <c r="M57" s="248"/>
      <c r="N57" s="247"/>
      <c r="O57" s="246"/>
      <c r="P57" s="246"/>
      <c r="Q57" s="246"/>
      <c r="R57" s="246"/>
      <c r="S57" s="246"/>
      <c r="T57" s="246"/>
      <c r="U57" s="246"/>
    </row>
    <row r="58" spans="2:21" ht="30" customHeight="1" x14ac:dyDescent="0.25">
      <c r="B58" s="241"/>
      <c r="C58" s="257" t="s">
        <v>663</v>
      </c>
      <c r="D58" s="255" t="s">
        <v>908</v>
      </c>
      <c r="E58" s="255"/>
      <c r="F58" s="255"/>
      <c r="G58" s="255"/>
      <c r="H58" s="255"/>
      <c r="I58" s="255"/>
      <c r="J58" s="254"/>
      <c r="K58" s="249"/>
      <c r="L58" s="249"/>
      <c r="M58" s="248"/>
      <c r="N58" s="247"/>
      <c r="O58" s="246"/>
      <c r="P58" s="246"/>
      <c r="Q58" s="246"/>
      <c r="R58" s="246"/>
      <c r="S58" s="246"/>
      <c r="T58" s="246"/>
      <c r="U58" s="246"/>
    </row>
    <row r="59" spans="2:21" ht="30" customHeight="1" x14ac:dyDescent="0.25">
      <c r="B59" s="241"/>
      <c r="C59" s="257" t="s">
        <v>662</v>
      </c>
      <c r="D59" s="255" t="s">
        <v>908</v>
      </c>
      <c r="E59" s="255"/>
      <c r="F59" s="255"/>
      <c r="G59" s="255"/>
      <c r="H59" s="255"/>
      <c r="I59" s="255"/>
      <c r="J59" s="254"/>
      <c r="K59" s="249"/>
      <c r="L59" s="249"/>
      <c r="M59" s="248"/>
      <c r="N59" s="247"/>
      <c r="O59" s="246"/>
      <c r="P59" s="246"/>
      <c r="Q59" s="246"/>
      <c r="R59" s="246"/>
      <c r="S59" s="246"/>
      <c r="T59" s="246"/>
      <c r="U59" s="246"/>
    </row>
    <row r="60" spans="2:21" ht="30" customHeight="1" x14ac:dyDescent="0.25">
      <c r="B60" s="241"/>
      <c r="C60" s="257" t="s">
        <v>661</v>
      </c>
      <c r="D60" s="256" t="s">
        <v>908</v>
      </c>
      <c r="E60" s="255"/>
      <c r="F60" s="255"/>
      <c r="G60" s="255"/>
      <c r="H60" s="255"/>
      <c r="I60" s="255"/>
      <c r="J60" s="254"/>
      <c r="K60" s="249"/>
      <c r="L60" s="249"/>
      <c r="M60" s="248"/>
      <c r="N60" s="247"/>
      <c r="O60" s="246"/>
      <c r="P60" s="246"/>
      <c r="Q60" s="246"/>
      <c r="R60" s="246"/>
      <c r="S60" s="246"/>
      <c r="T60" s="246"/>
      <c r="U60" s="246"/>
    </row>
    <row r="61" spans="2:21" ht="30" customHeight="1" thickBot="1" x14ac:dyDescent="0.3">
      <c r="B61" s="241"/>
      <c r="C61" s="253"/>
      <c r="D61" s="252"/>
      <c r="E61" s="251"/>
      <c r="F61" s="251"/>
      <c r="G61" s="251"/>
      <c r="H61" s="251"/>
      <c r="I61" s="251"/>
      <c r="J61" s="250"/>
      <c r="K61" s="249"/>
      <c r="L61" s="249"/>
      <c r="M61" s="248"/>
      <c r="N61" s="247"/>
      <c r="O61" s="246"/>
      <c r="P61" s="246"/>
      <c r="Q61" s="246"/>
      <c r="R61" s="246"/>
      <c r="S61" s="246"/>
      <c r="T61" s="246"/>
      <c r="U61" s="246"/>
    </row>
    <row r="62" spans="2:21" x14ac:dyDescent="0.25">
      <c r="B62" s="241"/>
      <c r="C62" s="243"/>
      <c r="D62" s="243"/>
      <c r="E62" s="243"/>
      <c r="F62" s="243"/>
      <c r="G62" s="243"/>
      <c r="H62" s="243"/>
      <c r="I62" s="243"/>
      <c r="J62" s="243"/>
      <c r="K62" s="243"/>
      <c r="L62" s="243"/>
      <c r="M62" s="242"/>
      <c r="N62" s="236"/>
    </row>
    <row r="63" spans="2:21" x14ac:dyDescent="0.25">
      <c r="B63" s="241"/>
      <c r="C63" s="245" t="s">
        <v>660</v>
      </c>
      <c r="D63" s="243"/>
      <c r="E63" s="243"/>
      <c r="F63" s="243"/>
      <c r="G63" s="243"/>
      <c r="H63" s="243"/>
      <c r="I63" s="243"/>
      <c r="J63" s="243"/>
      <c r="K63" s="243"/>
      <c r="L63" s="243"/>
      <c r="M63" s="242"/>
      <c r="N63" s="236"/>
    </row>
    <row r="64" spans="2:21" ht="15.75" thickBot="1" x14ac:dyDescent="0.3">
      <c r="B64" s="241"/>
      <c r="C64" s="245"/>
      <c r="D64" s="243"/>
      <c r="E64" s="243"/>
      <c r="F64" s="243"/>
      <c r="G64" s="243"/>
      <c r="H64" s="243"/>
      <c r="I64" s="243"/>
      <c r="J64" s="243"/>
      <c r="K64" s="243"/>
      <c r="L64" s="243"/>
      <c r="M64" s="242"/>
      <c r="N64" s="236"/>
    </row>
    <row r="65" spans="2:14" ht="60" customHeight="1" thickBot="1" x14ac:dyDescent="0.3">
      <c r="B65" s="241"/>
      <c r="C65" s="640" t="s">
        <v>659</v>
      </c>
      <c r="D65" s="641"/>
      <c r="E65" s="615"/>
      <c r="F65" s="616"/>
      <c r="G65" s="243"/>
      <c r="H65" s="243"/>
      <c r="I65" s="243"/>
      <c r="J65" s="243"/>
      <c r="K65" s="243"/>
      <c r="L65" s="243"/>
      <c r="M65" s="242"/>
      <c r="N65" s="236"/>
    </row>
    <row r="66" spans="2:14" ht="15.75" thickBot="1" x14ac:dyDescent="0.3">
      <c r="B66" s="241"/>
      <c r="C66" s="244"/>
      <c r="D66" s="244"/>
      <c r="E66" s="243"/>
      <c r="F66" s="243"/>
      <c r="G66" s="243"/>
      <c r="H66" s="243"/>
      <c r="I66" s="243"/>
      <c r="J66" s="243"/>
      <c r="K66" s="243"/>
      <c r="L66" s="243"/>
      <c r="M66" s="242"/>
      <c r="N66" s="236"/>
    </row>
    <row r="67" spans="2:14" ht="45" customHeight="1" x14ac:dyDescent="0.25">
      <c r="B67" s="241"/>
      <c r="C67" s="642" t="s">
        <v>830</v>
      </c>
      <c r="D67" s="643"/>
      <c r="E67" s="643" t="s">
        <v>658</v>
      </c>
      <c r="F67" s="644"/>
      <c r="G67" s="243"/>
      <c r="H67" s="243"/>
      <c r="I67" s="243"/>
      <c r="J67" s="243"/>
      <c r="K67" s="243"/>
      <c r="L67" s="243"/>
      <c r="M67" s="242"/>
      <c r="N67" s="236"/>
    </row>
    <row r="68" spans="2:14" ht="45" customHeight="1" x14ac:dyDescent="0.25">
      <c r="B68" s="241"/>
      <c r="C68" s="648"/>
      <c r="D68" s="649"/>
      <c r="E68" s="646"/>
      <c r="F68" s="647"/>
      <c r="G68" s="243"/>
      <c r="H68" s="243"/>
      <c r="I68" s="243"/>
      <c r="J68" s="243"/>
      <c r="K68" s="243"/>
      <c r="L68" s="243"/>
      <c r="M68" s="242"/>
      <c r="N68" s="236"/>
    </row>
    <row r="69" spans="2:14" ht="32.25" customHeight="1" thickBot="1" x14ac:dyDescent="0.3">
      <c r="B69" s="241"/>
      <c r="C69" s="645"/>
      <c r="D69" s="613"/>
      <c r="E69" s="613"/>
      <c r="F69" s="614"/>
      <c r="G69" s="243"/>
      <c r="H69" s="243"/>
      <c r="I69" s="243"/>
      <c r="J69" s="243"/>
      <c r="K69" s="243"/>
      <c r="L69" s="243"/>
      <c r="M69" s="242"/>
      <c r="N69" s="236"/>
    </row>
    <row r="70" spans="2:14" x14ac:dyDescent="0.25">
      <c r="B70" s="241"/>
      <c r="C70" s="236"/>
      <c r="D70" s="236"/>
      <c r="E70" s="236"/>
      <c r="F70" s="236"/>
      <c r="G70" s="236"/>
      <c r="H70" s="236"/>
      <c r="I70" s="236"/>
      <c r="J70" s="236"/>
      <c r="K70" s="236"/>
      <c r="L70" s="236"/>
      <c r="M70" s="240"/>
      <c r="N70" s="236"/>
    </row>
    <row r="71" spans="2:14" ht="15.75" thickBot="1" x14ac:dyDescent="0.3">
      <c r="B71" s="239"/>
      <c r="C71" s="238"/>
      <c r="D71" s="238"/>
      <c r="E71" s="238"/>
      <c r="F71" s="238"/>
      <c r="G71" s="238"/>
      <c r="H71" s="238"/>
      <c r="I71" s="238"/>
      <c r="J71" s="238"/>
      <c r="K71" s="238"/>
      <c r="L71" s="238"/>
      <c r="M71" s="237"/>
      <c r="N71" s="236"/>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295275</xdr:rowOff>
                  </from>
                  <to>
                    <xdr:col>6</xdr:col>
                    <xdr:colOff>504825</xdr:colOff>
                    <xdr:row>7</xdr:row>
                    <xdr:rowOff>447675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5</xdr:col>
                    <xdr:colOff>1866900</xdr:colOff>
                    <xdr:row>7</xdr:row>
                    <xdr:rowOff>257175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1857375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48"/>
  <sheetViews>
    <sheetView topLeftCell="A31" zoomScale="70" zoomScaleNormal="70" workbookViewId="0">
      <selection activeCell="E34" sqref="E34:H34"/>
    </sheetView>
  </sheetViews>
  <sheetFormatPr defaultColWidth="9.42578125" defaultRowHeight="15" x14ac:dyDescent="0.25"/>
  <cols>
    <col min="1" max="2" width="1.5703125" style="275" customWidth="1"/>
    <col min="3" max="3" width="50" style="275" customWidth="1"/>
    <col min="4" max="4" width="29.42578125" style="275" customWidth="1"/>
    <col min="5" max="5" width="31.5703125" style="275" customWidth="1"/>
    <col min="6" max="6" width="21.42578125" style="275" customWidth="1"/>
    <col min="7" max="7" width="52.42578125" style="275" customWidth="1"/>
    <col min="8" max="8" width="46.140625" style="275" customWidth="1"/>
    <col min="9" max="10" width="1.5703125" style="275" customWidth="1"/>
    <col min="11" max="16384" width="9.42578125" style="275"/>
  </cols>
  <sheetData>
    <row r="1" spans="2:9" ht="15.75" thickBot="1" x14ac:dyDescent="0.3"/>
    <row r="2" spans="2:9" ht="15.75" thickBot="1" x14ac:dyDescent="0.3">
      <c r="B2" s="301"/>
      <c r="C2" s="300"/>
      <c r="D2" s="300"/>
      <c r="E2" s="300"/>
      <c r="F2" s="300"/>
      <c r="G2" s="300"/>
      <c r="H2" s="300"/>
      <c r="I2" s="299"/>
    </row>
    <row r="3" spans="2:9" ht="21" thickBot="1" x14ac:dyDescent="0.3">
      <c r="B3" s="279"/>
      <c r="C3" s="656" t="s">
        <v>714</v>
      </c>
      <c r="D3" s="657"/>
      <c r="E3" s="657"/>
      <c r="F3" s="657"/>
      <c r="G3" s="657"/>
      <c r="H3" s="658"/>
      <c r="I3" s="294"/>
    </row>
    <row r="4" spans="2:9" x14ac:dyDescent="0.25">
      <c r="B4" s="279"/>
      <c r="C4" s="276"/>
      <c r="D4" s="276"/>
      <c r="E4" s="276"/>
      <c r="F4" s="276"/>
      <c r="G4" s="276"/>
      <c r="H4" s="276"/>
      <c r="I4" s="294"/>
    </row>
    <row r="5" spans="2:9" x14ac:dyDescent="0.25">
      <c r="B5" s="279"/>
      <c r="C5" s="276"/>
      <c r="D5" s="276"/>
      <c r="E5" s="276"/>
      <c r="F5" s="276"/>
      <c r="G5" s="276"/>
      <c r="H5" s="276"/>
      <c r="I5" s="294"/>
    </row>
    <row r="6" spans="2:9" x14ac:dyDescent="0.25">
      <c r="B6" s="279"/>
      <c r="C6" s="295" t="s">
        <v>771</v>
      </c>
      <c r="D6" s="276"/>
      <c r="E6" s="276"/>
      <c r="F6" s="276"/>
      <c r="G6" s="276"/>
      <c r="H6" s="276"/>
      <c r="I6" s="294"/>
    </row>
    <row r="7" spans="2:9" ht="15.75" thickBot="1" x14ac:dyDescent="0.3">
      <c r="B7" s="279"/>
      <c r="C7" s="276"/>
      <c r="D7" s="276"/>
      <c r="E7" s="276"/>
      <c r="F7" s="276"/>
      <c r="G7" s="276"/>
      <c r="H7" s="276"/>
      <c r="I7" s="294"/>
    </row>
    <row r="8" spans="2:9" ht="45" customHeight="1" x14ac:dyDescent="0.25">
      <c r="B8" s="279"/>
      <c r="C8" s="629" t="s">
        <v>713</v>
      </c>
      <c r="D8" s="630"/>
      <c r="E8" s="660" t="s">
        <v>959</v>
      </c>
      <c r="F8" s="660"/>
      <c r="G8" s="660"/>
      <c r="H8" s="661"/>
      <c r="I8" s="294"/>
    </row>
    <row r="9" spans="2:9" ht="45" customHeight="1" thickBot="1" x14ac:dyDescent="0.3">
      <c r="B9" s="279"/>
      <c r="C9" s="623" t="s">
        <v>712</v>
      </c>
      <c r="D9" s="624"/>
      <c r="E9" s="663" t="s">
        <v>890</v>
      </c>
      <c r="F9" s="663"/>
      <c r="G9" s="663"/>
      <c r="H9" s="664"/>
      <c r="I9" s="294"/>
    </row>
    <row r="10" spans="2:9" ht="15" customHeight="1" thickBot="1" x14ac:dyDescent="0.3">
      <c r="B10" s="279"/>
      <c r="C10" s="659"/>
      <c r="D10" s="659"/>
      <c r="E10" s="662"/>
      <c r="F10" s="662"/>
      <c r="G10" s="662"/>
      <c r="H10" s="662"/>
      <c r="I10" s="294"/>
    </row>
    <row r="11" spans="2:9" ht="30" customHeight="1" thickBot="1" x14ac:dyDescent="0.3">
      <c r="B11" s="279"/>
      <c r="C11" s="653" t="s">
        <v>711</v>
      </c>
      <c r="D11" s="654"/>
      <c r="E11" s="654"/>
      <c r="F11" s="654"/>
      <c r="G11" s="654"/>
      <c r="H11" s="655"/>
      <c r="I11" s="294"/>
    </row>
    <row r="12" spans="2:9" ht="28.5" x14ac:dyDescent="0.25">
      <c r="B12" s="279"/>
      <c r="C12" s="414" t="s">
        <v>796</v>
      </c>
      <c r="D12" s="415" t="s">
        <v>797</v>
      </c>
      <c r="E12" s="415" t="s">
        <v>233</v>
      </c>
      <c r="F12" s="415" t="s">
        <v>232</v>
      </c>
      <c r="G12" s="415" t="s">
        <v>710</v>
      </c>
      <c r="H12" s="263" t="s">
        <v>709</v>
      </c>
      <c r="I12" s="294"/>
    </row>
    <row r="13" spans="2:9" ht="73.5" customHeight="1" x14ac:dyDescent="0.25">
      <c r="B13" s="279"/>
      <c r="C13" s="416" t="s">
        <v>891</v>
      </c>
      <c r="D13" s="413" t="s">
        <v>941</v>
      </c>
      <c r="E13" s="413" t="s">
        <v>862</v>
      </c>
      <c r="F13" s="298">
        <v>0</v>
      </c>
      <c r="G13" s="413" t="s">
        <v>892</v>
      </c>
      <c r="H13" s="297" t="s">
        <v>934</v>
      </c>
      <c r="I13" s="294"/>
    </row>
    <row r="14" spans="2:9" ht="71.25" x14ac:dyDescent="0.25">
      <c r="B14" s="279"/>
      <c r="C14" s="416" t="s">
        <v>893</v>
      </c>
      <c r="D14" s="413" t="s">
        <v>938</v>
      </c>
      <c r="E14" s="413" t="s">
        <v>886</v>
      </c>
      <c r="F14" s="298">
        <v>0</v>
      </c>
      <c r="G14" s="413" t="s">
        <v>887</v>
      </c>
      <c r="H14" s="297" t="s">
        <v>934</v>
      </c>
      <c r="I14" s="294"/>
    </row>
    <row r="15" spans="2:9" ht="71.25" x14ac:dyDescent="0.25">
      <c r="B15" s="279"/>
      <c r="C15" s="416" t="s">
        <v>894</v>
      </c>
      <c r="D15" s="413" t="s">
        <v>939</v>
      </c>
      <c r="E15" s="413" t="s">
        <v>883</v>
      </c>
      <c r="F15" s="298">
        <v>0</v>
      </c>
      <c r="G15" s="413" t="s">
        <v>895</v>
      </c>
      <c r="H15" s="297" t="s">
        <v>934</v>
      </c>
      <c r="I15" s="294"/>
    </row>
    <row r="16" spans="2:9" ht="72" thickBot="1" x14ac:dyDescent="0.3">
      <c r="B16" s="279"/>
      <c r="C16" s="417" t="s">
        <v>896</v>
      </c>
      <c r="D16" s="413" t="s">
        <v>940</v>
      </c>
      <c r="E16" s="412" t="s">
        <v>868</v>
      </c>
      <c r="F16" s="439">
        <v>0</v>
      </c>
      <c r="G16" s="412" t="s">
        <v>869</v>
      </c>
      <c r="H16" s="297" t="s">
        <v>934</v>
      </c>
      <c r="I16" s="294"/>
    </row>
    <row r="17" spans="1:10" x14ac:dyDescent="0.25">
      <c r="B17" s="279"/>
      <c r="C17" s="276"/>
      <c r="D17" s="276"/>
      <c r="E17" s="276"/>
      <c r="F17" s="276"/>
      <c r="G17" s="276"/>
      <c r="H17" s="276"/>
      <c r="I17" s="294"/>
    </row>
    <row r="18" spans="1:10" x14ac:dyDescent="0.25">
      <c r="B18" s="279"/>
      <c r="C18" s="244"/>
      <c r="D18" s="276"/>
      <c r="E18" s="276"/>
      <c r="F18" s="276"/>
      <c r="G18" s="276"/>
      <c r="H18" s="276"/>
      <c r="I18" s="294"/>
    </row>
    <row r="19" spans="1:10" ht="30" customHeight="1" x14ac:dyDescent="0.25">
      <c r="B19" s="279"/>
      <c r="C19" s="295" t="s">
        <v>772</v>
      </c>
      <c r="D19" s="276"/>
      <c r="E19" s="276"/>
      <c r="F19" s="276"/>
      <c r="G19" s="276"/>
      <c r="H19" s="276"/>
      <c r="I19" s="294"/>
    </row>
    <row r="20" spans="1:10" ht="30" customHeight="1" thickBot="1" x14ac:dyDescent="0.3">
      <c r="B20" s="279"/>
      <c r="C20" s="295"/>
      <c r="D20" s="276"/>
      <c r="E20" s="276"/>
      <c r="F20" s="276"/>
      <c r="G20" s="276"/>
      <c r="H20" s="276"/>
      <c r="I20" s="294"/>
    </row>
    <row r="21" spans="1:10" ht="30" customHeight="1" x14ac:dyDescent="0.25">
      <c r="B21" s="279"/>
      <c r="C21" s="650" t="s">
        <v>798</v>
      </c>
      <c r="D21" s="651"/>
      <c r="E21" s="651"/>
      <c r="F21" s="651"/>
      <c r="G21" s="651"/>
      <c r="H21" s="652"/>
      <c r="I21" s="294"/>
    </row>
    <row r="22" spans="1:10" ht="30" customHeight="1" x14ac:dyDescent="0.25">
      <c r="B22" s="279"/>
      <c r="C22" s="674" t="s">
        <v>799</v>
      </c>
      <c r="D22" s="675"/>
      <c r="E22" s="675" t="s">
        <v>709</v>
      </c>
      <c r="F22" s="675"/>
      <c r="G22" s="675"/>
      <c r="H22" s="676"/>
      <c r="I22" s="294"/>
    </row>
    <row r="23" spans="1:10" ht="15" customHeight="1" x14ac:dyDescent="0.25">
      <c r="B23" s="279"/>
      <c r="C23" s="665" t="s">
        <v>897</v>
      </c>
      <c r="D23" s="666"/>
      <c r="E23" s="677"/>
      <c r="F23" s="678"/>
      <c r="G23" s="678"/>
      <c r="H23" s="679"/>
      <c r="I23" s="294"/>
    </row>
    <row r="24" spans="1:10" ht="15" customHeight="1" x14ac:dyDescent="0.25">
      <c r="B24" s="279"/>
      <c r="C24" s="665" t="s">
        <v>898</v>
      </c>
      <c r="D24" s="666"/>
      <c r="E24" s="611"/>
      <c r="F24" s="611"/>
      <c r="G24" s="611"/>
      <c r="H24" s="611"/>
      <c r="I24" s="294"/>
    </row>
    <row r="25" spans="1:10" ht="15" customHeight="1" x14ac:dyDescent="0.25">
      <c r="B25" s="279"/>
      <c r="C25" s="665" t="s">
        <v>899</v>
      </c>
      <c r="D25" s="666"/>
      <c r="E25" s="667"/>
      <c r="F25" s="668"/>
      <c r="G25" s="668"/>
      <c r="H25" s="669"/>
      <c r="I25" s="294"/>
    </row>
    <row r="26" spans="1:10" ht="15" customHeight="1" x14ac:dyDescent="0.25">
      <c r="B26" s="279"/>
      <c r="C26" s="665" t="s">
        <v>900</v>
      </c>
      <c r="D26" s="666"/>
      <c r="E26" s="667"/>
      <c r="F26" s="668"/>
      <c r="G26" s="668"/>
      <c r="H26" s="669"/>
      <c r="I26" s="294"/>
    </row>
    <row r="27" spans="1:10" ht="45" customHeight="1" x14ac:dyDescent="0.25">
      <c r="B27" s="279"/>
      <c r="C27" s="684" t="s">
        <v>901</v>
      </c>
      <c r="D27" s="685"/>
      <c r="E27" s="672"/>
      <c r="F27" s="672"/>
      <c r="G27" s="672"/>
      <c r="H27" s="673"/>
      <c r="I27" s="294"/>
    </row>
    <row r="28" spans="1:10" ht="71.099999999999994" customHeight="1" x14ac:dyDescent="0.25">
      <c r="B28" s="279"/>
      <c r="C28" s="686" t="s">
        <v>902</v>
      </c>
      <c r="D28" s="687"/>
      <c r="E28" s="672"/>
      <c r="F28" s="672"/>
      <c r="G28" s="672"/>
      <c r="H28" s="673"/>
      <c r="I28" s="294"/>
    </row>
    <row r="29" spans="1:10" ht="45" customHeight="1" thickBot="1" x14ac:dyDescent="0.3">
      <c r="B29" s="279"/>
      <c r="C29" s="688" t="s">
        <v>903</v>
      </c>
      <c r="D29" s="689"/>
      <c r="E29" s="613"/>
      <c r="F29" s="613"/>
      <c r="G29" s="613"/>
      <c r="H29" s="614"/>
      <c r="I29" s="294"/>
    </row>
    <row r="30" spans="1:10" ht="45" customHeight="1" x14ac:dyDescent="0.25">
      <c r="B30" s="279"/>
      <c r="C30" s="276"/>
      <c r="D30" s="276"/>
      <c r="E30" s="276"/>
      <c r="F30" s="276"/>
      <c r="G30" s="276"/>
      <c r="H30" s="276"/>
      <c r="I30" s="294"/>
    </row>
    <row r="31" spans="1:10" ht="45" customHeight="1" x14ac:dyDescent="0.25">
      <c r="B31" s="279"/>
      <c r="C31" s="276"/>
      <c r="D31" s="276"/>
      <c r="E31" s="276"/>
      <c r="F31" s="276"/>
      <c r="G31" s="276"/>
      <c r="H31" s="276"/>
      <c r="I31" s="294"/>
    </row>
    <row r="32" spans="1:10" customFormat="1" ht="15" customHeight="1" x14ac:dyDescent="0.25">
      <c r="A32" s="275"/>
      <c r="B32" s="279"/>
      <c r="C32" s="295" t="s">
        <v>708</v>
      </c>
      <c r="D32" s="295"/>
      <c r="E32" s="276"/>
      <c r="F32" s="276"/>
      <c r="G32" s="276"/>
      <c r="H32" s="276"/>
      <c r="I32" s="294"/>
      <c r="J32" s="275"/>
    </row>
    <row r="33" spans="1:10" ht="15.75" thickBot="1" x14ac:dyDescent="0.3">
      <c r="B33" s="279"/>
      <c r="C33" s="296"/>
      <c r="D33" s="276"/>
      <c r="E33" s="276"/>
      <c r="F33" s="276"/>
      <c r="G33" s="276"/>
      <c r="H33" s="276"/>
      <c r="I33" s="294"/>
    </row>
    <row r="34" spans="1:10" ht="48.75" customHeight="1" x14ac:dyDescent="0.25">
      <c r="B34" s="279"/>
      <c r="C34" s="629" t="s">
        <v>707</v>
      </c>
      <c r="D34" s="683"/>
      <c r="E34" s="690" t="s">
        <v>1001</v>
      </c>
      <c r="F34" s="691"/>
      <c r="G34" s="691"/>
      <c r="H34" s="692"/>
      <c r="I34" s="294"/>
    </row>
    <row r="35" spans="1:10" ht="57" customHeight="1" x14ac:dyDescent="0.25">
      <c r="B35" s="279"/>
      <c r="C35" s="631" t="s">
        <v>706</v>
      </c>
      <c r="D35" s="632"/>
      <c r="E35" s="670" t="s">
        <v>1002</v>
      </c>
      <c r="F35" s="670"/>
      <c r="G35" s="670"/>
      <c r="H35" s="671"/>
      <c r="I35" s="294"/>
    </row>
    <row r="36" spans="1:10" ht="45" customHeight="1" x14ac:dyDescent="0.25">
      <c r="B36" s="279"/>
      <c r="C36" s="631" t="s">
        <v>800</v>
      </c>
      <c r="D36" s="632"/>
      <c r="E36" s="670" t="s">
        <v>1006</v>
      </c>
      <c r="F36" s="670"/>
      <c r="G36" s="670"/>
      <c r="H36" s="671"/>
      <c r="I36" s="294"/>
    </row>
    <row r="37" spans="1:10" ht="45" customHeight="1" x14ac:dyDescent="0.25">
      <c r="B37" s="279"/>
      <c r="C37" s="631" t="s">
        <v>801</v>
      </c>
      <c r="D37" s="632"/>
      <c r="E37" s="680" t="s">
        <v>1003</v>
      </c>
      <c r="F37" s="681"/>
      <c r="G37" s="681"/>
      <c r="H37" s="682"/>
      <c r="I37" s="294"/>
    </row>
    <row r="38" spans="1:10" ht="45" customHeight="1" thickBot="1" x14ac:dyDescent="0.3">
      <c r="B38" s="279"/>
      <c r="C38" s="623" t="s">
        <v>705</v>
      </c>
      <c r="D38" s="624"/>
      <c r="E38" s="663" t="s">
        <v>935</v>
      </c>
      <c r="F38" s="663"/>
      <c r="G38" s="663"/>
      <c r="H38" s="664"/>
      <c r="I38" s="294"/>
    </row>
    <row r="39" spans="1:10" ht="45" customHeight="1" x14ac:dyDescent="0.25">
      <c r="A39"/>
      <c r="B39" s="78"/>
      <c r="C39" s="79"/>
      <c r="D39" s="79"/>
      <c r="E39" s="79"/>
      <c r="F39" s="79"/>
      <c r="G39" s="79"/>
      <c r="H39" s="79"/>
      <c r="I39" s="81"/>
      <c r="J39"/>
    </row>
    <row r="40" spans="1:10" x14ac:dyDescent="0.25">
      <c r="B40" s="279"/>
      <c r="C40" s="244"/>
      <c r="D40" s="276"/>
      <c r="E40" s="276"/>
      <c r="F40" s="276"/>
      <c r="G40" s="276"/>
      <c r="H40" s="276"/>
      <c r="I40" s="294"/>
    </row>
    <row r="41" spans="1:10" x14ac:dyDescent="0.25">
      <c r="B41" s="279"/>
      <c r="C41" s="295" t="s">
        <v>704</v>
      </c>
      <c r="D41" s="276"/>
      <c r="E41" s="276"/>
      <c r="F41" s="276"/>
      <c r="G41" s="276"/>
      <c r="H41" s="276"/>
      <c r="I41" s="294"/>
    </row>
    <row r="42" spans="1:10" ht="15.75" thickBot="1" x14ac:dyDescent="0.3">
      <c r="B42" s="279"/>
      <c r="C42" s="295"/>
      <c r="D42" s="276"/>
      <c r="E42" s="276"/>
      <c r="F42" s="276"/>
      <c r="G42" s="276"/>
      <c r="H42" s="276"/>
      <c r="I42" s="294"/>
    </row>
    <row r="43" spans="1:10" x14ac:dyDescent="0.25">
      <c r="B43" s="279"/>
      <c r="C43" s="629" t="s">
        <v>770</v>
      </c>
      <c r="D43" s="630"/>
      <c r="E43" s="609"/>
      <c r="F43" s="609"/>
      <c r="G43" s="609"/>
      <c r="H43" s="610"/>
      <c r="I43" s="294"/>
    </row>
    <row r="44" spans="1:10" ht="69.599999999999994" customHeight="1" x14ac:dyDescent="0.25">
      <c r="B44" s="279"/>
      <c r="C44" s="674" t="s">
        <v>802</v>
      </c>
      <c r="D44" s="675"/>
      <c r="E44" s="675" t="s">
        <v>933</v>
      </c>
      <c r="F44" s="675"/>
      <c r="G44" s="675"/>
      <c r="H44" s="676"/>
      <c r="I44" s="294"/>
    </row>
    <row r="45" spans="1:10" x14ac:dyDescent="0.25">
      <c r="B45" s="279"/>
      <c r="C45" s="648"/>
      <c r="D45" s="649"/>
      <c r="E45" s="646"/>
      <c r="F45" s="698"/>
      <c r="G45" s="698"/>
      <c r="H45" s="647"/>
      <c r="I45" s="294"/>
    </row>
    <row r="46" spans="1:10" ht="15.75" thickBot="1" x14ac:dyDescent="0.3">
      <c r="B46" s="279"/>
      <c r="C46" s="693"/>
      <c r="D46" s="694"/>
      <c r="E46" s="695"/>
      <c r="F46" s="696"/>
      <c r="G46" s="696"/>
      <c r="H46" s="697"/>
      <c r="I46" s="294"/>
    </row>
    <row r="47" spans="1:10" x14ac:dyDescent="0.25">
      <c r="B47" s="279"/>
      <c r="C47" s="276"/>
      <c r="D47" s="276"/>
      <c r="E47" s="276"/>
      <c r="F47" s="276"/>
      <c r="G47" s="276"/>
      <c r="H47" s="276"/>
      <c r="I47" s="294"/>
    </row>
    <row r="48" spans="1:10" ht="15.75" thickBot="1" x14ac:dyDescent="0.3">
      <c r="B48" s="293"/>
      <c r="C48" s="292"/>
      <c r="D48" s="292"/>
      <c r="E48" s="292"/>
      <c r="F48" s="292"/>
      <c r="G48" s="292"/>
      <c r="H48" s="292"/>
      <c r="I48" s="291"/>
    </row>
  </sheetData>
  <mergeCells count="43">
    <mergeCell ref="C46:D46"/>
    <mergeCell ref="E46:H46"/>
    <mergeCell ref="C43:D43"/>
    <mergeCell ref="E43:H43"/>
    <mergeCell ref="C44:D44"/>
    <mergeCell ref="E44:H44"/>
    <mergeCell ref="C45:D45"/>
    <mergeCell ref="E45:H45"/>
    <mergeCell ref="C37:D37"/>
    <mergeCell ref="E37:H37"/>
    <mergeCell ref="C38:D38"/>
    <mergeCell ref="E38:H38"/>
    <mergeCell ref="C26:D26"/>
    <mergeCell ref="E26:H26"/>
    <mergeCell ref="C34:D34"/>
    <mergeCell ref="E35:H35"/>
    <mergeCell ref="C35:D35"/>
    <mergeCell ref="C27:D27"/>
    <mergeCell ref="C28:D28"/>
    <mergeCell ref="C29:D29"/>
    <mergeCell ref="E34:H34"/>
    <mergeCell ref="C22:D22"/>
    <mergeCell ref="E22:H22"/>
    <mergeCell ref="C23:D23"/>
    <mergeCell ref="E23:H23"/>
    <mergeCell ref="C24:D24"/>
    <mergeCell ref="E24:H24"/>
    <mergeCell ref="C25:D25"/>
    <mergeCell ref="E25:H25"/>
    <mergeCell ref="E36:H36"/>
    <mergeCell ref="E27:H27"/>
    <mergeCell ref="E28:H28"/>
    <mergeCell ref="E29:H29"/>
    <mergeCell ref="C36:D36"/>
    <mergeCell ref="C21:H2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71" r:id="rId4" name="Check Box 7">
              <controlPr defaultSize="0" autoFill="0" autoLine="0" autoPict="0">
                <anchor moveWithCells="1">
                  <from>
                    <xdr:col>4</xdr:col>
                    <xdr:colOff>0</xdr:colOff>
                    <xdr:row>42</xdr:row>
                    <xdr:rowOff>0</xdr:rowOff>
                  </from>
                  <to>
                    <xdr:col>4</xdr:col>
                    <xdr:colOff>714375</xdr:colOff>
                    <xdr:row>43</xdr:row>
                    <xdr:rowOff>0</xdr:rowOff>
                  </to>
                </anchor>
              </controlPr>
            </control>
          </mc:Choice>
        </mc:AlternateContent>
        <mc:AlternateContent xmlns:mc="http://schemas.openxmlformats.org/markup-compatibility/2006">
          <mc:Choice Requires="x14">
            <control shapeId="11272" r:id="rId5" name="Check Box 8">
              <controlPr defaultSize="0" autoFill="0" autoLine="0" autoPict="0">
                <anchor moveWithCells="1">
                  <from>
                    <xdr:col>4</xdr:col>
                    <xdr:colOff>771525</xdr:colOff>
                    <xdr:row>42</xdr:row>
                    <xdr:rowOff>0</xdr:rowOff>
                  </from>
                  <to>
                    <xdr:col>4</xdr:col>
                    <xdr:colOff>1485900</xdr:colOff>
                    <xdr:row>43</xdr:row>
                    <xdr:rowOff>0</xdr:rowOff>
                  </to>
                </anchor>
              </controlPr>
            </control>
          </mc:Choice>
        </mc:AlternateContent>
        <mc:AlternateContent xmlns:mc="http://schemas.openxmlformats.org/markup-compatibility/2006">
          <mc:Choice Requires="x14">
            <control shapeId="11273" r:id="rId6" name="Check Box 9">
              <controlPr defaultSize="0" autoFill="0" autoLine="0" autoPict="0">
                <anchor moveWithCells="1">
                  <from>
                    <xdr:col>4</xdr:col>
                    <xdr:colOff>1476375</xdr:colOff>
                    <xdr:row>42</xdr:row>
                    <xdr:rowOff>0</xdr:rowOff>
                  </from>
                  <to>
                    <xdr:col>5</xdr:col>
                    <xdr:colOff>476250</xdr:colOff>
                    <xdr:row>43</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zoomScale="115" zoomScaleNormal="115" workbookViewId="0">
      <selection activeCell="D5" sqref="D5"/>
    </sheetView>
  </sheetViews>
  <sheetFormatPr defaultColWidth="9.42578125" defaultRowHeight="15" x14ac:dyDescent="0.25"/>
  <cols>
    <col min="1" max="2" width="1.5703125" style="1" customWidth="1"/>
    <col min="3" max="3" width="11.42578125" style="302" customWidth="1"/>
    <col min="4" max="4" width="116" style="18" customWidth="1"/>
    <col min="5" max="6" width="1.5703125" style="1" customWidth="1"/>
    <col min="7" max="16384" width="9.42578125" style="1"/>
  </cols>
  <sheetData>
    <row r="1" spans="2:6" ht="10.5" customHeight="1" thickBot="1" x14ac:dyDescent="0.3"/>
    <row r="2" spans="2:6" ht="15.75" thickBot="1" x14ac:dyDescent="0.3">
      <c r="B2" s="320"/>
      <c r="C2" s="319"/>
      <c r="D2" s="318"/>
      <c r="E2" s="317"/>
    </row>
    <row r="3" spans="2:6" ht="21" thickBot="1" x14ac:dyDescent="0.35">
      <c r="B3" s="310"/>
      <c r="C3" s="600" t="s">
        <v>736</v>
      </c>
      <c r="D3" s="602"/>
      <c r="E3" s="308"/>
    </row>
    <row r="4" spans="2:6" ht="20.25" x14ac:dyDescent="0.3">
      <c r="B4" s="310"/>
      <c r="C4" s="316"/>
      <c r="D4" s="316"/>
      <c r="E4" s="308"/>
    </row>
    <row r="5" spans="2:6" ht="20.25" x14ac:dyDescent="0.3">
      <c r="B5" s="310"/>
      <c r="C5" s="245" t="s">
        <v>735</v>
      </c>
      <c r="D5" s="316"/>
      <c r="E5" s="308"/>
    </row>
    <row r="6" spans="2:6" ht="15.75" thickBot="1" x14ac:dyDescent="0.3">
      <c r="B6" s="310"/>
      <c r="C6" s="64"/>
      <c r="D6" s="271"/>
      <c r="E6" s="308"/>
    </row>
    <row r="7" spans="2:6" ht="30" customHeight="1" x14ac:dyDescent="0.25">
      <c r="B7" s="310"/>
      <c r="C7" s="314" t="s">
        <v>722</v>
      </c>
      <c r="D7" s="313" t="s">
        <v>721</v>
      </c>
      <c r="E7" s="308"/>
    </row>
    <row r="8" spans="2:6" ht="45" x14ac:dyDescent="0.25">
      <c r="B8" s="310"/>
      <c r="C8" s="311">
        <v>1</v>
      </c>
      <c r="D8" s="254" t="s">
        <v>734</v>
      </c>
      <c r="E8" s="308"/>
      <c r="F8" s="303"/>
    </row>
    <row r="9" spans="2:6" x14ac:dyDescent="0.25">
      <c r="B9" s="310"/>
      <c r="C9" s="311">
        <v>2</v>
      </c>
      <c r="D9" s="254" t="s">
        <v>733</v>
      </c>
      <c r="E9" s="308"/>
    </row>
    <row r="10" spans="2:6" ht="45" x14ac:dyDescent="0.25">
      <c r="B10" s="310"/>
      <c r="C10" s="311">
        <v>3</v>
      </c>
      <c r="D10" s="254" t="s">
        <v>732</v>
      </c>
      <c r="E10" s="308"/>
    </row>
    <row r="11" spans="2:6" x14ac:dyDescent="0.25">
      <c r="B11" s="310"/>
      <c r="C11" s="311">
        <v>4</v>
      </c>
      <c r="D11" s="254" t="s">
        <v>731</v>
      </c>
      <c r="E11" s="308"/>
    </row>
    <row r="12" spans="2:6" ht="30" x14ac:dyDescent="0.25">
      <c r="B12" s="310"/>
      <c r="C12" s="311">
        <v>5</v>
      </c>
      <c r="D12" s="254" t="s">
        <v>730</v>
      </c>
      <c r="E12" s="308"/>
    </row>
    <row r="13" spans="2:6" x14ac:dyDescent="0.25">
      <c r="B13" s="310"/>
      <c r="C13" s="311">
        <v>6</v>
      </c>
      <c r="D13" s="254" t="s">
        <v>729</v>
      </c>
      <c r="E13" s="308"/>
    </row>
    <row r="14" spans="2:6" ht="30" x14ac:dyDescent="0.25">
      <c r="B14" s="310"/>
      <c r="C14" s="311">
        <v>7</v>
      </c>
      <c r="D14" s="254" t="s">
        <v>728</v>
      </c>
      <c r="E14" s="308"/>
    </row>
    <row r="15" spans="2:6" x14ac:dyDescent="0.25">
      <c r="B15" s="310"/>
      <c r="C15" s="311">
        <v>8</v>
      </c>
      <c r="D15" s="254" t="s">
        <v>727</v>
      </c>
      <c r="E15" s="308"/>
    </row>
    <row r="16" spans="2:6" x14ac:dyDescent="0.25">
      <c r="B16" s="310"/>
      <c r="C16" s="311">
        <v>9</v>
      </c>
      <c r="D16" s="254" t="s">
        <v>726</v>
      </c>
      <c r="E16" s="308"/>
    </row>
    <row r="17" spans="2:5" x14ac:dyDescent="0.25">
      <c r="B17" s="310"/>
      <c r="C17" s="311">
        <v>10</v>
      </c>
      <c r="D17" s="312" t="s">
        <v>725</v>
      </c>
      <c r="E17" s="308"/>
    </row>
    <row r="18" spans="2:5" ht="30.75" thickBot="1" x14ac:dyDescent="0.3">
      <c r="B18" s="310"/>
      <c r="C18" s="309">
        <v>11</v>
      </c>
      <c r="D18" s="280" t="s">
        <v>724</v>
      </c>
      <c r="E18" s="308"/>
    </row>
    <row r="19" spans="2:5" x14ac:dyDescent="0.25">
      <c r="B19" s="310"/>
      <c r="C19" s="315"/>
      <c r="D19" s="267"/>
      <c r="E19" s="308"/>
    </row>
    <row r="20" spans="2:5" x14ac:dyDescent="0.25">
      <c r="B20" s="310"/>
      <c r="C20" s="245" t="s">
        <v>723</v>
      </c>
      <c r="D20" s="267"/>
      <c r="E20" s="308"/>
    </row>
    <row r="21" spans="2:5" ht="15.75" thickBot="1" x14ac:dyDescent="0.3">
      <c r="B21" s="310"/>
      <c r="C21" s="64"/>
      <c r="D21" s="267"/>
      <c r="E21" s="308"/>
    </row>
    <row r="22" spans="2:5" ht="30" customHeight="1" x14ac:dyDescent="0.25">
      <c r="B22" s="310"/>
      <c r="C22" s="314" t="s">
        <v>722</v>
      </c>
      <c r="D22" s="313" t="s">
        <v>721</v>
      </c>
      <c r="E22" s="308"/>
    </row>
    <row r="23" spans="2:5" x14ac:dyDescent="0.25">
      <c r="B23" s="310"/>
      <c r="C23" s="311">
        <v>1</v>
      </c>
      <c r="D23" s="312" t="s">
        <v>720</v>
      </c>
      <c r="E23" s="308"/>
    </row>
    <row r="24" spans="2:5" x14ac:dyDescent="0.25">
      <c r="B24" s="310"/>
      <c r="C24" s="311">
        <v>2</v>
      </c>
      <c r="D24" s="254" t="s">
        <v>719</v>
      </c>
      <c r="E24" s="308"/>
    </row>
    <row r="25" spans="2:5" x14ac:dyDescent="0.25">
      <c r="B25" s="310"/>
      <c r="C25" s="311">
        <v>3</v>
      </c>
      <c r="D25" s="254" t="s">
        <v>718</v>
      </c>
      <c r="E25" s="308"/>
    </row>
    <row r="26" spans="2:5" x14ac:dyDescent="0.25">
      <c r="B26" s="310"/>
      <c r="C26" s="311">
        <v>4</v>
      </c>
      <c r="D26" s="254" t="s">
        <v>717</v>
      </c>
      <c r="E26" s="308"/>
    </row>
    <row r="27" spans="2:5" x14ac:dyDescent="0.25">
      <c r="B27" s="310"/>
      <c r="C27" s="311">
        <v>5</v>
      </c>
      <c r="D27" s="254" t="s">
        <v>716</v>
      </c>
      <c r="E27" s="308"/>
    </row>
    <row r="28" spans="2:5" ht="45.75" thickBot="1" x14ac:dyDescent="0.3">
      <c r="B28" s="310"/>
      <c r="C28" s="309">
        <v>6</v>
      </c>
      <c r="D28" s="280" t="s">
        <v>715</v>
      </c>
      <c r="E28" s="308"/>
    </row>
    <row r="29" spans="2:5" ht="15.75" thickBot="1" x14ac:dyDescent="0.3">
      <c r="B29" s="307"/>
      <c r="C29" s="306"/>
      <c r="D29" s="305"/>
      <c r="E29" s="304"/>
    </row>
    <row r="30" spans="2:5" x14ac:dyDescent="0.25">
      <c r="D30" s="303"/>
    </row>
    <row r="31" spans="2:5" x14ac:dyDescent="0.25">
      <c r="D31" s="303"/>
    </row>
    <row r="32" spans="2:5" x14ac:dyDescent="0.25">
      <c r="D32" s="303"/>
    </row>
    <row r="33" spans="4:4" x14ac:dyDescent="0.25">
      <c r="D33" s="303"/>
    </row>
    <row r="34" spans="4:4" x14ac:dyDescent="0.25">
      <c r="D34" s="303"/>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13"/>
  <sheetViews>
    <sheetView topLeftCell="D25" zoomScale="115" zoomScaleNormal="115" zoomScalePageLayoutView="80" workbookViewId="0">
      <selection activeCell="K30" sqref="K30"/>
    </sheetView>
  </sheetViews>
  <sheetFormatPr defaultColWidth="8.5703125" defaultRowHeight="15" x14ac:dyDescent="0.25"/>
  <cols>
    <col min="1" max="2" width="2.42578125" customWidth="1"/>
    <col min="3" max="3" width="22.42578125" style="8" customWidth="1"/>
    <col min="4" max="4" width="15.42578125" customWidth="1"/>
    <col min="5" max="5" width="15" customWidth="1"/>
    <col min="6" max="6" width="16.42578125" customWidth="1"/>
    <col min="7" max="7" width="12.140625" customWidth="1"/>
    <col min="8" max="8" width="18.5703125" customWidth="1"/>
    <col min="9" max="9" width="9.5703125" customWidth="1"/>
    <col min="10" max="10" width="71" customWidth="1"/>
    <col min="11" max="11" width="13.5703125" customWidth="1"/>
    <col min="12" max="12" width="2.5703125" customWidth="1"/>
    <col min="13" max="13" width="2" customWidth="1"/>
    <col min="14" max="14" width="40.5703125" customWidth="1"/>
  </cols>
  <sheetData>
    <row r="1" spans="1:54" ht="15.75" thickBot="1" x14ac:dyDescent="0.3">
      <c r="A1" s="1"/>
      <c r="B1" s="1"/>
      <c r="C1" s="17"/>
      <c r="D1" s="1"/>
      <c r="E1" s="1"/>
      <c r="F1" s="1"/>
      <c r="G1" s="1"/>
      <c r="H1" s="1"/>
      <c r="I1" s="1"/>
      <c r="L1" s="1"/>
    </row>
    <row r="2" spans="1:54" ht="15.75" thickBot="1" x14ac:dyDescent="0.3">
      <c r="A2" s="1"/>
      <c r="B2" s="29"/>
      <c r="C2" s="30"/>
      <c r="D2" s="31"/>
      <c r="E2" s="31"/>
      <c r="F2" s="31"/>
      <c r="G2" s="31"/>
      <c r="H2" s="31"/>
      <c r="I2" s="31"/>
      <c r="J2" s="76"/>
      <c r="K2" s="76"/>
      <c r="L2" s="32"/>
    </row>
    <row r="3" spans="1:54" ht="21" thickBot="1" x14ac:dyDescent="0.35">
      <c r="A3" s="1"/>
      <c r="B3" s="78"/>
      <c r="C3" s="531" t="s">
        <v>240</v>
      </c>
      <c r="D3" s="532"/>
      <c r="E3" s="532"/>
      <c r="F3" s="532"/>
      <c r="G3" s="532"/>
      <c r="H3" s="532"/>
      <c r="I3" s="532"/>
      <c r="J3" s="532"/>
      <c r="K3" s="533"/>
      <c r="L3" s="80"/>
    </row>
    <row r="4" spans="1:54" ht="15" customHeight="1" x14ac:dyDescent="0.25">
      <c r="A4" s="1"/>
      <c r="B4" s="33"/>
      <c r="C4" s="740" t="s">
        <v>803</v>
      </c>
      <c r="D4" s="740"/>
      <c r="E4" s="740"/>
      <c r="F4" s="740"/>
      <c r="G4" s="740"/>
      <c r="H4" s="740"/>
      <c r="I4" s="740"/>
      <c r="J4" s="740"/>
      <c r="K4" s="740"/>
      <c r="L4" s="34"/>
    </row>
    <row r="5" spans="1:54" ht="15" customHeight="1" x14ac:dyDescent="0.25">
      <c r="A5" s="1"/>
      <c r="B5" s="33"/>
      <c r="C5" s="705" t="s">
        <v>821</v>
      </c>
      <c r="D5" s="705"/>
      <c r="E5" s="705"/>
      <c r="F5" s="705"/>
      <c r="G5" s="705"/>
      <c r="H5" s="705"/>
      <c r="I5" s="705"/>
      <c r="J5" s="705"/>
      <c r="K5" s="705"/>
      <c r="L5" s="34"/>
    </row>
    <row r="6" spans="1:54" x14ac:dyDescent="0.25">
      <c r="A6" s="1"/>
      <c r="B6" s="33"/>
      <c r="C6" s="35"/>
      <c r="D6" s="36"/>
      <c r="E6" s="36"/>
      <c r="F6" s="36"/>
      <c r="G6" s="36"/>
      <c r="H6" s="36"/>
      <c r="I6" s="36"/>
      <c r="J6" s="79"/>
      <c r="K6" s="79"/>
      <c r="L6" s="34"/>
    </row>
    <row r="7" spans="1:54" ht="29.1" customHeight="1" thickBot="1" x14ac:dyDescent="0.3">
      <c r="A7" s="1"/>
      <c r="B7" s="33"/>
      <c r="C7" s="35"/>
      <c r="D7" s="714" t="s">
        <v>831</v>
      </c>
      <c r="E7" s="714"/>
      <c r="F7" s="714" t="s">
        <v>784</v>
      </c>
      <c r="G7" s="714"/>
      <c r="H7" s="715" t="s">
        <v>244</v>
      </c>
      <c r="I7" s="715"/>
      <c r="J7" s="92" t="s">
        <v>245</v>
      </c>
      <c r="K7" s="92" t="s">
        <v>226</v>
      </c>
      <c r="L7" s="34"/>
    </row>
    <row r="8" spans="1:54" s="8" customFormat="1" ht="90.75" thickBot="1" x14ac:dyDescent="0.3">
      <c r="A8" s="17"/>
      <c r="B8" s="38"/>
      <c r="C8" s="381" t="s">
        <v>783</v>
      </c>
      <c r="D8" s="730" t="s">
        <v>912</v>
      </c>
      <c r="E8" s="731"/>
      <c r="F8" s="738" t="s">
        <v>808</v>
      </c>
      <c r="G8" s="739"/>
      <c r="H8" s="708" t="s">
        <v>952</v>
      </c>
      <c r="I8" s="709"/>
      <c r="J8" s="462" t="s">
        <v>956</v>
      </c>
      <c r="K8" s="94" t="s">
        <v>914</v>
      </c>
      <c r="L8" s="39"/>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73.349999999999994" customHeight="1" thickBot="1" x14ac:dyDescent="0.3">
      <c r="A9" s="17"/>
      <c r="B9" s="38"/>
      <c r="C9" s="91"/>
      <c r="D9" s="732"/>
      <c r="E9" s="733"/>
      <c r="F9" s="738" t="s">
        <v>807</v>
      </c>
      <c r="G9" s="739"/>
      <c r="H9" s="708" t="s">
        <v>951</v>
      </c>
      <c r="I9" s="709"/>
      <c r="J9" s="462" t="s">
        <v>965</v>
      </c>
      <c r="K9" s="94" t="s">
        <v>914</v>
      </c>
      <c r="L9" s="39"/>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80.099999999999994" customHeight="1" thickBot="1" x14ac:dyDescent="0.3">
      <c r="A10" s="17"/>
      <c r="B10" s="38"/>
      <c r="C10" s="91"/>
      <c r="D10" s="734"/>
      <c r="E10" s="735"/>
      <c r="F10" s="445" t="s">
        <v>810</v>
      </c>
      <c r="G10" s="444"/>
      <c r="H10" s="708" t="s">
        <v>953</v>
      </c>
      <c r="I10" s="709"/>
      <c r="J10" s="462" t="s">
        <v>842</v>
      </c>
      <c r="K10" s="94" t="s">
        <v>914</v>
      </c>
      <c r="L10" s="39"/>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49.35" customHeight="1" thickBot="1" x14ac:dyDescent="0.3">
      <c r="A11" s="17"/>
      <c r="B11" s="38"/>
      <c r="C11" s="91"/>
      <c r="D11" s="706" t="s">
        <v>957</v>
      </c>
      <c r="E11" s="707"/>
      <c r="F11" s="736" t="s">
        <v>915</v>
      </c>
      <c r="G11" s="737"/>
      <c r="H11" s="708" t="s">
        <v>954</v>
      </c>
      <c r="I11" s="709"/>
      <c r="J11" s="462" t="s">
        <v>958</v>
      </c>
      <c r="K11" s="94" t="s">
        <v>918</v>
      </c>
      <c r="L11" s="39"/>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thickBot="1" x14ac:dyDescent="0.3">
      <c r="A12" s="17"/>
      <c r="B12" s="38"/>
      <c r="C12" s="89"/>
      <c r="D12" s="40"/>
      <c r="E12" s="40"/>
      <c r="F12" s="40"/>
      <c r="G12" s="40"/>
      <c r="H12" s="40"/>
      <c r="I12" s="40"/>
      <c r="J12" s="96" t="s">
        <v>241</v>
      </c>
      <c r="K12" s="98" t="s">
        <v>914</v>
      </c>
      <c r="L12" s="39"/>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x14ac:dyDescent="0.25">
      <c r="A13" s="17"/>
      <c r="B13" s="38"/>
      <c r="C13" s="89"/>
      <c r="D13" s="40"/>
      <c r="E13" s="40"/>
      <c r="F13" s="40"/>
      <c r="G13" s="40"/>
      <c r="H13" s="40"/>
      <c r="I13" s="40"/>
      <c r="J13" s="97"/>
      <c r="K13" s="35"/>
      <c r="L13" s="39"/>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75" thickBot="1" x14ac:dyDescent="0.3">
      <c r="A14" s="17"/>
      <c r="B14" s="38"/>
      <c r="C14" s="89"/>
      <c r="D14" s="745" t="s">
        <v>264</v>
      </c>
      <c r="E14" s="745"/>
      <c r="F14" s="745"/>
      <c r="G14" s="745"/>
      <c r="H14" s="745"/>
      <c r="I14" s="745"/>
      <c r="J14" s="745"/>
      <c r="K14" s="745"/>
      <c r="L14" s="39"/>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7"/>
      <c r="B15" s="38"/>
      <c r="C15" s="89"/>
      <c r="D15" s="72" t="s">
        <v>57</v>
      </c>
      <c r="E15" s="706" t="s">
        <v>917</v>
      </c>
      <c r="F15" s="741"/>
      <c r="G15" s="741"/>
      <c r="H15" s="741"/>
      <c r="I15" s="741"/>
      <c r="J15" s="707"/>
      <c r="K15" s="40"/>
      <c r="L15" s="39"/>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x14ac:dyDescent="0.25">
      <c r="A16" s="17"/>
      <c r="B16" s="38"/>
      <c r="C16" s="89"/>
      <c r="D16" s="72" t="s">
        <v>59</v>
      </c>
      <c r="E16" s="742" t="s">
        <v>916</v>
      </c>
      <c r="F16" s="743"/>
      <c r="G16" s="743"/>
      <c r="H16" s="743"/>
      <c r="I16" s="743"/>
      <c r="J16" s="744"/>
      <c r="K16" s="40"/>
      <c r="L16" s="39"/>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25">
      <c r="A17" s="17"/>
      <c r="B17" s="38"/>
      <c r="C17" s="89"/>
      <c r="D17" s="40"/>
      <c r="E17" s="40"/>
      <c r="F17" s="40"/>
      <c r="G17" s="40"/>
      <c r="H17" s="40"/>
      <c r="I17" s="40"/>
      <c r="J17" s="40"/>
      <c r="K17" s="40"/>
      <c r="L17" s="39"/>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3">
      <c r="A18" s="17"/>
      <c r="B18" s="38"/>
      <c r="C18" s="568" t="s">
        <v>773</v>
      </c>
      <c r="D18" s="568"/>
      <c r="E18" s="568"/>
      <c r="F18" s="568"/>
      <c r="G18" s="568"/>
      <c r="H18" s="568"/>
      <c r="I18" s="568"/>
      <c r="J18" s="568"/>
      <c r="K18" s="79"/>
      <c r="L18" s="39"/>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25">
      <c r="A19" s="17"/>
      <c r="B19" s="38"/>
      <c r="C19" s="90"/>
      <c r="D19" s="721" t="s">
        <v>955</v>
      </c>
      <c r="E19" s="722"/>
      <c r="F19" s="722"/>
      <c r="G19" s="722"/>
      <c r="H19" s="722"/>
      <c r="I19" s="722"/>
      <c r="J19" s="722"/>
      <c r="K19" s="723"/>
      <c r="L19" s="3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7"/>
      <c r="B20" s="38"/>
      <c r="C20" s="90"/>
      <c r="D20" s="724"/>
      <c r="E20" s="725"/>
      <c r="F20" s="725"/>
      <c r="G20" s="725"/>
      <c r="H20" s="725"/>
      <c r="I20" s="725"/>
      <c r="J20" s="725"/>
      <c r="K20" s="726"/>
      <c r="L20" s="39"/>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7"/>
      <c r="B21" s="38"/>
      <c r="C21" s="90"/>
      <c r="D21" s="724"/>
      <c r="E21" s="725"/>
      <c r="F21" s="725"/>
      <c r="G21" s="725"/>
      <c r="H21" s="725"/>
      <c r="I21" s="725"/>
      <c r="J21" s="725"/>
      <c r="K21" s="726"/>
      <c r="L21" s="39"/>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45" customHeight="1" thickBot="1" x14ac:dyDescent="0.3">
      <c r="A22" s="17"/>
      <c r="B22" s="38"/>
      <c r="C22" s="90"/>
      <c r="D22" s="727"/>
      <c r="E22" s="728"/>
      <c r="F22" s="728"/>
      <c r="G22" s="728"/>
      <c r="H22" s="728"/>
      <c r="I22" s="728"/>
      <c r="J22" s="728"/>
      <c r="K22" s="729"/>
      <c r="L22" s="39"/>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25">
      <c r="A23" s="17"/>
      <c r="B23" s="38"/>
      <c r="C23" s="90"/>
      <c r="D23" s="90"/>
      <c r="E23" s="90"/>
      <c r="F23" s="90"/>
      <c r="G23" s="90"/>
      <c r="H23" s="90"/>
      <c r="I23" s="90"/>
      <c r="J23" s="79"/>
      <c r="K23" s="79"/>
      <c r="L23" s="39"/>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35" customHeight="1" thickBot="1" x14ac:dyDescent="0.3">
      <c r="A24" s="1"/>
      <c r="B24" s="38"/>
      <c r="C24" s="41"/>
      <c r="D24" s="714" t="s">
        <v>831</v>
      </c>
      <c r="E24" s="714"/>
      <c r="F24" s="714" t="s">
        <v>784</v>
      </c>
      <c r="G24" s="714"/>
      <c r="H24" s="715" t="s">
        <v>244</v>
      </c>
      <c r="I24" s="715"/>
      <c r="J24" s="92" t="s">
        <v>245</v>
      </c>
      <c r="K24" s="92" t="s">
        <v>226</v>
      </c>
      <c r="L24" s="39"/>
    </row>
    <row r="25" spans="1:54" ht="57.6" customHeight="1" thickBot="1" x14ac:dyDescent="0.3">
      <c r="A25" s="1"/>
      <c r="B25" s="38"/>
      <c r="C25" s="381" t="s">
        <v>782</v>
      </c>
      <c r="D25" s="730" t="s">
        <v>912</v>
      </c>
      <c r="E25" s="731"/>
      <c r="F25" s="738" t="s">
        <v>808</v>
      </c>
      <c r="G25" s="739"/>
      <c r="H25" s="706" t="s">
        <v>966</v>
      </c>
      <c r="I25" s="707"/>
      <c r="J25" s="465" t="s">
        <v>967</v>
      </c>
      <c r="K25" s="94" t="s">
        <v>914</v>
      </c>
      <c r="L25" s="39"/>
    </row>
    <row r="26" spans="1:54" ht="69" customHeight="1" thickBot="1" x14ac:dyDescent="0.3">
      <c r="A26" s="1"/>
      <c r="B26" s="38"/>
      <c r="C26" s="381"/>
      <c r="D26" s="732"/>
      <c r="E26" s="733"/>
      <c r="F26" s="738" t="s">
        <v>807</v>
      </c>
      <c r="G26" s="739"/>
      <c r="H26" s="706" t="s">
        <v>968</v>
      </c>
      <c r="I26" s="707"/>
      <c r="J26" s="465" t="s">
        <v>969</v>
      </c>
      <c r="K26" s="94" t="s">
        <v>914</v>
      </c>
      <c r="L26" s="39"/>
    </row>
    <row r="27" spans="1:54" ht="40.35" customHeight="1" thickBot="1" x14ac:dyDescent="0.3">
      <c r="A27" s="1"/>
      <c r="B27" s="38"/>
      <c r="C27" s="381"/>
      <c r="D27" s="734"/>
      <c r="E27" s="735"/>
      <c r="F27" s="445" t="s">
        <v>810</v>
      </c>
      <c r="G27" s="444"/>
      <c r="H27" s="708" t="s">
        <v>953</v>
      </c>
      <c r="I27" s="709"/>
      <c r="J27" s="462" t="s">
        <v>842</v>
      </c>
      <c r="K27" s="94" t="s">
        <v>914</v>
      </c>
      <c r="L27" s="39"/>
    </row>
    <row r="28" spans="1:54" ht="53.45" customHeight="1" thickBot="1" x14ac:dyDescent="0.3">
      <c r="A28" s="1"/>
      <c r="B28" s="38"/>
      <c r="C28" s="91"/>
      <c r="D28" s="706" t="s">
        <v>913</v>
      </c>
      <c r="E28" s="707"/>
      <c r="F28" s="736" t="s">
        <v>915</v>
      </c>
      <c r="G28" s="737"/>
      <c r="H28" s="708" t="s">
        <v>970</v>
      </c>
      <c r="I28" s="709"/>
      <c r="J28" s="465" t="s">
        <v>971</v>
      </c>
      <c r="K28" s="94" t="s">
        <v>914</v>
      </c>
      <c r="L28" s="39"/>
    </row>
    <row r="29" spans="1:54" ht="18.75" customHeight="1" thickBot="1" x14ac:dyDescent="0.3">
      <c r="A29" s="1"/>
      <c r="B29" s="38"/>
      <c r="C29" s="35"/>
      <c r="D29" s="35"/>
      <c r="E29" s="35"/>
      <c r="F29" s="35"/>
      <c r="G29" s="35"/>
      <c r="H29" s="35"/>
      <c r="I29" s="35"/>
      <c r="J29" s="96" t="s">
        <v>241</v>
      </c>
      <c r="K29" s="98" t="s">
        <v>914</v>
      </c>
      <c r="L29" s="39"/>
    </row>
    <row r="30" spans="1:54" ht="15.75" thickBot="1" x14ac:dyDescent="0.3">
      <c r="A30" s="1"/>
      <c r="B30" s="38"/>
      <c r="C30" s="35"/>
      <c r="D30" s="131" t="s">
        <v>264</v>
      </c>
      <c r="E30" s="79"/>
      <c r="F30" s="79"/>
      <c r="G30" s="79"/>
      <c r="H30" s="35"/>
      <c r="I30" s="35"/>
      <c r="J30" s="97"/>
      <c r="K30" s="35"/>
      <c r="L30" s="39"/>
    </row>
    <row r="31" spans="1:54" ht="15.75" thickBot="1" x14ac:dyDescent="0.3">
      <c r="A31" s="1"/>
      <c r="B31" s="38"/>
      <c r="C31" s="35"/>
      <c r="D31" s="72" t="s">
        <v>57</v>
      </c>
      <c r="E31" s="716" t="s">
        <v>910</v>
      </c>
      <c r="F31" s="717"/>
      <c r="G31" s="717"/>
      <c r="H31" s="717"/>
      <c r="I31" s="717"/>
      <c r="J31" s="718"/>
      <c r="K31" s="35"/>
      <c r="L31" s="39"/>
    </row>
    <row r="32" spans="1:54" ht="15.75" thickBot="1" x14ac:dyDescent="0.3">
      <c r="A32" s="1"/>
      <c r="B32" s="38"/>
      <c r="C32" s="35"/>
      <c r="D32" s="72" t="s">
        <v>59</v>
      </c>
      <c r="E32" s="719" t="s">
        <v>911</v>
      </c>
      <c r="F32" s="717"/>
      <c r="G32" s="717"/>
      <c r="H32" s="717"/>
      <c r="I32" s="717"/>
      <c r="J32" s="718"/>
      <c r="K32" s="35"/>
      <c r="L32" s="39"/>
    </row>
    <row r="33" spans="1:12" x14ac:dyDescent="0.25">
      <c r="A33" s="1"/>
      <c r="B33" s="38"/>
      <c r="C33" s="35"/>
      <c r="D33" s="35"/>
      <c r="E33" s="35"/>
      <c r="F33" s="35"/>
      <c r="G33" s="35"/>
      <c r="H33" s="35"/>
      <c r="I33" s="35"/>
      <c r="J33" s="97"/>
      <c r="K33" s="35"/>
      <c r="L33" s="39"/>
    </row>
    <row r="34" spans="1:12" ht="32.85" customHeight="1" thickBot="1" x14ac:dyDescent="0.3">
      <c r="A34" s="1"/>
      <c r="B34" s="38"/>
      <c r="C34" s="568" t="s">
        <v>773</v>
      </c>
      <c r="D34" s="568"/>
      <c r="E34" s="568"/>
      <c r="F34" s="568"/>
      <c r="G34" s="568"/>
      <c r="H34" s="568"/>
      <c r="I34" s="568"/>
      <c r="J34" s="568"/>
      <c r="K34" s="79"/>
      <c r="L34" s="39"/>
    </row>
    <row r="35" spans="1:12" ht="15" customHeight="1" x14ac:dyDescent="0.25">
      <c r="A35" s="1"/>
      <c r="B35" s="38"/>
      <c r="C35" s="90"/>
      <c r="D35" s="721" t="s">
        <v>909</v>
      </c>
      <c r="E35" s="722"/>
      <c r="F35" s="722"/>
      <c r="G35" s="722"/>
      <c r="H35" s="722"/>
      <c r="I35" s="722"/>
      <c r="J35" s="722"/>
      <c r="K35" s="723"/>
      <c r="L35" s="39"/>
    </row>
    <row r="36" spans="1:12" ht="15" customHeight="1" x14ac:dyDescent="0.25">
      <c r="A36" s="1"/>
      <c r="B36" s="38"/>
      <c r="C36" s="90"/>
      <c r="D36" s="724"/>
      <c r="E36" s="725"/>
      <c r="F36" s="725"/>
      <c r="G36" s="725"/>
      <c r="H36" s="725"/>
      <c r="I36" s="725"/>
      <c r="J36" s="725"/>
      <c r="K36" s="726"/>
      <c r="L36" s="39"/>
    </row>
    <row r="37" spans="1:12" ht="15" customHeight="1" x14ac:dyDescent="0.25">
      <c r="A37" s="1"/>
      <c r="B37" s="38"/>
      <c r="C37" s="90"/>
      <c r="D37" s="724"/>
      <c r="E37" s="725"/>
      <c r="F37" s="725"/>
      <c r="G37" s="725"/>
      <c r="H37" s="725"/>
      <c r="I37" s="725"/>
      <c r="J37" s="725"/>
      <c r="K37" s="726"/>
      <c r="L37" s="39"/>
    </row>
    <row r="38" spans="1:12" ht="15" customHeight="1" x14ac:dyDescent="0.25">
      <c r="A38" s="1"/>
      <c r="B38" s="38"/>
      <c r="C38" s="90"/>
      <c r="D38" s="724"/>
      <c r="E38" s="725"/>
      <c r="F38" s="725"/>
      <c r="G38" s="725"/>
      <c r="H38" s="725"/>
      <c r="I38" s="725"/>
      <c r="J38" s="725"/>
      <c r="K38" s="726"/>
      <c r="L38" s="39"/>
    </row>
    <row r="39" spans="1:12" ht="15" customHeight="1" x14ac:dyDescent="0.25">
      <c r="A39" s="1"/>
      <c r="B39" s="38"/>
      <c r="C39" s="90"/>
      <c r="D39" s="724"/>
      <c r="E39" s="725"/>
      <c r="F39" s="725"/>
      <c r="G39" s="725"/>
      <c r="H39" s="725"/>
      <c r="I39" s="725"/>
      <c r="J39" s="725"/>
      <c r="K39" s="726"/>
      <c r="L39" s="39"/>
    </row>
    <row r="40" spans="1:12" ht="15" customHeight="1" x14ac:dyDescent="0.25">
      <c r="A40" s="1"/>
      <c r="B40" s="38"/>
      <c r="C40" s="90"/>
      <c r="D40" s="724"/>
      <c r="E40" s="725"/>
      <c r="F40" s="725"/>
      <c r="G40" s="725"/>
      <c r="H40" s="725"/>
      <c r="I40" s="725"/>
      <c r="J40" s="725"/>
      <c r="K40" s="726"/>
      <c r="L40" s="39"/>
    </row>
    <row r="41" spans="1:12" x14ac:dyDescent="0.25">
      <c r="A41" s="1"/>
      <c r="B41" s="38"/>
      <c r="C41" s="90"/>
      <c r="D41" s="724"/>
      <c r="E41" s="725"/>
      <c r="F41" s="725"/>
      <c r="G41" s="725"/>
      <c r="H41" s="725"/>
      <c r="I41" s="725"/>
      <c r="J41" s="725"/>
      <c r="K41" s="726"/>
      <c r="L41" s="39"/>
    </row>
    <row r="42" spans="1:12" ht="15.75" thickBot="1" x14ac:dyDescent="0.3">
      <c r="A42" s="1"/>
      <c r="B42" s="38"/>
      <c r="C42" s="90"/>
      <c r="D42" s="727"/>
      <c r="E42" s="728"/>
      <c r="F42" s="728"/>
      <c r="G42" s="728"/>
      <c r="H42" s="728"/>
      <c r="I42" s="728"/>
      <c r="J42" s="728"/>
      <c r="K42" s="729"/>
      <c r="L42" s="39"/>
    </row>
    <row r="43" spans="1:12" x14ac:dyDescent="0.25">
      <c r="A43" s="1"/>
      <c r="B43" s="38"/>
      <c r="C43" s="35"/>
      <c r="D43" s="35"/>
      <c r="E43" s="35"/>
      <c r="F43" s="35"/>
      <c r="G43" s="35"/>
      <c r="H43" s="35"/>
      <c r="I43" s="35"/>
      <c r="J43" s="97"/>
      <c r="K43" s="35"/>
      <c r="L43" s="39"/>
    </row>
    <row r="44" spans="1:12" ht="8.4499999999999993" customHeight="1" x14ac:dyDescent="0.25">
      <c r="A44" s="1"/>
      <c r="B44" s="38"/>
      <c r="C44" s="35"/>
      <c r="D44" s="35"/>
      <c r="E44" s="35"/>
      <c r="F44" s="35"/>
      <c r="G44" s="35"/>
      <c r="H44" s="35"/>
      <c r="I44" s="35"/>
      <c r="J44" s="97"/>
      <c r="K44" s="35"/>
      <c r="L44" s="39"/>
    </row>
    <row r="45" spans="1:12" ht="25.35" customHeight="1" thickBot="1" x14ac:dyDescent="0.3">
      <c r="A45" s="1"/>
      <c r="B45" s="38"/>
      <c r="C45" s="41"/>
      <c r="D45" s="714" t="s">
        <v>831</v>
      </c>
      <c r="E45" s="714"/>
      <c r="F45" s="714" t="s">
        <v>784</v>
      </c>
      <c r="G45" s="714"/>
      <c r="H45" s="715" t="s">
        <v>244</v>
      </c>
      <c r="I45" s="715"/>
      <c r="J45" s="92" t="s">
        <v>245</v>
      </c>
      <c r="K45" s="92" t="s">
        <v>226</v>
      </c>
      <c r="L45" s="39"/>
    </row>
    <row r="46" spans="1:12" ht="40.35" customHeight="1" thickBot="1" x14ac:dyDescent="0.3">
      <c r="A46" s="1"/>
      <c r="B46" s="38"/>
      <c r="C46" s="713" t="s">
        <v>781</v>
      </c>
      <c r="D46" s="706"/>
      <c r="E46" s="707"/>
      <c r="F46" s="706"/>
      <c r="G46" s="707"/>
      <c r="H46" s="706"/>
      <c r="I46" s="707"/>
      <c r="J46" s="94"/>
      <c r="K46" s="94"/>
      <c r="L46" s="39"/>
    </row>
    <row r="47" spans="1:12" ht="40.35" customHeight="1" thickBot="1" x14ac:dyDescent="0.3">
      <c r="A47" s="1"/>
      <c r="B47" s="38"/>
      <c r="C47" s="713"/>
      <c r="D47" s="706"/>
      <c r="E47" s="707"/>
      <c r="F47" s="706"/>
      <c r="G47" s="707"/>
      <c r="H47" s="706"/>
      <c r="I47" s="707"/>
      <c r="J47" s="94"/>
      <c r="K47" s="94"/>
      <c r="L47" s="39"/>
    </row>
    <row r="48" spans="1:12" ht="48" customHeight="1" thickBot="1" x14ac:dyDescent="0.3">
      <c r="A48" s="1"/>
      <c r="B48" s="38"/>
      <c r="C48" s="713"/>
      <c r="D48" s="706"/>
      <c r="E48" s="707"/>
      <c r="F48" s="706"/>
      <c r="G48" s="707"/>
      <c r="H48" s="706"/>
      <c r="I48" s="707"/>
      <c r="J48" s="94"/>
      <c r="K48" s="94"/>
      <c r="L48" s="39"/>
    </row>
    <row r="49" spans="1:54" ht="26.1" customHeight="1" thickBot="1" x14ac:dyDescent="0.3">
      <c r="A49" s="1"/>
      <c r="B49" s="38"/>
      <c r="C49" s="713"/>
      <c r="D49" s="35"/>
      <c r="E49" s="35"/>
      <c r="F49" s="35"/>
      <c r="G49" s="35"/>
      <c r="H49" s="35"/>
      <c r="I49" s="35"/>
      <c r="J49" s="96" t="s">
        <v>241</v>
      </c>
      <c r="K49" s="98"/>
      <c r="L49" s="39"/>
    </row>
    <row r="50" spans="1:54" ht="15.75" thickBot="1" x14ac:dyDescent="0.3">
      <c r="A50" s="1"/>
      <c r="B50" s="38"/>
      <c r="C50" s="35"/>
      <c r="D50" s="131" t="s">
        <v>264</v>
      </c>
      <c r="E50" s="79"/>
      <c r="F50" s="79"/>
      <c r="G50" s="79"/>
      <c r="H50" s="35"/>
      <c r="I50" s="35"/>
      <c r="J50" s="97"/>
      <c r="K50" s="35"/>
      <c r="L50" s="39"/>
    </row>
    <row r="51" spans="1:54" ht="15.75" thickBot="1" x14ac:dyDescent="0.3">
      <c r="A51" s="1"/>
      <c r="B51" s="38"/>
      <c r="C51" s="35"/>
      <c r="D51" s="72" t="s">
        <v>57</v>
      </c>
      <c r="E51" s="716"/>
      <c r="F51" s="717"/>
      <c r="G51" s="717"/>
      <c r="H51" s="717"/>
      <c r="I51" s="717"/>
      <c r="J51" s="718"/>
      <c r="K51" s="35"/>
      <c r="L51" s="39"/>
    </row>
    <row r="52" spans="1:54" ht="15.75" thickBot="1" x14ac:dyDescent="0.3">
      <c r="A52" s="1"/>
      <c r="B52" s="38"/>
      <c r="C52" s="35"/>
      <c r="D52" s="72" t="s">
        <v>59</v>
      </c>
      <c r="E52" s="716"/>
      <c r="F52" s="717"/>
      <c r="G52" s="717"/>
      <c r="H52" s="717"/>
      <c r="I52" s="717"/>
      <c r="J52" s="718"/>
      <c r="K52" s="35"/>
      <c r="L52" s="39"/>
    </row>
    <row r="53" spans="1:54" ht="15.75" thickBot="1" x14ac:dyDescent="0.3">
      <c r="A53" s="1"/>
      <c r="B53" s="38"/>
      <c r="C53" s="35"/>
      <c r="D53" s="72"/>
      <c r="E53" s="35"/>
      <c r="F53" s="35"/>
      <c r="G53" s="35"/>
      <c r="H53" s="35"/>
      <c r="I53" s="35"/>
      <c r="J53" s="35"/>
      <c r="K53" s="35"/>
      <c r="L53" s="39"/>
    </row>
    <row r="54" spans="1:54" ht="191.1" customHeight="1" thickBot="1" x14ac:dyDescent="0.3">
      <c r="A54" s="1"/>
      <c r="B54" s="38"/>
      <c r="C54" s="720" t="s">
        <v>246</v>
      </c>
      <c r="D54" s="720"/>
      <c r="E54" s="720"/>
      <c r="F54" s="361"/>
      <c r="G54" s="362"/>
      <c r="H54" s="359"/>
      <c r="I54" s="359"/>
      <c r="J54" s="359"/>
      <c r="K54" s="360"/>
      <c r="L54" s="39"/>
    </row>
    <row r="55" spans="1:54" s="8" customFormat="1" ht="18.75" customHeight="1" x14ac:dyDescent="0.25">
      <c r="A55" s="17"/>
      <c r="B55" s="38"/>
      <c r="C55" s="42"/>
      <c r="D55" s="42"/>
      <c r="E55" s="42"/>
      <c r="F55" s="42"/>
      <c r="G55" s="42"/>
      <c r="H55" s="42"/>
      <c r="I55" s="42"/>
      <c r="J55" s="79"/>
      <c r="K55" s="79"/>
      <c r="L55" s="39"/>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thickBot="1" x14ac:dyDescent="0.3">
      <c r="A56" s="17"/>
      <c r="B56" s="38"/>
      <c r="C56" s="35"/>
      <c r="D56" s="365" t="s">
        <v>804</v>
      </c>
      <c r="E56" s="36"/>
      <c r="F56" s="36"/>
      <c r="G56" s="36"/>
      <c r="H56" s="36"/>
      <c r="I56" s="71" t="s">
        <v>219</v>
      </c>
      <c r="J56" s="79"/>
      <c r="K56" s="79"/>
      <c r="L56" s="39"/>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78" customHeight="1" x14ac:dyDescent="0.25">
      <c r="A57" s="17"/>
      <c r="B57" s="38"/>
      <c r="C57" s="382" t="s">
        <v>806</v>
      </c>
      <c r="D57" s="710" t="s">
        <v>805</v>
      </c>
      <c r="E57" s="711"/>
      <c r="F57" s="712"/>
      <c r="G57" s="36"/>
      <c r="H57" s="20" t="s">
        <v>220</v>
      </c>
      <c r="I57" s="710" t="s">
        <v>274</v>
      </c>
      <c r="J57" s="711"/>
      <c r="K57" s="712"/>
      <c r="L57" s="39"/>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4.75" customHeight="1" x14ac:dyDescent="0.25">
      <c r="A58" s="17"/>
      <c r="B58" s="38"/>
      <c r="C58" s="383" t="s">
        <v>807</v>
      </c>
      <c r="D58" s="699" t="s">
        <v>812</v>
      </c>
      <c r="E58" s="700"/>
      <c r="F58" s="701"/>
      <c r="G58" s="36"/>
      <c r="H58" s="21" t="s">
        <v>221</v>
      </c>
      <c r="I58" s="699" t="s">
        <v>942</v>
      </c>
      <c r="J58" s="700"/>
      <c r="K58" s="701"/>
      <c r="L58" s="39"/>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8.5" customHeight="1" x14ac:dyDescent="0.25">
      <c r="A59" s="17"/>
      <c r="B59" s="38"/>
      <c r="C59" s="383" t="s">
        <v>808</v>
      </c>
      <c r="D59" s="699" t="s">
        <v>813</v>
      </c>
      <c r="E59" s="700"/>
      <c r="F59" s="701"/>
      <c r="G59" s="36"/>
      <c r="H59" s="21" t="s">
        <v>222</v>
      </c>
      <c r="I59" s="699" t="s">
        <v>275</v>
      </c>
      <c r="J59" s="700"/>
      <c r="K59" s="701"/>
      <c r="L59" s="3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60" customHeight="1" x14ac:dyDescent="0.25">
      <c r="A60" s="1"/>
      <c r="B60" s="38"/>
      <c r="C60" s="383" t="s">
        <v>809</v>
      </c>
      <c r="D60" s="699" t="s">
        <v>814</v>
      </c>
      <c r="E60" s="700"/>
      <c r="F60" s="701"/>
      <c r="G60" s="36"/>
      <c r="H60" s="21" t="s">
        <v>223</v>
      </c>
      <c r="I60" s="699" t="s">
        <v>276</v>
      </c>
      <c r="J60" s="700"/>
      <c r="K60" s="701"/>
      <c r="L60" s="39"/>
    </row>
    <row r="61" spans="1:54" ht="54" customHeight="1" x14ac:dyDescent="0.25">
      <c r="A61" s="1"/>
      <c r="B61" s="33"/>
      <c r="C61" s="383" t="s">
        <v>810</v>
      </c>
      <c r="D61" s="699" t="s">
        <v>815</v>
      </c>
      <c r="E61" s="700"/>
      <c r="F61" s="701"/>
      <c r="G61" s="36"/>
      <c r="H61" s="21" t="s">
        <v>224</v>
      </c>
      <c r="I61" s="699" t="s">
        <v>277</v>
      </c>
      <c r="J61" s="700"/>
      <c r="K61" s="701"/>
      <c r="L61" s="34"/>
    </row>
    <row r="62" spans="1:54" ht="61.5" customHeight="1" thickBot="1" x14ac:dyDescent="0.3">
      <c r="A62" s="1"/>
      <c r="B62" s="33"/>
      <c r="C62" s="383" t="s">
        <v>811</v>
      </c>
      <c r="D62" s="699" t="s">
        <v>816</v>
      </c>
      <c r="E62" s="700"/>
      <c r="F62" s="701"/>
      <c r="G62" s="36"/>
      <c r="H62" s="22" t="s">
        <v>225</v>
      </c>
      <c r="I62" s="702" t="s">
        <v>278</v>
      </c>
      <c r="J62" s="703"/>
      <c r="K62" s="704"/>
      <c r="L62" s="34"/>
    </row>
    <row r="63" spans="1:54" ht="61.5" customHeight="1" x14ac:dyDescent="0.25">
      <c r="A63" s="1"/>
      <c r="B63" s="33"/>
      <c r="C63" s="384" t="s">
        <v>817</v>
      </c>
      <c r="D63" s="699" t="s">
        <v>819</v>
      </c>
      <c r="E63" s="700"/>
      <c r="F63" s="701"/>
      <c r="G63" s="33"/>
      <c r="H63" s="134"/>
      <c r="I63" s="366"/>
      <c r="J63" s="366"/>
      <c r="K63" s="366"/>
      <c r="L63" s="34"/>
    </row>
    <row r="64" spans="1:54" ht="61.5" customHeight="1" thickBot="1" x14ac:dyDescent="0.3">
      <c r="A64" s="1"/>
      <c r="B64" s="347"/>
      <c r="C64" s="385" t="s">
        <v>818</v>
      </c>
      <c r="D64" s="702" t="s">
        <v>820</v>
      </c>
      <c r="E64" s="703"/>
      <c r="F64" s="704"/>
      <c r="G64" s="33"/>
      <c r="H64" s="134"/>
      <c r="I64" s="366"/>
      <c r="J64" s="366"/>
      <c r="K64" s="366"/>
      <c r="L64" s="34"/>
    </row>
    <row r="65" spans="1:12" ht="15.75" thickBot="1" x14ac:dyDescent="0.3">
      <c r="A65" s="1"/>
      <c r="B65" s="43"/>
      <c r="C65" s="44"/>
      <c r="D65" s="45"/>
      <c r="E65" s="45"/>
      <c r="F65" s="45"/>
      <c r="G65" s="45"/>
      <c r="H65" s="45"/>
      <c r="I65" s="45"/>
      <c r="J65" s="93"/>
      <c r="K65" s="93"/>
      <c r="L65" s="46"/>
    </row>
    <row r="66" spans="1:12" ht="50.1" customHeight="1" x14ac:dyDescent="0.25">
      <c r="A66" s="1"/>
      <c r="C66"/>
    </row>
    <row r="67" spans="1:12" ht="50.1" customHeight="1" x14ac:dyDescent="0.25">
      <c r="A67" s="1"/>
      <c r="C67"/>
    </row>
    <row r="68" spans="1:12" ht="49.5" customHeight="1" x14ac:dyDescent="0.25">
      <c r="A68" s="1"/>
      <c r="C68"/>
    </row>
    <row r="69" spans="1:12" ht="50.1" customHeight="1" x14ac:dyDescent="0.25">
      <c r="A69" s="1"/>
      <c r="C69"/>
    </row>
    <row r="70" spans="1:12" ht="50.1" customHeight="1" x14ac:dyDescent="0.25">
      <c r="A70" s="1"/>
      <c r="C70"/>
    </row>
    <row r="71" spans="1:12" ht="50.1" customHeight="1" x14ac:dyDescent="0.25">
      <c r="A71" s="1"/>
      <c r="C71"/>
    </row>
    <row r="72" spans="1:12" x14ac:dyDescent="0.25">
      <c r="A72" s="1"/>
      <c r="C72"/>
    </row>
    <row r="73" spans="1:12" x14ac:dyDescent="0.25">
      <c r="A73" s="1"/>
      <c r="C73"/>
    </row>
    <row r="74" spans="1:12" x14ac:dyDescent="0.25">
      <c r="A74" s="1"/>
      <c r="C74"/>
    </row>
    <row r="75" spans="1:12" x14ac:dyDescent="0.25">
      <c r="C75"/>
    </row>
    <row r="76" spans="1:12" x14ac:dyDescent="0.25">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sheetData>
  <mergeCells count="66">
    <mergeCell ref="C3:K3"/>
    <mergeCell ref="C4:K4"/>
    <mergeCell ref="C18:J18"/>
    <mergeCell ref="D11:E11"/>
    <mergeCell ref="D7:E7"/>
    <mergeCell ref="H7:I7"/>
    <mergeCell ref="H11:I11"/>
    <mergeCell ref="H8:I8"/>
    <mergeCell ref="E15:J15"/>
    <mergeCell ref="E16:J16"/>
    <mergeCell ref="D14:K14"/>
    <mergeCell ref="F7:G7"/>
    <mergeCell ref="F8:G8"/>
    <mergeCell ref="F9:G9"/>
    <mergeCell ref="F11:G11"/>
    <mergeCell ref="H9:I9"/>
    <mergeCell ref="F28:G28"/>
    <mergeCell ref="F25:G25"/>
    <mergeCell ref="C34:J34"/>
    <mergeCell ref="D35:K42"/>
    <mergeCell ref="D28:E28"/>
    <mergeCell ref="F26:G26"/>
    <mergeCell ref="D25:E27"/>
    <mergeCell ref="H26:I26"/>
    <mergeCell ref="H27:I27"/>
    <mergeCell ref="F24:G24"/>
    <mergeCell ref="D19:K22"/>
    <mergeCell ref="D24:E24"/>
    <mergeCell ref="H24:I24"/>
    <mergeCell ref="D8:E10"/>
    <mergeCell ref="H10:I10"/>
    <mergeCell ref="I62:K62"/>
    <mergeCell ref="H47:I47"/>
    <mergeCell ref="I57:K57"/>
    <mergeCell ref="I58:K58"/>
    <mergeCell ref="I59:K59"/>
    <mergeCell ref="I60:K60"/>
    <mergeCell ref="I61:K61"/>
    <mergeCell ref="E52:J52"/>
    <mergeCell ref="D47:E47"/>
    <mergeCell ref="H48:I48"/>
    <mergeCell ref="E51:J51"/>
    <mergeCell ref="C54:E54"/>
    <mergeCell ref="F48:G48"/>
    <mergeCell ref="H45:I45"/>
    <mergeCell ref="E31:J31"/>
    <mergeCell ref="E32:J32"/>
    <mergeCell ref="D46:E46"/>
    <mergeCell ref="H46:I46"/>
    <mergeCell ref="F45:G45"/>
    <mergeCell ref="D63:F63"/>
    <mergeCell ref="D64:F64"/>
    <mergeCell ref="C5:K5"/>
    <mergeCell ref="D58:F58"/>
    <mergeCell ref="D59:F59"/>
    <mergeCell ref="D60:F60"/>
    <mergeCell ref="D61:F61"/>
    <mergeCell ref="D62:F62"/>
    <mergeCell ref="H25:I25"/>
    <mergeCell ref="H28:I28"/>
    <mergeCell ref="D57:F57"/>
    <mergeCell ref="C46:C49"/>
    <mergeCell ref="F46:G46"/>
    <mergeCell ref="F47:G47"/>
    <mergeCell ref="D45:E45"/>
    <mergeCell ref="D48:E48"/>
  </mergeCells>
  <dataValidations count="6">
    <dataValidation type="list" allowBlank="1" showInputMessage="1" showErrorMessage="1" sqref="F28:G28 F47:G48 F11:G11"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xr:uid="{00000000-0002-0000-0700-000001000000}"/>
    <dataValidation allowBlank="1" showInputMessage="1" showErrorMessage="1" prompt="Refers to the progress expected to be reached at project finalization. " sqref="H7:I7 H24:I24 H45:I45" xr:uid="{00000000-0002-0000-0700-000002000000}"/>
    <dataValidation allowBlank="1" showInputMessage="1" showErrorMessage="1" prompt="Please use the drop-down menu to fill this section" sqref="F7:G7 F24:G24 F45:G45" xr:uid="{00000000-0002-0000-0700-000003000000}"/>
    <dataValidation allowBlank="1" showInputMessage="1" showErrorMessage="1" prompt="Report the project components/outcomes as in the project document " sqref="D7:E7 D24:E24 D45:E45" xr:uid="{00000000-0002-0000-0700-000004000000}"/>
    <dataValidation type="list" allowBlank="1" showInputMessage="1" showErrorMessage="1" prompt="Please use drop down menu to enter data " sqref="F25:F27 F46:G46 G25 F8:F10 G8" xr:uid="{00000000-0002-0000-0700-000005000000}">
      <formula1>"Outcome 1, Outcome 2, Outcome 3, Outcome 4, Outcome 5, Outcome 6, Outcome 7, Outcome 8"</formula1>
    </dataValidation>
  </dataValidations>
  <hyperlinks>
    <hyperlink ref="E32" r:id="rId1" xr:uid="{00000000-0004-0000-0700-000000000000}"/>
    <hyperlink ref="E15" r:id="rId2" display="r.colmant@ifad.org" xr:uid="{00000000-0004-0000-0700-000001000000}"/>
    <hyperlink ref="E16" r:id="rId3" xr:uid="{00000000-0004-0000-0700-000002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sheetPr>
  <dimension ref="B1:E41"/>
  <sheetViews>
    <sheetView zoomScale="115" zoomScaleNormal="115" workbookViewId="0">
      <selection activeCell="D10" sqref="D10"/>
    </sheetView>
  </sheetViews>
  <sheetFormatPr defaultColWidth="8.5703125" defaultRowHeight="15" x14ac:dyDescent="0.25"/>
  <cols>
    <col min="1" max="1" width="1.42578125" customWidth="1"/>
    <col min="2" max="2" width="2" customWidth="1"/>
    <col min="3" max="3" width="49.140625" customWidth="1"/>
    <col min="4" max="4" width="77.85546875" customWidth="1"/>
    <col min="5" max="5" width="5.42578125" customWidth="1"/>
    <col min="6" max="6" width="1.42578125" customWidth="1"/>
  </cols>
  <sheetData>
    <row r="1" spans="2:5" ht="15.75" thickBot="1" x14ac:dyDescent="0.3"/>
    <row r="2" spans="2:5" ht="15.75" thickBot="1" x14ac:dyDescent="0.3">
      <c r="B2" s="99"/>
      <c r="C2" s="55"/>
      <c r="D2" s="55"/>
      <c r="E2" s="56"/>
    </row>
    <row r="3" spans="2:5" ht="19.5" thickBot="1" x14ac:dyDescent="0.35">
      <c r="B3" s="100"/>
      <c r="C3" s="748" t="s">
        <v>247</v>
      </c>
      <c r="D3" s="749"/>
      <c r="E3" s="65"/>
    </row>
    <row r="4" spans="2:5" x14ac:dyDescent="0.25">
      <c r="B4" s="100"/>
      <c r="C4" s="101"/>
      <c r="D4" s="101"/>
      <c r="E4" s="65"/>
    </row>
    <row r="5" spans="2:5" ht="15.75" thickBot="1" x14ac:dyDescent="0.3">
      <c r="B5" s="100"/>
      <c r="C5" s="102" t="s">
        <v>281</v>
      </c>
      <c r="D5" s="101"/>
      <c r="E5" s="65"/>
    </row>
    <row r="6" spans="2:5" ht="15.75" thickBot="1" x14ac:dyDescent="0.3">
      <c r="B6" s="100"/>
      <c r="C6" s="111" t="s">
        <v>248</v>
      </c>
      <c r="D6" s="112" t="s">
        <v>249</v>
      </c>
      <c r="E6" s="65"/>
    </row>
    <row r="7" spans="2:5" ht="150.75" thickBot="1" x14ac:dyDescent="0.3">
      <c r="B7" s="100"/>
      <c r="C7" s="103" t="s">
        <v>285</v>
      </c>
      <c r="D7" s="104" t="s">
        <v>843</v>
      </c>
      <c r="E7" s="65"/>
    </row>
    <row r="8" spans="2:5" ht="153.75" customHeight="1" thickBot="1" x14ac:dyDescent="0.3">
      <c r="B8" s="100"/>
      <c r="C8" s="105" t="s">
        <v>286</v>
      </c>
      <c r="D8" s="106" t="s">
        <v>907</v>
      </c>
      <c r="E8" s="65"/>
    </row>
    <row r="9" spans="2:5" ht="180.75" thickBot="1" x14ac:dyDescent="0.3">
      <c r="B9" s="100"/>
      <c r="C9" s="388" t="s">
        <v>765</v>
      </c>
      <c r="D9" s="447" t="s">
        <v>909</v>
      </c>
      <c r="E9" s="65"/>
    </row>
    <row r="10" spans="2:5" ht="45.75" thickBot="1" x14ac:dyDescent="0.3">
      <c r="B10" s="100"/>
      <c r="C10" s="344" t="s">
        <v>758</v>
      </c>
      <c r="D10" s="104" t="s">
        <v>950</v>
      </c>
      <c r="E10" s="65"/>
    </row>
    <row r="11" spans="2:5" ht="120.75" thickBot="1" x14ac:dyDescent="0.3">
      <c r="B11" s="100"/>
      <c r="C11" s="103" t="s">
        <v>759</v>
      </c>
      <c r="D11" s="104" t="s">
        <v>932</v>
      </c>
      <c r="E11" s="65"/>
    </row>
    <row r="12" spans="2:5" ht="40.35" customHeight="1" x14ac:dyDescent="0.25">
      <c r="B12" s="100"/>
      <c r="C12" s="747" t="s">
        <v>766</v>
      </c>
      <c r="D12" s="747"/>
      <c r="E12" s="65"/>
    </row>
    <row r="13" spans="2:5" x14ac:dyDescent="0.25">
      <c r="B13" s="100"/>
      <c r="C13" s="101"/>
      <c r="D13" s="101"/>
      <c r="E13" s="65"/>
    </row>
    <row r="14" spans="2:5" ht="15.75" thickBot="1" x14ac:dyDescent="0.3">
      <c r="B14" s="100"/>
      <c r="C14" s="750" t="s">
        <v>282</v>
      </c>
      <c r="D14" s="750"/>
      <c r="E14" s="65"/>
    </row>
    <row r="15" spans="2:5" ht="15.75" thickBot="1" x14ac:dyDescent="0.3">
      <c r="B15" s="100"/>
      <c r="C15" s="113" t="s">
        <v>250</v>
      </c>
      <c r="D15" s="113" t="s">
        <v>249</v>
      </c>
      <c r="E15" s="65"/>
    </row>
    <row r="16" spans="2:5" ht="15.75" thickBot="1" x14ac:dyDescent="0.3">
      <c r="B16" s="100"/>
      <c r="C16" s="746" t="s">
        <v>283</v>
      </c>
      <c r="D16" s="746"/>
      <c r="E16" s="65"/>
    </row>
    <row r="17" spans="2:5" ht="75.75" thickBot="1" x14ac:dyDescent="0.3">
      <c r="B17" s="100"/>
      <c r="C17" s="107" t="s">
        <v>287</v>
      </c>
      <c r="D17" s="108" t="s">
        <v>844</v>
      </c>
      <c r="E17" s="65"/>
    </row>
    <row r="18" spans="2:5" ht="45.75" thickBot="1" x14ac:dyDescent="0.3">
      <c r="B18" s="100"/>
      <c r="C18" s="107" t="s">
        <v>288</v>
      </c>
      <c r="D18" s="401" t="s">
        <v>908</v>
      </c>
      <c r="E18" s="65"/>
    </row>
    <row r="19" spans="2:5" ht="15.75" thickBot="1" x14ac:dyDescent="0.3">
      <c r="B19" s="100"/>
      <c r="C19" s="751" t="s">
        <v>656</v>
      </c>
      <c r="D19" s="751"/>
      <c r="E19" s="65"/>
    </row>
    <row r="20" spans="2:5" ht="75.75" customHeight="1" thickBot="1" x14ac:dyDescent="0.3">
      <c r="B20" s="100"/>
      <c r="C20" s="234" t="s">
        <v>654</v>
      </c>
      <c r="D20" s="443" t="s">
        <v>844</v>
      </c>
      <c r="E20" s="65"/>
    </row>
    <row r="21" spans="2:5" ht="120.75" customHeight="1" thickBot="1" x14ac:dyDescent="0.3">
      <c r="B21" s="100"/>
      <c r="C21" s="234" t="s">
        <v>655</v>
      </c>
      <c r="D21" s="443" t="s">
        <v>844</v>
      </c>
      <c r="E21" s="65"/>
    </row>
    <row r="22" spans="2:5" ht="15.75" thickBot="1" x14ac:dyDescent="0.3">
      <c r="B22" s="100"/>
      <c r="C22" s="746" t="s">
        <v>284</v>
      </c>
      <c r="D22" s="746"/>
      <c r="E22" s="65"/>
    </row>
    <row r="23" spans="2:5" ht="75.75" thickBot="1" x14ac:dyDescent="0.3">
      <c r="B23" s="100"/>
      <c r="C23" s="107" t="s">
        <v>289</v>
      </c>
      <c r="D23" s="108" t="s">
        <v>844</v>
      </c>
      <c r="E23" s="65"/>
    </row>
    <row r="24" spans="2:5" ht="60.75" thickBot="1" x14ac:dyDescent="0.3">
      <c r="B24" s="100"/>
      <c r="C24" s="107" t="s">
        <v>280</v>
      </c>
      <c r="D24" s="401" t="s">
        <v>845</v>
      </c>
      <c r="E24" s="65"/>
    </row>
    <row r="25" spans="2:5" ht="15.75" thickBot="1" x14ac:dyDescent="0.3">
      <c r="B25" s="100"/>
      <c r="C25" s="746" t="s">
        <v>251</v>
      </c>
      <c r="D25" s="746"/>
      <c r="E25" s="65"/>
    </row>
    <row r="26" spans="2:5" ht="30.75" thickBot="1" x14ac:dyDescent="0.3">
      <c r="B26" s="100"/>
      <c r="C26" s="109" t="s">
        <v>252</v>
      </c>
      <c r="D26" s="109" t="s">
        <v>842</v>
      </c>
      <c r="E26" s="65"/>
    </row>
    <row r="27" spans="2:5" ht="30.75" thickBot="1" x14ac:dyDescent="0.3">
      <c r="B27" s="100"/>
      <c r="C27" s="109" t="s">
        <v>253</v>
      </c>
      <c r="D27" s="109" t="s">
        <v>842</v>
      </c>
      <c r="E27" s="65"/>
    </row>
    <row r="28" spans="2:5" ht="30.75" thickBot="1" x14ac:dyDescent="0.3">
      <c r="B28" s="100"/>
      <c r="C28" s="109" t="s">
        <v>254</v>
      </c>
      <c r="D28" s="109" t="s">
        <v>842</v>
      </c>
      <c r="E28" s="65"/>
    </row>
    <row r="29" spans="2:5" ht="15.75" thickBot="1" x14ac:dyDescent="0.3">
      <c r="B29" s="100"/>
      <c r="C29" s="746" t="s">
        <v>255</v>
      </c>
      <c r="D29" s="746"/>
      <c r="E29" s="65"/>
    </row>
    <row r="30" spans="2:5" ht="60.75" thickBot="1" x14ac:dyDescent="0.3">
      <c r="B30" s="100"/>
      <c r="C30" s="107" t="s">
        <v>290</v>
      </c>
      <c r="D30" s="108" t="s">
        <v>842</v>
      </c>
      <c r="E30" s="65"/>
    </row>
    <row r="31" spans="2:5" ht="45.75" thickBot="1" x14ac:dyDescent="0.3">
      <c r="B31" s="100"/>
      <c r="C31" s="234" t="s">
        <v>760</v>
      </c>
      <c r="D31" s="108" t="s">
        <v>842</v>
      </c>
      <c r="E31" s="65"/>
    </row>
    <row r="32" spans="2:5" ht="75.75" thickBot="1" x14ac:dyDescent="0.3">
      <c r="B32" s="100"/>
      <c r="C32" s="234" t="s">
        <v>761</v>
      </c>
      <c r="D32" s="108" t="s">
        <v>842</v>
      </c>
      <c r="E32" s="65"/>
    </row>
    <row r="33" spans="2:5" ht="30.75" thickBot="1" x14ac:dyDescent="0.3">
      <c r="B33" s="100"/>
      <c r="C33" s="107" t="s">
        <v>291</v>
      </c>
      <c r="D33" s="108" t="s">
        <v>842</v>
      </c>
      <c r="E33" s="65"/>
    </row>
    <row r="34" spans="2:5" ht="60.75" thickBot="1" x14ac:dyDescent="0.3">
      <c r="B34" s="100"/>
      <c r="C34" s="107" t="s">
        <v>256</v>
      </c>
      <c r="D34" s="108" t="s">
        <v>842</v>
      </c>
      <c r="E34" s="65"/>
    </row>
    <row r="35" spans="2:5" ht="45.75" thickBot="1" x14ac:dyDescent="0.3">
      <c r="B35" s="100"/>
      <c r="C35" s="107" t="s">
        <v>292</v>
      </c>
      <c r="D35" s="108" t="s">
        <v>842</v>
      </c>
      <c r="E35" s="65"/>
    </row>
    <row r="36" spans="2:5" ht="15.75" thickBot="1" x14ac:dyDescent="0.3">
      <c r="B36" s="100"/>
      <c r="C36" s="746" t="s">
        <v>762</v>
      </c>
      <c r="D36" s="746"/>
      <c r="E36" s="65"/>
    </row>
    <row r="37" spans="2:5" ht="30.75" thickBot="1" x14ac:dyDescent="0.3">
      <c r="B37" s="351"/>
      <c r="C37" s="386" t="s">
        <v>763</v>
      </c>
      <c r="D37" s="108" t="s">
        <v>842</v>
      </c>
      <c r="E37" s="351"/>
    </row>
    <row r="38" spans="2:5" ht="15.75" thickBot="1" x14ac:dyDescent="0.3">
      <c r="B38" s="100"/>
      <c r="C38" s="746" t="s">
        <v>764</v>
      </c>
      <c r="D38" s="746"/>
      <c r="E38" s="65"/>
    </row>
    <row r="39" spans="2:5" ht="45.6" customHeight="1" thickBot="1" x14ac:dyDescent="0.3">
      <c r="B39" s="100"/>
      <c r="C39" s="387" t="s">
        <v>835</v>
      </c>
      <c r="D39" s="108"/>
      <c r="E39" s="65"/>
    </row>
    <row r="40" spans="2:5" ht="30.75" thickBot="1" x14ac:dyDescent="0.3">
      <c r="B40" s="100"/>
      <c r="C40" s="387" t="s">
        <v>834</v>
      </c>
      <c r="D40" s="371" t="s">
        <v>842</v>
      </c>
      <c r="E40" s="65"/>
    </row>
    <row r="41" spans="2:5" ht="15.75" thickBot="1" x14ac:dyDescent="0.3">
      <c r="B41" s="135"/>
      <c r="C41" s="110"/>
      <c r="D41" s="110"/>
      <c r="E41" s="136"/>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3171825</xdr:colOff>
                    <xdr:row>38</xdr:row>
                    <xdr:rowOff>0</xdr:rowOff>
                  </from>
                  <to>
                    <xdr:col>3</xdr:col>
                    <xdr:colOff>533400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581025</xdr:colOff>
                    <xdr:row>38</xdr:row>
                    <xdr:rowOff>0</xdr:rowOff>
                  </from>
                  <to>
                    <xdr:col>3</xdr:col>
                    <xdr:colOff>1219200</xdr:colOff>
                    <xdr:row>38</xdr:row>
                    <xdr:rowOff>333375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23"/>
  <sheetViews>
    <sheetView workbookViewId="0">
      <selection activeCell="B19" sqref="B19"/>
    </sheetView>
  </sheetViews>
  <sheetFormatPr defaultColWidth="8.5703125" defaultRowHeight="15" x14ac:dyDescent="0.25"/>
  <cols>
    <col min="1" max="1" width="1.42578125" customWidth="1"/>
    <col min="2" max="2" width="22.85546875" customWidth="1"/>
    <col min="3" max="3" width="13.42578125" customWidth="1"/>
    <col min="4" max="4" width="16.140625" customWidth="1"/>
    <col min="5" max="5" width="15.5703125" customWidth="1"/>
    <col min="6" max="6" width="17.42578125" customWidth="1"/>
    <col min="7" max="7" width="25" customWidth="1"/>
    <col min="8" max="8" width="3" customWidth="1"/>
    <col min="9" max="10" width="1.5703125" customWidth="1"/>
  </cols>
  <sheetData>
    <row r="1" spans="1:8" ht="15.75" thickBot="1" x14ac:dyDescent="0.3"/>
    <row r="2" spans="1:8" ht="15.75" thickBot="1" x14ac:dyDescent="0.3">
      <c r="A2" s="29"/>
      <c r="B2" s="30"/>
      <c r="C2" s="31"/>
      <c r="D2" s="31"/>
      <c r="E2" s="31"/>
      <c r="F2" s="31"/>
      <c r="G2" s="31"/>
      <c r="H2" s="32"/>
    </row>
    <row r="3" spans="1:8" ht="21" thickBot="1" x14ac:dyDescent="0.35">
      <c r="A3" s="78"/>
      <c r="B3" s="531" t="s">
        <v>235</v>
      </c>
      <c r="C3" s="756"/>
      <c r="D3" s="756"/>
      <c r="E3" s="756"/>
      <c r="F3" s="756"/>
      <c r="G3" s="757"/>
      <c r="H3" s="80"/>
    </row>
    <row r="4" spans="1:8" ht="15.75" customHeight="1" x14ac:dyDescent="0.25">
      <c r="A4" s="33"/>
      <c r="B4" s="758" t="s">
        <v>236</v>
      </c>
      <c r="C4" s="758"/>
      <c r="D4" s="758"/>
      <c r="E4" s="758"/>
      <c r="F4" s="758"/>
      <c r="G4" s="758"/>
      <c r="H4" s="34"/>
    </row>
    <row r="5" spans="1:8" x14ac:dyDescent="0.25">
      <c r="A5" s="33"/>
      <c r="B5" s="705"/>
      <c r="C5" s="705"/>
      <c r="D5" s="705"/>
      <c r="E5" s="705"/>
      <c r="F5" s="705"/>
      <c r="G5" s="705"/>
      <c r="H5" s="34"/>
    </row>
    <row r="6" spans="1:8" ht="30" customHeight="1" x14ac:dyDescent="0.25">
      <c r="A6" s="33"/>
      <c r="B6" s="759" t="s">
        <v>237</v>
      </c>
      <c r="C6" s="759"/>
      <c r="D6" s="36"/>
      <c r="E6" s="36"/>
      <c r="F6" s="36"/>
      <c r="G6" s="36"/>
      <c r="H6" s="34"/>
    </row>
    <row r="7" spans="1:8" ht="28.5" x14ac:dyDescent="0.25">
      <c r="A7" s="33"/>
      <c r="B7" s="405" t="s">
        <v>234</v>
      </c>
      <c r="C7" s="760" t="s">
        <v>233</v>
      </c>
      <c r="D7" s="760"/>
      <c r="E7" s="406" t="s">
        <v>232</v>
      </c>
      <c r="F7" s="406" t="s">
        <v>261</v>
      </c>
      <c r="G7" s="406" t="s">
        <v>267</v>
      </c>
      <c r="H7" s="34"/>
    </row>
    <row r="8" spans="1:8" ht="60" customHeight="1" x14ac:dyDescent="0.25">
      <c r="A8" s="38"/>
      <c r="B8" s="761" t="s">
        <v>861</v>
      </c>
      <c r="C8" s="752" t="s">
        <v>862</v>
      </c>
      <c r="D8" s="752"/>
      <c r="E8" s="407">
        <v>0</v>
      </c>
      <c r="F8" s="407">
        <v>0</v>
      </c>
      <c r="G8" s="407" t="s">
        <v>863</v>
      </c>
      <c r="H8" s="39"/>
    </row>
    <row r="9" spans="1:8" ht="48" customHeight="1" x14ac:dyDescent="0.25">
      <c r="A9" s="38"/>
      <c r="B9" s="762"/>
      <c r="C9" s="752" t="s">
        <v>864</v>
      </c>
      <c r="D9" s="752"/>
      <c r="E9" s="407">
        <v>0</v>
      </c>
      <c r="F9" s="407">
        <v>0</v>
      </c>
      <c r="G9" s="407" t="s">
        <v>865</v>
      </c>
      <c r="H9" s="39"/>
    </row>
    <row r="10" spans="1:8" ht="15" customHeight="1" x14ac:dyDescent="0.25">
      <c r="A10" s="38"/>
      <c r="B10" s="765" t="s">
        <v>866</v>
      </c>
      <c r="C10" s="766"/>
      <c r="D10" s="766"/>
      <c r="E10" s="766"/>
      <c r="F10" s="766"/>
      <c r="G10" s="767"/>
      <c r="H10" s="39"/>
    </row>
    <row r="11" spans="1:8" ht="60" customHeight="1" x14ac:dyDescent="0.25">
      <c r="A11" s="38"/>
      <c r="B11" s="761" t="s">
        <v>867</v>
      </c>
      <c r="C11" s="752" t="s">
        <v>868</v>
      </c>
      <c r="D11" s="752"/>
      <c r="E11" s="407">
        <v>0</v>
      </c>
      <c r="F11" s="407">
        <v>0</v>
      </c>
      <c r="G11" s="407" t="s">
        <v>869</v>
      </c>
      <c r="H11" s="39"/>
    </row>
    <row r="12" spans="1:8" ht="24" x14ac:dyDescent="0.25">
      <c r="A12" s="38"/>
      <c r="B12" s="762"/>
      <c r="C12" s="752" t="s">
        <v>870</v>
      </c>
      <c r="D12" s="752"/>
      <c r="E12" s="407">
        <v>0</v>
      </c>
      <c r="F12" s="407">
        <v>0</v>
      </c>
      <c r="G12" s="407" t="s">
        <v>871</v>
      </c>
      <c r="H12" s="39"/>
    </row>
    <row r="13" spans="1:8" ht="15" customHeight="1" x14ac:dyDescent="0.25">
      <c r="A13" s="38"/>
      <c r="B13" s="768" t="s">
        <v>872</v>
      </c>
      <c r="C13" s="769"/>
      <c r="D13" s="769"/>
      <c r="E13" s="769"/>
      <c r="F13" s="769"/>
      <c r="G13" s="770"/>
      <c r="H13" s="39"/>
    </row>
    <row r="14" spans="1:8" ht="36" customHeight="1" x14ac:dyDescent="0.25">
      <c r="A14" s="38"/>
      <c r="B14" s="771" t="s">
        <v>873</v>
      </c>
      <c r="C14" s="752" t="s">
        <v>874</v>
      </c>
      <c r="D14" s="752"/>
      <c r="E14" s="407">
        <v>0</v>
      </c>
      <c r="F14" s="407">
        <v>0</v>
      </c>
      <c r="G14" s="407" t="s">
        <v>875</v>
      </c>
      <c r="H14" s="39"/>
    </row>
    <row r="15" spans="1:8" ht="48" x14ac:dyDescent="0.25">
      <c r="A15" s="38"/>
      <c r="B15" s="772"/>
      <c r="C15" s="752" t="s">
        <v>876</v>
      </c>
      <c r="D15" s="752"/>
      <c r="E15" s="407">
        <v>0</v>
      </c>
      <c r="F15" s="407">
        <v>0</v>
      </c>
      <c r="G15" s="407" t="s">
        <v>877</v>
      </c>
      <c r="H15" s="39"/>
    </row>
    <row r="16" spans="1:8" ht="48" x14ac:dyDescent="0.25">
      <c r="A16" s="38"/>
      <c r="B16" s="408" t="s">
        <v>878</v>
      </c>
      <c r="C16" s="752" t="s">
        <v>879</v>
      </c>
      <c r="D16" s="752"/>
      <c r="E16" s="407">
        <v>0</v>
      </c>
      <c r="F16" s="407">
        <v>0</v>
      </c>
      <c r="G16" s="407" t="s">
        <v>880</v>
      </c>
      <c r="H16" s="39"/>
    </row>
    <row r="17" spans="1:8" ht="15" customHeight="1" x14ac:dyDescent="0.25">
      <c r="A17" s="38"/>
      <c r="B17" s="753" t="s">
        <v>881</v>
      </c>
      <c r="C17" s="754"/>
      <c r="D17" s="754"/>
      <c r="E17" s="754"/>
      <c r="F17" s="754"/>
      <c r="G17" s="755"/>
      <c r="H17" s="39"/>
    </row>
    <row r="18" spans="1:8" ht="60" x14ac:dyDescent="0.25">
      <c r="A18" s="38"/>
      <c r="B18" s="407" t="s">
        <v>882</v>
      </c>
      <c r="C18" s="763" t="s">
        <v>883</v>
      </c>
      <c r="D18" s="764"/>
      <c r="E18" s="407">
        <v>0</v>
      </c>
      <c r="F18" s="407">
        <v>0</v>
      </c>
      <c r="G18" s="407" t="s">
        <v>884</v>
      </c>
      <c r="H18" s="39"/>
    </row>
    <row r="19" spans="1:8" ht="72" x14ac:dyDescent="0.25">
      <c r="A19" s="38"/>
      <c r="B19" s="407" t="s">
        <v>885</v>
      </c>
      <c r="C19" s="763" t="s">
        <v>886</v>
      </c>
      <c r="D19" s="764"/>
      <c r="E19" s="407">
        <v>0</v>
      </c>
      <c r="F19" s="407">
        <v>0</v>
      </c>
      <c r="G19" s="407" t="s">
        <v>887</v>
      </c>
      <c r="H19" s="39"/>
    </row>
    <row r="20" spans="1:8" x14ac:dyDescent="0.25">
      <c r="A20" s="38"/>
      <c r="B20" s="409"/>
      <c r="C20" s="760"/>
      <c r="D20" s="760"/>
      <c r="E20" s="406"/>
      <c r="F20" s="406"/>
      <c r="G20" s="406"/>
      <c r="H20" s="39"/>
    </row>
    <row r="21" spans="1:8" x14ac:dyDescent="0.25">
      <c r="A21" s="38"/>
      <c r="B21" s="409"/>
      <c r="C21" s="760"/>
      <c r="D21" s="760"/>
      <c r="E21" s="406"/>
      <c r="F21" s="406"/>
      <c r="G21" s="406"/>
      <c r="H21" s="39"/>
    </row>
    <row r="22" spans="1:8" x14ac:dyDescent="0.25">
      <c r="A22" s="38"/>
      <c r="B22" s="409"/>
      <c r="C22" s="760"/>
      <c r="D22" s="760"/>
      <c r="E22" s="406"/>
      <c r="F22" s="406"/>
      <c r="G22" s="406"/>
      <c r="H22" s="39"/>
    </row>
    <row r="23" spans="1:8" ht="15.75" thickBot="1" x14ac:dyDescent="0.3">
      <c r="A23" s="86"/>
      <c r="B23" s="87"/>
      <c r="C23" s="87"/>
      <c r="D23" s="87"/>
      <c r="E23" s="87"/>
      <c r="F23" s="87"/>
      <c r="G23" s="87"/>
      <c r="H23" s="88"/>
    </row>
  </sheetData>
  <mergeCells count="23">
    <mergeCell ref="C20:D20"/>
    <mergeCell ref="C21:D21"/>
    <mergeCell ref="C22:D22"/>
    <mergeCell ref="B8:B9"/>
    <mergeCell ref="C8:D8"/>
    <mergeCell ref="C9:D9"/>
    <mergeCell ref="C18:D18"/>
    <mergeCell ref="C19:D19"/>
    <mergeCell ref="B10:G10"/>
    <mergeCell ref="B11:B12"/>
    <mergeCell ref="C11:D11"/>
    <mergeCell ref="C12:D12"/>
    <mergeCell ref="B13:G13"/>
    <mergeCell ref="B14:B15"/>
    <mergeCell ref="C14:D14"/>
    <mergeCell ref="C15:D15"/>
    <mergeCell ref="C16:D16"/>
    <mergeCell ref="B17:G17"/>
    <mergeCell ref="B3:G3"/>
    <mergeCell ref="B4:G4"/>
    <mergeCell ref="B5:G5"/>
    <mergeCell ref="B6:C6"/>
    <mergeCell ref="C7:D7"/>
  </mergeCells>
  <pageMargins left="0.25" right="0.25" top="0.17" bottom="0.17" header="0.17" footer="0.17"/>
  <pageSetup orientation="portrait"/>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topLeftCell="A51" zoomScale="80" zoomScaleNormal="80" zoomScalePageLayoutView="85" workbookViewId="0">
      <selection activeCell="A61" sqref="A61"/>
    </sheetView>
  </sheetViews>
  <sheetFormatPr defaultColWidth="8.5703125" defaultRowHeight="15" outlineLevelRow="1" x14ac:dyDescent="0.25"/>
  <cols>
    <col min="1" max="1" width="3" customWidth="1"/>
    <col min="2" max="2" width="28.42578125" customWidth="1"/>
    <col min="3" max="3" width="30.5703125" customWidth="1"/>
    <col min="4" max="4" width="28.85546875" customWidth="1"/>
    <col min="5" max="5" width="22.42578125" customWidth="1"/>
    <col min="6" max="6" width="20" customWidth="1"/>
    <col min="7" max="7" width="21.5703125" customWidth="1"/>
    <col min="8" max="8" width="27" customWidth="1"/>
    <col min="9" max="9" width="21.5703125" customWidth="1"/>
    <col min="10" max="10" width="23.5703125" customWidth="1"/>
    <col min="11" max="11" width="26.42578125" customWidth="1"/>
    <col min="12" max="12" width="30.42578125" customWidth="1"/>
    <col min="13" max="13" width="27.42578125" bestFit="1" customWidth="1"/>
    <col min="14" max="14" width="25" customWidth="1"/>
    <col min="15" max="15" width="25.5703125" bestFit="1" customWidth="1"/>
    <col min="16" max="16" width="30.42578125" customWidth="1"/>
    <col min="17" max="17" width="27.42578125" bestFit="1" customWidth="1"/>
    <col min="18" max="18" width="24.42578125" customWidth="1"/>
    <col min="19" max="19" width="23.42578125" bestFit="1" customWidth="1"/>
    <col min="20" max="20" width="27.5703125" customWidth="1"/>
  </cols>
  <sheetData>
    <row r="1" spans="2:19" ht="15.75" thickBot="1" x14ac:dyDescent="0.3"/>
    <row r="2" spans="2:19" ht="26.25" x14ac:dyDescent="0.25">
      <c r="B2" s="82"/>
      <c r="C2" s="792"/>
      <c r="D2" s="792"/>
      <c r="E2" s="792"/>
      <c r="F2" s="792"/>
      <c r="G2" s="792"/>
      <c r="H2" s="76"/>
      <c r="I2" s="76"/>
      <c r="J2" s="76"/>
      <c r="K2" s="76"/>
      <c r="L2" s="76"/>
      <c r="M2" s="76"/>
      <c r="N2" s="76"/>
      <c r="O2" s="76"/>
      <c r="P2" s="76"/>
      <c r="Q2" s="76"/>
      <c r="R2" s="76"/>
      <c r="S2" s="77"/>
    </row>
    <row r="3" spans="2:19" ht="26.25" x14ac:dyDescent="0.25">
      <c r="B3" s="83"/>
      <c r="C3" s="799" t="s">
        <v>270</v>
      </c>
      <c r="D3" s="800"/>
      <c r="E3" s="800"/>
      <c r="F3" s="800"/>
      <c r="G3" s="801"/>
      <c r="H3" s="79"/>
      <c r="I3" s="79"/>
      <c r="J3" s="79"/>
      <c r="K3" s="79"/>
      <c r="L3" s="79"/>
      <c r="M3" s="79"/>
      <c r="N3" s="79"/>
      <c r="O3" s="79"/>
      <c r="P3" s="79"/>
      <c r="Q3" s="79"/>
      <c r="R3" s="79"/>
      <c r="S3" s="81"/>
    </row>
    <row r="4" spans="2:19" ht="26.25" x14ac:dyDescent="0.25">
      <c r="B4" s="83"/>
      <c r="C4" s="84"/>
      <c r="D4" s="84"/>
      <c r="E4" s="84"/>
      <c r="F4" s="84"/>
      <c r="G4" s="84"/>
      <c r="H4" s="79"/>
      <c r="I4" s="79"/>
      <c r="J4" s="79"/>
      <c r="K4" s="79"/>
      <c r="L4" s="79"/>
      <c r="M4" s="79"/>
      <c r="N4" s="79"/>
      <c r="O4" s="79"/>
      <c r="P4" s="79"/>
      <c r="Q4" s="79"/>
      <c r="R4" s="79"/>
      <c r="S4" s="81"/>
    </row>
    <row r="5" spans="2:19" ht="15.75" thickBot="1" x14ac:dyDescent="0.3">
      <c r="B5" s="78"/>
      <c r="C5" s="79"/>
      <c r="D5" s="79"/>
      <c r="E5" s="79"/>
      <c r="F5" s="79"/>
      <c r="G5" s="79"/>
      <c r="H5" s="79"/>
      <c r="I5" s="79"/>
      <c r="J5" s="79"/>
      <c r="K5" s="79"/>
      <c r="L5" s="79"/>
      <c r="M5" s="79"/>
      <c r="N5" s="79"/>
      <c r="O5" s="79"/>
      <c r="P5" s="79"/>
      <c r="Q5" s="79"/>
      <c r="R5" s="79"/>
      <c r="S5" s="81"/>
    </row>
    <row r="6" spans="2:19" ht="34.5" customHeight="1" thickBot="1" x14ac:dyDescent="0.3">
      <c r="B6" s="793" t="s">
        <v>839</v>
      </c>
      <c r="C6" s="794"/>
      <c r="D6" s="794"/>
      <c r="E6" s="794"/>
      <c r="F6" s="794"/>
      <c r="G6" s="794"/>
      <c r="H6" s="226"/>
      <c r="I6" s="226"/>
      <c r="J6" s="226"/>
      <c r="K6" s="226"/>
      <c r="L6" s="226"/>
      <c r="M6" s="226"/>
      <c r="N6" s="226"/>
      <c r="O6" s="226"/>
      <c r="P6" s="226"/>
      <c r="Q6" s="226"/>
      <c r="R6" s="226"/>
      <c r="S6" s="227"/>
    </row>
    <row r="7" spans="2:19" ht="15.75" customHeight="1" x14ac:dyDescent="0.25">
      <c r="B7" s="795" t="s">
        <v>649</v>
      </c>
      <c r="C7" s="796"/>
      <c r="D7" s="796"/>
      <c r="E7" s="796"/>
      <c r="F7" s="796"/>
      <c r="G7" s="796"/>
      <c r="H7" s="226"/>
      <c r="I7" s="226"/>
      <c r="J7" s="226"/>
      <c r="K7" s="226"/>
      <c r="L7" s="226"/>
      <c r="M7" s="226"/>
      <c r="N7" s="226"/>
      <c r="O7" s="226"/>
      <c r="P7" s="226"/>
      <c r="Q7" s="226"/>
      <c r="R7" s="226"/>
      <c r="S7" s="227"/>
    </row>
    <row r="8" spans="2:19" ht="15.75" customHeight="1" thickBot="1" x14ac:dyDescent="0.3">
      <c r="B8" s="797" t="s">
        <v>841</v>
      </c>
      <c r="C8" s="798"/>
      <c r="D8" s="798"/>
      <c r="E8" s="798"/>
      <c r="F8" s="798"/>
      <c r="G8" s="798"/>
      <c r="H8" s="228"/>
      <c r="I8" s="228"/>
      <c r="J8" s="228"/>
      <c r="K8" s="228"/>
      <c r="L8" s="228"/>
      <c r="M8" s="228"/>
      <c r="N8" s="228"/>
      <c r="O8" s="228"/>
      <c r="P8" s="228"/>
      <c r="Q8" s="228"/>
      <c r="R8" s="228"/>
      <c r="S8" s="229"/>
    </row>
    <row r="10" spans="2:19" ht="21" x14ac:dyDescent="0.35">
      <c r="B10" s="907" t="s">
        <v>295</v>
      </c>
      <c r="C10" s="907"/>
    </row>
    <row r="11" spans="2:19" ht="15.75" thickBot="1" x14ac:dyDescent="0.3"/>
    <row r="12" spans="2:19" ht="15" customHeight="1" thickBot="1" x14ac:dyDescent="0.3">
      <c r="B12" s="231" t="s">
        <v>296</v>
      </c>
      <c r="C12" s="137"/>
    </row>
    <row r="13" spans="2:19" ht="15.75" customHeight="1" thickBot="1" x14ac:dyDescent="0.3">
      <c r="B13" s="231" t="s">
        <v>263</v>
      </c>
      <c r="C13" s="137" t="s">
        <v>847</v>
      </c>
    </row>
    <row r="14" spans="2:19" ht="15.75" customHeight="1" thickBot="1" x14ac:dyDescent="0.3">
      <c r="B14" s="231" t="s">
        <v>650</v>
      </c>
      <c r="C14" s="137" t="s">
        <v>848</v>
      </c>
    </row>
    <row r="15" spans="2:19" ht="15.75" customHeight="1" thickBot="1" x14ac:dyDescent="0.3">
      <c r="B15" s="231" t="s">
        <v>297</v>
      </c>
      <c r="C15" s="137" t="s">
        <v>72</v>
      </c>
    </row>
    <row r="16" spans="2:19" ht="15.75" thickBot="1" x14ac:dyDescent="0.3">
      <c r="B16" s="231" t="s">
        <v>298</v>
      </c>
      <c r="C16" s="137" t="s">
        <v>594</v>
      </c>
    </row>
    <row r="17" spans="2:19" ht="15.75" thickBot="1" x14ac:dyDescent="0.3">
      <c r="B17" s="231" t="s">
        <v>299</v>
      </c>
      <c r="C17" s="137" t="s">
        <v>426</v>
      </c>
    </row>
    <row r="18" spans="2:19" ht="15.75" thickBot="1" x14ac:dyDescent="0.3"/>
    <row r="19" spans="2:19" ht="15.75" thickBot="1" x14ac:dyDescent="0.3">
      <c r="D19" s="823" t="s">
        <v>300</v>
      </c>
      <c r="E19" s="824"/>
      <c r="F19" s="824"/>
      <c r="G19" s="825"/>
      <c r="H19" s="823" t="s">
        <v>301</v>
      </c>
      <c r="I19" s="824"/>
      <c r="J19" s="824"/>
      <c r="K19" s="825"/>
      <c r="L19" s="823" t="s">
        <v>302</v>
      </c>
      <c r="M19" s="824"/>
      <c r="N19" s="824"/>
      <c r="O19" s="825"/>
      <c r="P19" s="823" t="s">
        <v>303</v>
      </c>
      <c r="Q19" s="824"/>
      <c r="R19" s="824"/>
      <c r="S19" s="825"/>
    </row>
    <row r="20" spans="2:19" ht="45" customHeight="1" thickBot="1" x14ac:dyDescent="0.3">
      <c r="B20" s="814" t="s">
        <v>304</v>
      </c>
      <c r="C20" s="908" t="s">
        <v>305</v>
      </c>
      <c r="D20" s="138"/>
      <c r="E20" s="139" t="s">
        <v>306</v>
      </c>
      <c r="F20" s="140" t="s">
        <v>307</v>
      </c>
      <c r="G20" s="141" t="s">
        <v>308</v>
      </c>
      <c r="H20" s="138"/>
      <c r="I20" s="139" t="s">
        <v>306</v>
      </c>
      <c r="J20" s="140" t="s">
        <v>307</v>
      </c>
      <c r="K20" s="141" t="s">
        <v>308</v>
      </c>
      <c r="L20" s="138"/>
      <c r="M20" s="139" t="s">
        <v>306</v>
      </c>
      <c r="N20" s="140" t="s">
        <v>307</v>
      </c>
      <c r="O20" s="141" t="s">
        <v>308</v>
      </c>
      <c r="P20" s="138"/>
      <c r="Q20" s="139" t="s">
        <v>306</v>
      </c>
      <c r="R20" s="140" t="s">
        <v>307</v>
      </c>
      <c r="S20" s="141" t="s">
        <v>308</v>
      </c>
    </row>
    <row r="21" spans="2:19" ht="40.5" customHeight="1" x14ac:dyDescent="0.25">
      <c r="B21" s="858"/>
      <c r="C21" s="909"/>
      <c r="D21" s="142" t="s">
        <v>309</v>
      </c>
      <c r="E21" s="143"/>
      <c r="F21" s="144">
        <v>0</v>
      </c>
      <c r="G21" s="145"/>
      <c r="H21" s="146" t="s">
        <v>309</v>
      </c>
      <c r="I21" s="147"/>
      <c r="J21" s="419">
        <v>6000</v>
      </c>
      <c r="K21" s="149"/>
      <c r="L21" s="142" t="s">
        <v>309</v>
      </c>
      <c r="M21" s="147"/>
      <c r="N21" s="148"/>
      <c r="O21" s="149"/>
      <c r="P21" s="142" t="s">
        <v>309</v>
      </c>
      <c r="Q21" s="147"/>
      <c r="R21" s="148"/>
      <c r="S21" s="149"/>
    </row>
    <row r="22" spans="2:19" ht="39.75" customHeight="1" x14ac:dyDescent="0.25">
      <c r="B22" s="858"/>
      <c r="C22" s="909"/>
      <c r="D22" s="150" t="s">
        <v>310</v>
      </c>
      <c r="E22" s="151"/>
      <c r="F22" s="151">
        <v>0</v>
      </c>
      <c r="G22" s="152"/>
      <c r="H22" s="153" t="s">
        <v>310</v>
      </c>
      <c r="I22" s="154"/>
      <c r="J22" s="420">
        <v>0.3</v>
      </c>
      <c r="K22" s="155"/>
      <c r="L22" s="150" t="s">
        <v>310</v>
      </c>
      <c r="M22" s="154"/>
      <c r="N22" s="154"/>
      <c r="O22" s="155"/>
      <c r="P22" s="150" t="s">
        <v>310</v>
      </c>
      <c r="Q22" s="154"/>
      <c r="R22" s="154"/>
      <c r="S22" s="155"/>
    </row>
    <row r="23" spans="2:19" ht="37.5" customHeight="1" x14ac:dyDescent="0.25">
      <c r="B23" s="815"/>
      <c r="C23" s="910"/>
      <c r="D23" s="150" t="s">
        <v>311</v>
      </c>
      <c r="E23" s="151"/>
      <c r="F23" s="151">
        <v>0</v>
      </c>
      <c r="G23" s="152"/>
      <c r="H23" s="153" t="s">
        <v>311</v>
      </c>
      <c r="I23" s="154"/>
      <c r="J23" s="420">
        <v>0.5</v>
      </c>
      <c r="K23" s="155"/>
      <c r="L23" s="150" t="s">
        <v>311</v>
      </c>
      <c r="M23" s="154"/>
      <c r="N23" s="154"/>
      <c r="O23" s="155"/>
      <c r="P23" s="150" t="s">
        <v>311</v>
      </c>
      <c r="Q23" s="154"/>
      <c r="R23" s="154"/>
      <c r="S23" s="155"/>
    </row>
    <row r="24" spans="2:19" ht="14.85" customHeight="1" thickBot="1" x14ac:dyDescent="0.3">
      <c r="B24" s="156"/>
      <c r="C24" s="156"/>
      <c r="Q24" s="157"/>
      <c r="R24" s="157"/>
      <c r="S24" s="157"/>
    </row>
    <row r="25" spans="2:19" ht="30" customHeight="1" thickBot="1" x14ac:dyDescent="0.3">
      <c r="B25" s="156"/>
      <c r="C25" s="156"/>
      <c r="D25" s="823" t="s">
        <v>300</v>
      </c>
      <c r="E25" s="824"/>
      <c r="F25" s="824"/>
      <c r="G25" s="825"/>
      <c r="H25" s="823" t="s">
        <v>301</v>
      </c>
      <c r="I25" s="824"/>
      <c r="J25" s="824"/>
      <c r="K25" s="825"/>
      <c r="L25" s="823" t="s">
        <v>302</v>
      </c>
      <c r="M25" s="824"/>
      <c r="N25" s="824"/>
      <c r="O25" s="825"/>
      <c r="P25" s="823" t="s">
        <v>303</v>
      </c>
      <c r="Q25" s="824"/>
      <c r="R25" s="824"/>
      <c r="S25" s="825"/>
    </row>
    <row r="26" spans="2:19" ht="47.25" customHeight="1" x14ac:dyDescent="0.25">
      <c r="B26" s="814" t="s">
        <v>312</v>
      </c>
      <c r="C26" s="814" t="s">
        <v>313</v>
      </c>
      <c r="D26" s="878" t="s">
        <v>314</v>
      </c>
      <c r="E26" s="879"/>
      <c r="F26" s="158" t="s">
        <v>315</v>
      </c>
      <c r="G26" s="159" t="s">
        <v>316</v>
      </c>
      <c r="H26" s="878" t="s">
        <v>314</v>
      </c>
      <c r="I26" s="879"/>
      <c r="J26" s="158" t="s">
        <v>315</v>
      </c>
      <c r="K26" s="159" t="s">
        <v>316</v>
      </c>
      <c r="L26" s="878" t="s">
        <v>314</v>
      </c>
      <c r="M26" s="879"/>
      <c r="N26" s="158" t="s">
        <v>315</v>
      </c>
      <c r="O26" s="159" t="s">
        <v>316</v>
      </c>
      <c r="P26" s="878" t="s">
        <v>314</v>
      </c>
      <c r="Q26" s="879"/>
      <c r="R26" s="158" t="s">
        <v>315</v>
      </c>
      <c r="S26" s="159" t="s">
        <v>316</v>
      </c>
    </row>
    <row r="27" spans="2:19" ht="51" customHeight="1" x14ac:dyDescent="0.25">
      <c r="B27" s="858"/>
      <c r="C27" s="858"/>
      <c r="D27" s="160" t="s">
        <v>309</v>
      </c>
      <c r="E27" s="161"/>
      <c r="F27" s="902"/>
      <c r="G27" s="904"/>
      <c r="H27" s="160" t="s">
        <v>309</v>
      </c>
      <c r="I27" s="162"/>
      <c r="J27" s="882"/>
      <c r="K27" s="884"/>
      <c r="L27" s="160" t="s">
        <v>309</v>
      </c>
      <c r="M27" s="162"/>
      <c r="N27" s="882"/>
      <c r="O27" s="884"/>
      <c r="P27" s="160" t="s">
        <v>309</v>
      </c>
      <c r="Q27" s="162"/>
      <c r="R27" s="882"/>
      <c r="S27" s="884"/>
    </row>
    <row r="28" spans="2:19" ht="51" customHeight="1" x14ac:dyDescent="0.25">
      <c r="B28" s="815"/>
      <c r="C28" s="815"/>
      <c r="D28" s="163" t="s">
        <v>317</v>
      </c>
      <c r="E28" s="164"/>
      <c r="F28" s="903"/>
      <c r="G28" s="905"/>
      <c r="H28" s="163" t="s">
        <v>317</v>
      </c>
      <c r="I28" s="165"/>
      <c r="J28" s="883"/>
      <c r="K28" s="885"/>
      <c r="L28" s="163" t="s">
        <v>317</v>
      </c>
      <c r="M28" s="165"/>
      <c r="N28" s="883"/>
      <c r="O28" s="885"/>
      <c r="P28" s="163" t="s">
        <v>317</v>
      </c>
      <c r="Q28" s="165"/>
      <c r="R28" s="883"/>
      <c r="S28" s="885"/>
    </row>
    <row r="29" spans="2:19" ht="63" customHeight="1" x14ac:dyDescent="0.25">
      <c r="B29" s="802" t="s">
        <v>318</v>
      </c>
      <c r="C29" s="816" t="s">
        <v>319</v>
      </c>
      <c r="D29" s="166" t="s">
        <v>320</v>
      </c>
      <c r="E29" s="167" t="s">
        <v>299</v>
      </c>
      <c r="F29" s="167" t="s">
        <v>321</v>
      </c>
      <c r="G29" s="168" t="s">
        <v>322</v>
      </c>
      <c r="H29" s="166" t="s">
        <v>320</v>
      </c>
      <c r="I29" s="167" t="s">
        <v>299</v>
      </c>
      <c r="J29" s="167" t="s">
        <v>321</v>
      </c>
      <c r="K29" s="168" t="s">
        <v>322</v>
      </c>
      <c r="L29" s="166" t="s">
        <v>320</v>
      </c>
      <c r="M29" s="167" t="s">
        <v>299</v>
      </c>
      <c r="N29" s="167" t="s">
        <v>321</v>
      </c>
      <c r="O29" s="168" t="s">
        <v>322</v>
      </c>
      <c r="P29" s="166" t="s">
        <v>320</v>
      </c>
      <c r="Q29" s="167" t="s">
        <v>299</v>
      </c>
      <c r="R29" s="167" t="s">
        <v>321</v>
      </c>
      <c r="S29" s="168" t="s">
        <v>322</v>
      </c>
    </row>
    <row r="30" spans="2:19" ht="30" customHeight="1" x14ac:dyDescent="0.25">
      <c r="B30" s="813"/>
      <c r="C30" s="817"/>
      <c r="D30" s="169"/>
      <c r="E30" s="170"/>
      <c r="F30" s="170"/>
      <c r="G30" s="171" t="s">
        <v>533</v>
      </c>
      <c r="H30" s="172"/>
      <c r="I30" s="173"/>
      <c r="J30" s="172"/>
      <c r="K30" s="174"/>
      <c r="L30" s="172"/>
      <c r="M30" s="173"/>
      <c r="N30" s="172"/>
      <c r="O30" s="174"/>
      <c r="P30" s="172"/>
      <c r="Q30" s="173"/>
      <c r="R30" s="172"/>
      <c r="S30" s="174"/>
    </row>
    <row r="31" spans="2:19" ht="36.75" hidden="1" customHeight="1" outlineLevel="1" x14ac:dyDescent="0.25">
      <c r="B31" s="813"/>
      <c r="C31" s="817"/>
      <c r="D31" s="166" t="s">
        <v>320</v>
      </c>
      <c r="E31" s="167" t="s">
        <v>299</v>
      </c>
      <c r="F31" s="167" t="s">
        <v>321</v>
      </c>
      <c r="G31" s="168" t="s">
        <v>322</v>
      </c>
      <c r="H31" s="166" t="s">
        <v>320</v>
      </c>
      <c r="I31" s="167" t="s">
        <v>299</v>
      </c>
      <c r="J31" s="167" t="s">
        <v>321</v>
      </c>
      <c r="K31" s="168" t="s">
        <v>322</v>
      </c>
      <c r="L31" s="166" t="s">
        <v>320</v>
      </c>
      <c r="M31" s="167" t="s">
        <v>299</v>
      </c>
      <c r="N31" s="167" t="s">
        <v>321</v>
      </c>
      <c r="O31" s="168" t="s">
        <v>322</v>
      </c>
      <c r="P31" s="166" t="s">
        <v>320</v>
      </c>
      <c r="Q31" s="167" t="s">
        <v>299</v>
      </c>
      <c r="R31" s="167" t="s">
        <v>321</v>
      </c>
      <c r="S31" s="168" t="s">
        <v>322</v>
      </c>
    </row>
    <row r="32" spans="2:19" ht="30" hidden="1" customHeight="1" outlineLevel="1" x14ac:dyDescent="0.25">
      <c r="B32" s="813"/>
      <c r="C32" s="817"/>
      <c r="D32" s="169"/>
      <c r="E32" s="170"/>
      <c r="F32" s="170"/>
      <c r="G32" s="171"/>
      <c r="H32" s="172"/>
      <c r="I32" s="173"/>
      <c r="J32" s="172"/>
      <c r="K32" s="174"/>
      <c r="L32" s="172"/>
      <c r="M32" s="173"/>
      <c r="N32" s="172"/>
      <c r="O32" s="174"/>
      <c r="P32" s="172"/>
      <c r="Q32" s="173"/>
      <c r="R32" s="172"/>
      <c r="S32" s="174"/>
    </row>
    <row r="33" spans="2:19" ht="36" hidden="1" customHeight="1" outlineLevel="1" x14ac:dyDescent="0.25">
      <c r="B33" s="813"/>
      <c r="C33" s="817"/>
      <c r="D33" s="166" t="s">
        <v>320</v>
      </c>
      <c r="E33" s="167" t="s">
        <v>299</v>
      </c>
      <c r="F33" s="167" t="s">
        <v>321</v>
      </c>
      <c r="G33" s="168" t="s">
        <v>322</v>
      </c>
      <c r="H33" s="166" t="s">
        <v>320</v>
      </c>
      <c r="I33" s="167" t="s">
        <v>299</v>
      </c>
      <c r="J33" s="167" t="s">
        <v>321</v>
      </c>
      <c r="K33" s="168" t="s">
        <v>322</v>
      </c>
      <c r="L33" s="166" t="s">
        <v>320</v>
      </c>
      <c r="M33" s="167" t="s">
        <v>299</v>
      </c>
      <c r="N33" s="167" t="s">
        <v>321</v>
      </c>
      <c r="O33" s="168" t="s">
        <v>322</v>
      </c>
      <c r="P33" s="166" t="s">
        <v>320</v>
      </c>
      <c r="Q33" s="167" t="s">
        <v>299</v>
      </c>
      <c r="R33" s="167" t="s">
        <v>321</v>
      </c>
      <c r="S33" s="168" t="s">
        <v>322</v>
      </c>
    </row>
    <row r="34" spans="2:19" ht="30" hidden="1" customHeight="1" outlineLevel="1" x14ac:dyDescent="0.25">
      <c r="B34" s="813"/>
      <c r="C34" s="817"/>
      <c r="D34" s="169"/>
      <c r="E34" s="170"/>
      <c r="F34" s="170"/>
      <c r="G34" s="171"/>
      <c r="H34" s="172"/>
      <c r="I34" s="173"/>
      <c r="J34" s="172"/>
      <c r="K34" s="174"/>
      <c r="L34" s="172"/>
      <c r="M34" s="173"/>
      <c r="N34" s="172"/>
      <c r="O34" s="174"/>
      <c r="P34" s="172"/>
      <c r="Q34" s="173"/>
      <c r="R34" s="172"/>
      <c r="S34" s="174"/>
    </row>
    <row r="35" spans="2:19" ht="39" hidden="1" customHeight="1" outlineLevel="1" x14ac:dyDescent="0.25">
      <c r="B35" s="813"/>
      <c r="C35" s="817"/>
      <c r="D35" s="166" t="s">
        <v>320</v>
      </c>
      <c r="E35" s="167" t="s">
        <v>299</v>
      </c>
      <c r="F35" s="167" t="s">
        <v>321</v>
      </c>
      <c r="G35" s="168" t="s">
        <v>322</v>
      </c>
      <c r="H35" s="166" t="s">
        <v>320</v>
      </c>
      <c r="I35" s="167" t="s">
        <v>299</v>
      </c>
      <c r="J35" s="167" t="s">
        <v>321</v>
      </c>
      <c r="K35" s="168" t="s">
        <v>322</v>
      </c>
      <c r="L35" s="166" t="s">
        <v>320</v>
      </c>
      <c r="M35" s="167" t="s">
        <v>299</v>
      </c>
      <c r="N35" s="167" t="s">
        <v>321</v>
      </c>
      <c r="O35" s="168" t="s">
        <v>322</v>
      </c>
      <c r="P35" s="166" t="s">
        <v>320</v>
      </c>
      <c r="Q35" s="167" t="s">
        <v>299</v>
      </c>
      <c r="R35" s="167" t="s">
        <v>321</v>
      </c>
      <c r="S35" s="168" t="s">
        <v>322</v>
      </c>
    </row>
    <row r="36" spans="2:19" ht="30" hidden="1" customHeight="1" outlineLevel="1" x14ac:dyDescent="0.25">
      <c r="B36" s="813"/>
      <c r="C36" s="817"/>
      <c r="D36" s="169"/>
      <c r="E36" s="170"/>
      <c r="F36" s="170"/>
      <c r="G36" s="171"/>
      <c r="H36" s="172"/>
      <c r="I36" s="173"/>
      <c r="J36" s="172"/>
      <c r="K36" s="174"/>
      <c r="L36" s="172"/>
      <c r="M36" s="173"/>
      <c r="N36" s="172"/>
      <c r="O36" s="174"/>
      <c r="P36" s="172"/>
      <c r="Q36" s="173"/>
      <c r="R36" s="172"/>
      <c r="S36" s="174"/>
    </row>
    <row r="37" spans="2:19" ht="36.75" hidden="1" customHeight="1" outlineLevel="1" x14ac:dyDescent="0.25">
      <c r="B37" s="813"/>
      <c r="C37" s="817"/>
      <c r="D37" s="166" t="s">
        <v>320</v>
      </c>
      <c r="E37" s="167" t="s">
        <v>299</v>
      </c>
      <c r="F37" s="167" t="s">
        <v>321</v>
      </c>
      <c r="G37" s="168" t="s">
        <v>322</v>
      </c>
      <c r="H37" s="166" t="s">
        <v>320</v>
      </c>
      <c r="I37" s="167" t="s">
        <v>299</v>
      </c>
      <c r="J37" s="167" t="s">
        <v>321</v>
      </c>
      <c r="K37" s="168" t="s">
        <v>322</v>
      </c>
      <c r="L37" s="166" t="s">
        <v>320</v>
      </c>
      <c r="M37" s="167" t="s">
        <v>299</v>
      </c>
      <c r="N37" s="167" t="s">
        <v>321</v>
      </c>
      <c r="O37" s="168" t="s">
        <v>322</v>
      </c>
      <c r="P37" s="166" t="s">
        <v>320</v>
      </c>
      <c r="Q37" s="167" t="s">
        <v>299</v>
      </c>
      <c r="R37" s="167" t="s">
        <v>321</v>
      </c>
      <c r="S37" s="168" t="s">
        <v>322</v>
      </c>
    </row>
    <row r="38" spans="2:19" ht="30" hidden="1" customHeight="1" outlineLevel="1" x14ac:dyDescent="0.25">
      <c r="B38" s="803"/>
      <c r="C38" s="818"/>
      <c r="D38" s="169"/>
      <c r="E38" s="170"/>
      <c r="F38" s="170"/>
      <c r="G38" s="171"/>
      <c r="H38" s="172"/>
      <c r="I38" s="173"/>
      <c r="J38" s="172"/>
      <c r="K38" s="174"/>
      <c r="L38" s="172"/>
      <c r="M38" s="173"/>
      <c r="N38" s="172"/>
      <c r="O38" s="174"/>
      <c r="P38" s="172"/>
      <c r="Q38" s="173"/>
      <c r="R38" s="172"/>
      <c r="S38" s="174"/>
    </row>
    <row r="39" spans="2:19" ht="30" customHeight="1" collapsed="1" x14ac:dyDescent="0.25">
      <c r="B39" s="802" t="s">
        <v>323</v>
      </c>
      <c r="C39" s="802" t="s">
        <v>324</v>
      </c>
      <c r="D39" s="167" t="s">
        <v>325</v>
      </c>
      <c r="E39" s="167" t="s">
        <v>326</v>
      </c>
      <c r="F39" s="140" t="s">
        <v>327</v>
      </c>
      <c r="G39" s="175"/>
      <c r="H39" s="167" t="s">
        <v>325</v>
      </c>
      <c r="I39" s="167" t="s">
        <v>326</v>
      </c>
      <c r="J39" s="140" t="s">
        <v>327</v>
      </c>
      <c r="K39" s="176"/>
      <c r="L39" s="167" t="s">
        <v>325</v>
      </c>
      <c r="M39" s="167" t="s">
        <v>326</v>
      </c>
      <c r="N39" s="140" t="s">
        <v>327</v>
      </c>
      <c r="O39" s="176"/>
      <c r="P39" s="167" t="s">
        <v>325</v>
      </c>
      <c r="Q39" s="167" t="s">
        <v>326</v>
      </c>
      <c r="R39" s="140" t="s">
        <v>327</v>
      </c>
      <c r="S39" s="176"/>
    </row>
    <row r="40" spans="2:19" ht="30" customHeight="1" x14ac:dyDescent="0.25">
      <c r="B40" s="813"/>
      <c r="C40" s="813"/>
      <c r="D40" s="900"/>
      <c r="E40" s="900"/>
      <c r="F40" s="140" t="s">
        <v>328</v>
      </c>
      <c r="G40" s="177"/>
      <c r="H40" s="898"/>
      <c r="I40" s="898"/>
      <c r="J40" s="140" t="s">
        <v>328</v>
      </c>
      <c r="K40" s="178"/>
      <c r="L40" s="898"/>
      <c r="M40" s="898"/>
      <c r="N40" s="140" t="s">
        <v>328</v>
      </c>
      <c r="O40" s="178"/>
      <c r="P40" s="898"/>
      <c r="Q40" s="898"/>
      <c r="R40" s="140" t="s">
        <v>328</v>
      </c>
      <c r="S40" s="178"/>
    </row>
    <row r="41" spans="2:19" ht="30" customHeight="1" x14ac:dyDescent="0.25">
      <c r="B41" s="813"/>
      <c r="C41" s="813"/>
      <c r="D41" s="901"/>
      <c r="E41" s="901"/>
      <c r="F41" s="140" t="s">
        <v>329</v>
      </c>
      <c r="G41" s="171"/>
      <c r="H41" s="899"/>
      <c r="I41" s="899"/>
      <c r="J41" s="140" t="s">
        <v>329</v>
      </c>
      <c r="K41" s="174"/>
      <c r="L41" s="899"/>
      <c r="M41" s="899"/>
      <c r="N41" s="140" t="s">
        <v>329</v>
      </c>
      <c r="O41" s="174"/>
      <c r="P41" s="899"/>
      <c r="Q41" s="899"/>
      <c r="R41" s="140" t="s">
        <v>329</v>
      </c>
      <c r="S41" s="174"/>
    </row>
    <row r="42" spans="2:19" ht="30" customHeight="1" outlineLevel="1" x14ac:dyDescent="0.25">
      <c r="B42" s="813"/>
      <c r="C42" s="813"/>
      <c r="D42" s="167" t="s">
        <v>325</v>
      </c>
      <c r="E42" s="167" t="s">
        <v>326</v>
      </c>
      <c r="F42" s="140" t="s">
        <v>327</v>
      </c>
      <c r="G42" s="175"/>
      <c r="H42" s="167" t="s">
        <v>325</v>
      </c>
      <c r="I42" s="167" t="s">
        <v>326</v>
      </c>
      <c r="J42" s="140" t="s">
        <v>327</v>
      </c>
      <c r="K42" s="176"/>
      <c r="L42" s="167" t="s">
        <v>325</v>
      </c>
      <c r="M42" s="167" t="s">
        <v>326</v>
      </c>
      <c r="N42" s="140" t="s">
        <v>327</v>
      </c>
      <c r="O42" s="176"/>
      <c r="P42" s="167" t="s">
        <v>325</v>
      </c>
      <c r="Q42" s="167" t="s">
        <v>326</v>
      </c>
      <c r="R42" s="140" t="s">
        <v>327</v>
      </c>
      <c r="S42" s="176"/>
    </row>
    <row r="43" spans="2:19" ht="30" customHeight="1" outlineLevel="1" x14ac:dyDescent="0.25">
      <c r="B43" s="813"/>
      <c r="C43" s="813"/>
      <c r="D43" s="900"/>
      <c r="E43" s="900"/>
      <c r="F43" s="140" t="s">
        <v>328</v>
      </c>
      <c r="G43" s="177"/>
      <c r="H43" s="898"/>
      <c r="I43" s="898"/>
      <c r="J43" s="140" t="s">
        <v>328</v>
      </c>
      <c r="K43" s="178"/>
      <c r="L43" s="898"/>
      <c r="M43" s="898"/>
      <c r="N43" s="140" t="s">
        <v>328</v>
      </c>
      <c r="O43" s="178"/>
      <c r="P43" s="898"/>
      <c r="Q43" s="898"/>
      <c r="R43" s="140" t="s">
        <v>328</v>
      </c>
      <c r="S43" s="178"/>
    </row>
    <row r="44" spans="2:19" ht="30" customHeight="1" outlineLevel="1" x14ac:dyDescent="0.25">
      <c r="B44" s="813"/>
      <c r="C44" s="813"/>
      <c r="D44" s="901"/>
      <c r="E44" s="901"/>
      <c r="F44" s="140" t="s">
        <v>329</v>
      </c>
      <c r="G44" s="171"/>
      <c r="H44" s="899"/>
      <c r="I44" s="899"/>
      <c r="J44" s="140" t="s">
        <v>329</v>
      </c>
      <c r="K44" s="174"/>
      <c r="L44" s="899"/>
      <c r="M44" s="899"/>
      <c r="N44" s="140" t="s">
        <v>329</v>
      </c>
      <c r="O44" s="174"/>
      <c r="P44" s="899"/>
      <c r="Q44" s="899"/>
      <c r="R44" s="140" t="s">
        <v>329</v>
      </c>
      <c r="S44" s="174"/>
    </row>
    <row r="45" spans="2:19" ht="30" customHeight="1" outlineLevel="1" x14ac:dyDescent="0.25">
      <c r="B45" s="813"/>
      <c r="C45" s="813"/>
      <c r="D45" s="167" t="s">
        <v>325</v>
      </c>
      <c r="E45" s="167" t="s">
        <v>326</v>
      </c>
      <c r="F45" s="140" t="s">
        <v>327</v>
      </c>
      <c r="G45" s="175"/>
      <c r="H45" s="167" t="s">
        <v>325</v>
      </c>
      <c r="I45" s="167" t="s">
        <v>326</v>
      </c>
      <c r="J45" s="140" t="s">
        <v>327</v>
      </c>
      <c r="K45" s="176"/>
      <c r="L45" s="167" t="s">
        <v>325</v>
      </c>
      <c r="M45" s="167" t="s">
        <v>326</v>
      </c>
      <c r="N45" s="140" t="s">
        <v>327</v>
      </c>
      <c r="O45" s="176"/>
      <c r="P45" s="167" t="s">
        <v>325</v>
      </c>
      <c r="Q45" s="167" t="s">
        <v>326</v>
      </c>
      <c r="R45" s="140" t="s">
        <v>327</v>
      </c>
      <c r="S45" s="176"/>
    </row>
    <row r="46" spans="2:19" ht="30" customHeight="1" outlineLevel="1" x14ac:dyDescent="0.25">
      <c r="B46" s="813"/>
      <c r="C46" s="813"/>
      <c r="D46" s="900"/>
      <c r="E46" s="900"/>
      <c r="F46" s="140" t="s">
        <v>328</v>
      </c>
      <c r="G46" s="177"/>
      <c r="H46" s="898"/>
      <c r="I46" s="898"/>
      <c r="J46" s="140" t="s">
        <v>328</v>
      </c>
      <c r="K46" s="178"/>
      <c r="L46" s="898"/>
      <c r="M46" s="898"/>
      <c r="N46" s="140" t="s">
        <v>328</v>
      </c>
      <c r="O46" s="178"/>
      <c r="P46" s="898"/>
      <c r="Q46" s="898"/>
      <c r="R46" s="140" t="s">
        <v>328</v>
      </c>
      <c r="S46" s="178"/>
    </row>
    <row r="47" spans="2:19" ht="30" customHeight="1" outlineLevel="1" x14ac:dyDescent="0.25">
      <c r="B47" s="813"/>
      <c r="C47" s="813"/>
      <c r="D47" s="901"/>
      <c r="E47" s="901"/>
      <c r="F47" s="140" t="s">
        <v>329</v>
      </c>
      <c r="G47" s="171"/>
      <c r="H47" s="899"/>
      <c r="I47" s="899"/>
      <c r="J47" s="140" t="s">
        <v>329</v>
      </c>
      <c r="K47" s="174"/>
      <c r="L47" s="899"/>
      <c r="M47" s="899"/>
      <c r="N47" s="140" t="s">
        <v>329</v>
      </c>
      <c r="O47" s="174"/>
      <c r="P47" s="899"/>
      <c r="Q47" s="899"/>
      <c r="R47" s="140" t="s">
        <v>329</v>
      </c>
      <c r="S47" s="174"/>
    </row>
    <row r="48" spans="2:19" ht="30" customHeight="1" outlineLevel="1" x14ac:dyDescent="0.25">
      <c r="B48" s="813"/>
      <c r="C48" s="813"/>
      <c r="D48" s="167" t="s">
        <v>325</v>
      </c>
      <c r="E48" s="167" t="s">
        <v>326</v>
      </c>
      <c r="F48" s="140" t="s">
        <v>327</v>
      </c>
      <c r="G48" s="175"/>
      <c r="H48" s="167" t="s">
        <v>325</v>
      </c>
      <c r="I48" s="167" t="s">
        <v>326</v>
      </c>
      <c r="J48" s="140" t="s">
        <v>327</v>
      </c>
      <c r="K48" s="176"/>
      <c r="L48" s="167" t="s">
        <v>325</v>
      </c>
      <c r="M48" s="167" t="s">
        <v>326</v>
      </c>
      <c r="N48" s="140" t="s">
        <v>327</v>
      </c>
      <c r="O48" s="176"/>
      <c r="P48" s="167" t="s">
        <v>325</v>
      </c>
      <c r="Q48" s="167" t="s">
        <v>326</v>
      </c>
      <c r="R48" s="140" t="s">
        <v>327</v>
      </c>
      <c r="S48" s="176"/>
    </row>
    <row r="49" spans="2:19" ht="30" customHeight="1" outlineLevel="1" x14ac:dyDescent="0.25">
      <c r="B49" s="813"/>
      <c r="C49" s="813"/>
      <c r="D49" s="900"/>
      <c r="E49" s="900"/>
      <c r="F49" s="140" t="s">
        <v>328</v>
      </c>
      <c r="G49" s="177"/>
      <c r="H49" s="898"/>
      <c r="I49" s="898"/>
      <c r="J49" s="140" t="s">
        <v>328</v>
      </c>
      <c r="K49" s="178"/>
      <c r="L49" s="898"/>
      <c r="M49" s="898"/>
      <c r="N49" s="140" t="s">
        <v>328</v>
      </c>
      <c r="O49" s="178"/>
      <c r="P49" s="898"/>
      <c r="Q49" s="898"/>
      <c r="R49" s="140" t="s">
        <v>328</v>
      </c>
      <c r="S49" s="178"/>
    </row>
    <row r="50" spans="2:19" ht="30" customHeight="1" outlineLevel="1" x14ac:dyDescent="0.25">
      <c r="B50" s="803"/>
      <c r="C50" s="803"/>
      <c r="D50" s="901"/>
      <c r="E50" s="901"/>
      <c r="F50" s="140" t="s">
        <v>329</v>
      </c>
      <c r="G50" s="171"/>
      <c r="H50" s="899"/>
      <c r="I50" s="899"/>
      <c r="J50" s="140" t="s">
        <v>329</v>
      </c>
      <c r="K50" s="174"/>
      <c r="L50" s="899"/>
      <c r="M50" s="899"/>
      <c r="N50" s="140" t="s">
        <v>329</v>
      </c>
      <c r="O50" s="174"/>
      <c r="P50" s="899"/>
      <c r="Q50" s="899"/>
      <c r="R50" s="140" t="s">
        <v>329</v>
      </c>
      <c r="S50" s="174"/>
    </row>
    <row r="51" spans="2:19" ht="30" customHeight="1" thickBot="1" x14ac:dyDescent="0.3">
      <c r="C51" s="179"/>
    </row>
    <row r="52" spans="2:19" ht="23.25" customHeight="1" thickBot="1" x14ac:dyDescent="0.3">
      <c r="D52" s="823" t="s">
        <v>300</v>
      </c>
      <c r="E52" s="824"/>
      <c r="F52" s="824"/>
      <c r="G52" s="825"/>
      <c r="H52" s="823" t="s">
        <v>301</v>
      </c>
      <c r="I52" s="824"/>
      <c r="J52" s="824"/>
      <c r="K52" s="825"/>
      <c r="L52" s="823" t="s">
        <v>302</v>
      </c>
      <c r="M52" s="824"/>
      <c r="N52" s="824"/>
      <c r="O52" s="825"/>
      <c r="P52" s="823" t="s">
        <v>303</v>
      </c>
      <c r="Q52" s="824"/>
      <c r="R52" s="824"/>
      <c r="S52" s="825"/>
    </row>
    <row r="53" spans="2:19" ht="30" customHeight="1" x14ac:dyDescent="0.25">
      <c r="B53" s="826" t="s">
        <v>330</v>
      </c>
      <c r="C53" s="814" t="s">
        <v>331</v>
      </c>
      <c r="D53" s="773" t="s">
        <v>332</v>
      </c>
      <c r="E53" s="845"/>
      <c r="F53" s="180" t="s">
        <v>299</v>
      </c>
      <c r="G53" s="181" t="s">
        <v>333</v>
      </c>
      <c r="H53" s="773" t="s">
        <v>332</v>
      </c>
      <c r="I53" s="845"/>
      <c r="J53" s="180" t="s">
        <v>299</v>
      </c>
      <c r="K53" s="181" t="s">
        <v>333</v>
      </c>
      <c r="L53" s="773" t="s">
        <v>332</v>
      </c>
      <c r="M53" s="845"/>
      <c r="N53" s="180" t="s">
        <v>299</v>
      </c>
      <c r="O53" s="181" t="s">
        <v>333</v>
      </c>
      <c r="P53" s="773" t="s">
        <v>332</v>
      </c>
      <c r="Q53" s="845"/>
      <c r="R53" s="180" t="s">
        <v>299</v>
      </c>
      <c r="S53" s="181" t="s">
        <v>333</v>
      </c>
    </row>
    <row r="54" spans="2:19" ht="45" customHeight="1" x14ac:dyDescent="0.25">
      <c r="B54" s="827"/>
      <c r="C54" s="858"/>
      <c r="D54" s="160" t="s">
        <v>309</v>
      </c>
      <c r="E54" s="458">
        <v>0</v>
      </c>
      <c r="F54" s="886" t="s">
        <v>461</v>
      </c>
      <c r="G54" s="888" t="s">
        <v>500</v>
      </c>
      <c r="H54" s="435" t="s">
        <v>309</v>
      </c>
      <c r="I54" s="436">
        <v>3900</v>
      </c>
      <c r="J54" s="890" t="s">
        <v>461</v>
      </c>
      <c r="K54" s="892" t="s">
        <v>492</v>
      </c>
      <c r="L54" s="160" t="s">
        <v>309</v>
      </c>
      <c r="M54" s="162"/>
      <c r="N54" s="882"/>
      <c r="O54" s="884"/>
      <c r="P54" s="160" t="s">
        <v>309</v>
      </c>
      <c r="Q54" s="162"/>
      <c r="R54" s="882"/>
      <c r="S54" s="884"/>
    </row>
    <row r="55" spans="2:19" ht="45" customHeight="1" x14ac:dyDescent="0.25">
      <c r="B55" s="828"/>
      <c r="C55" s="815"/>
      <c r="D55" s="163" t="s">
        <v>317</v>
      </c>
      <c r="E55" s="459">
        <v>0</v>
      </c>
      <c r="F55" s="887"/>
      <c r="G55" s="889"/>
      <c r="H55" s="163" t="s">
        <v>317</v>
      </c>
      <c r="I55" s="421">
        <v>0.3</v>
      </c>
      <c r="J55" s="891"/>
      <c r="K55" s="893"/>
      <c r="L55" s="163" t="s">
        <v>317</v>
      </c>
      <c r="M55" s="165"/>
      <c r="N55" s="883"/>
      <c r="O55" s="885"/>
      <c r="P55" s="163" t="s">
        <v>317</v>
      </c>
      <c r="Q55" s="165"/>
      <c r="R55" s="883"/>
      <c r="S55" s="885"/>
    </row>
    <row r="56" spans="2:19" ht="30" customHeight="1" x14ac:dyDescent="0.25">
      <c r="B56" s="802" t="s">
        <v>334</v>
      </c>
      <c r="C56" s="802" t="s">
        <v>335</v>
      </c>
      <c r="D56" s="167" t="s">
        <v>336</v>
      </c>
      <c r="E56" s="182" t="s">
        <v>337</v>
      </c>
      <c r="F56" s="777" t="s">
        <v>338</v>
      </c>
      <c r="G56" s="857"/>
      <c r="H56" s="167" t="s">
        <v>336</v>
      </c>
      <c r="I56" s="182" t="s">
        <v>337</v>
      </c>
      <c r="J56" s="777" t="s">
        <v>338</v>
      </c>
      <c r="K56" s="857"/>
      <c r="L56" s="167" t="s">
        <v>336</v>
      </c>
      <c r="M56" s="182" t="s">
        <v>337</v>
      </c>
      <c r="N56" s="777" t="s">
        <v>338</v>
      </c>
      <c r="O56" s="857"/>
      <c r="P56" s="167" t="s">
        <v>336</v>
      </c>
      <c r="Q56" s="182" t="s">
        <v>337</v>
      </c>
      <c r="R56" s="777" t="s">
        <v>338</v>
      </c>
      <c r="S56" s="857"/>
    </row>
    <row r="57" spans="2:19" ht="30" customHeight="1" x14ac:dyDescent="0.25">
      <c r="B57" s="813"/>
      <c r="C57" s="803"/>
      <c r="D57" s="143"/>
      <c r="E57" s="183"/>
      <c r="F57" s="894"/>
      <c r="G57" s="895"/>
      <c r="H57" s="147"/>
      <c r="I57" s="184"/>
      <c r="J57" s="896"/>
      <c r="K57" s="897"/>
      <c r="L57" s="147"/>
      <c r="M57" s="184"/>
      <c r="N57" s="896"/>
      <c r="O57" s="897"/>
      <c r="P57" s="147"/>
      <c r="Q57" s="184"/>
      <c r="R57" s="896"/>
      <c r="S57" s="897"/>
    </row>
    <row r="58" spans="2:19" ht="30" customHeight="1" x14ac:dyDescent="0.25">
      <c r="B58" s="813"/>
      <c r="C58" s="802" t="s">
        <v>339</v>
      </c>
      <c r="D58" s="185" t="s">
        <v>338</v>
      </c>
      <c r="E58" s="186" t="s">
        <v>321</v>
      </c>
      <c r="F58" s="167" t="s">
        <v>299</v>
      </c>
      <c r="G58" s="187" t="s">
        <v>333</v>
      </c>
      <c r="H58" s="185" t="s">
        <v>338</v>
      </c>
      <c r="I58" s="186" t="s">
        <v>321</v>
      </c>
      <c r="J58" s="167" t="s">
        <v>299</v>
      </c>
      <c r="K58" s="187" t="s">
        <v>333</v>
      </c>
      <c r="L58" s="185" t="s">
        <v>338</v>
      </c>
      <c r="M58" s="186" t="s">
        <v>321</v>
      </c>
      <c r="N58" s="167" t="s">
        <v>299</v>
      </c>
      <c r="O58" s="187" t="s">
        <v>333</v>
      </c>
      <c r="P58" s="185" t="s">
        <v>338</v>
      </c>
      <c r="Q58" s="186" t="s">
        <v>321</v>
      </c>
      <c r="R58" s="167" t="s">
        <v>299</v>
      </c>
      <c r="S58" s="187" t="s">
        <v>333</v>
      </c>
    </row>
    <row r="59" spans="2:19" ht="30" customHeight="1" x14ac:dyDescent="0.25">
      <c r="B59" s="803"/>
      <c r="C59" s="881"/>
      <c r="D59" s="188"/>
      <c r="E59" s="189"/>
      <c r="F59" s="170"/>
      <c r="G59" s="190"/>
      <c r="H59" s="191"/>
      <c r="I59" s="192"/>
      <c r="J59" s="172"/>
      <c r="K59" s="193"/>
      <c r="L59" s="191"/>
      <c r="M59" s="192"/>
      <c r="N59" s="172"/>
      <c r="O59" s="193"/>
      <c r="P59" s="191"/>
      <c r="Q59" s="192"/>
      <c r="R59" s="172"/>
      <c r="S59" s="193"/>
    </row>
    <row r="60" spans="2:19" ht="33.75" customHeight="1" x14ac:dyDescent="0.25">
      <c r="B60" s="906" t="s">
        <v>737</v>
      </c>
      <c r="C60" s="906" t="s">
        <v>840</v>
      </c>
      <c r="D60" s="389" t="s">
        <v>832</v>
      </c>
      <c r="E60" s="390" t="s">
        <v>321</v>
      </c>
      <c r="F60" s="391" t="s">
        <v>299</v>
      </c>
      <c r="G60" s="392" t="s">
        <v>333</v>
      </c>
      <c r="H60" s="389" t="s">
        <v>832</v>
      </c>
      <c r="I60" s="390" t="s">
        <v>321</v>
      </c>
      <c r="J60" s="391" t="s">
        <v>299</v>
      </c>
      <c r="K60" s="392" t="s">
        <v>333</v>
      </c>
      <c r="L60" s="389" t="s">
        <v>832</v>
      </c>
      <c r="M60" s="390" t="s">
        <v>321</v>
      </c>
      <c r="N60" s="391" t="s">
        <v>299</v>
      </c>
      <c r="O60" s="392" t="s">
        <v>333</v>
      </c>
      <c r="P60" s="389" t="s">
        <v>832</v>
      </c>
      <c r="Q60" s="390" t="s">
        <v>321</v>
      </c>
      <c r="R60" s="391" t="s">
        <v>299</v>
      </c>
      <c r="S60" s="392" t="s">
        <v>333</v>
      </c>
    </row>
    <row r="61" spans="2:19" ht="66" customHeight="1" x14ac:dyDescent="0.25">
      <c r="B61" s="906"/>
      <c r="C61" s="906"/>
      <c r="D61" s="451"/>
      <c r="E61" s="448"/>
      <c r="F61" s="449"/>
      <c r="G61" s="450"/>
      <c r="H61" s="423"/>
      <c r="I61" s="425"/>
      <c r="J61" s="426"/>
      <c r="K61" s="427"/>
      <c r="L61" s="322"/>
      <c r="M61" s="323"/>
      <c r="N61" s="324"/>
      <c r="O61" s="325"/>
      <c r="P61" s="322"/>
      <c r="Q61" s="323"/>
      <c r="R61" s="324"/>
      <c r="S61" s="325"/>
    </row>
    <row r="62" spans="2:19" ht="30" customHeight="1" thickBot="1" x14ac:dyDescent="0.3">
      <c r="B62" s="156"/>
      <c r="C62" s="194"/>
    </row>
    <row r="63" spans="2:19" ht="30" customHeight="1" thickBot="1" x14ac:dyDescent="0.3">
      <c r="B63" s="156"/>
      <c r="C63" s="156"/>
      <c r="D63" s="823" t="s">
        <v>300</v>
      </c>
      <c r="E63" s="824"/>
      <c r="F63" s="824"/>
      <c r="G63" s="824"/>
      <c r="H63" s="823" t="s">
        <v>301</v>
      </c>
      <c r="I63" s="824"/>
      <c r="J63" s="824"/>
      <c r="K63" s="825"/>
      <c r="L63" s="824" t="s">
        <v>302</v>
      </c>
      <c r="M63" s="824"/>
      <c r="N63" s="824"/>
      <c r="O63" s="824"/>
      <c r="P63" s="823" t="s">
        <v>303</v>
      </c>
      <c r="Q63" s="824"/>
      <c r="R63" s="824"/>
      <c r="S63" s="825"/>
    </row>
    <row r="64" spans="2:19" ht="30" customHeight="1" x14ac:dyDescent="0.25">
      <c r="B64" s="814" t="s">
        <v>340</v>
      </c>
      <c r="C64" s="814" t="s">
        <v>341</v>
      </c>
      <c r="D64" s="878" t="s">
        <v>342</v>
      </c>
      <c r="E64" s="879"/>
      <c r="F64" s="773" t="s">
        <v>299</v>
      </c>
      <c r="G64" s="806"/>
      <c r="H64" s="880" t="s">
        <v>342</v>
      </c>
      <c r="I64" s="879"/>
      <c r="J64" s="773" t="s">
        <v>299</v>
      </c>
      <c r="K64" s="774"/>
      <c r="L64" s="880" t="s">
        <v>342</v>
      </c>
      <c r="M64" s="879"/>
      <c r="N64" s="773" t="s">
        <v>299</v>
      </c>
      <c r="O64" s="774"/>
      <c r="P64" s="880" t="s">
        <v>342</v>
      </c>
      <c r="Q64" s="879"/>
      <c r="R64" s="773" t="s">
        <v>299</v>
      </c>
      <c r="S64" s="774"/>
    </row>
    <row r="65" spans="2:19" ht="36.75" customHeight="1" x14ac:dyDescent="0.25">
      <c r="B65" s="815"/>
      <c r="C65" s="815"/>
      <c r="D65" s="871">
        <v>0</v>
      </c>
      <c r="E65" s="872"/>
      <c r="F65" s="829" t="s">
        <v>426</v>
      </c>
      <c r="G65" s="873"/>
      <c r="H65" s="874">
        <v>0.5</v>
      </c>
      <c r="I65" s="875"/>
      <c r="J65" s="876" t="s">
        <v>426</v>
      </c>
      <c r="K65" s="877"/>
      <c r="L65" s="863"/>
      <c r="M65" s="864"/>
      <c r="N65" s="854"/>
      <c r="O65" s="855"/>
      <c r="P65" s="863"/>
      <c r="Q65" s="864"/>
      <c r="R65" s="854"/>
      <c r="S65" s="855"/>
    </row>
    <row r="66" spans="2:19" ht="45" customHeight="1" x14ac:dyDescent="0.25">
      <c r="B66" s="802" t="s">
        <v>343</v>
      </c>
      <c r="C66" s="802" t="s">
        <v>653</v>
      </c>
      <c r="D66" s="391" t="s">
        <v>344</v>
      </c>
      <c r="E66" s="391" t="s">
        <v>345</v>
      </c>
      <c r="F66" s="865" t="s">
        <v>346</v>
      </c>
      <c r="G66" s="866"/>
      <c r="H66" s="195" t="s">
        <v>344</v>
      </c>
      <c r="I66" s="167" t="s">
        <v>345</v>
      </c>
      <c r="J66" s="867" t="s">
        <v>346</v>
      </c>
      <c r="K66" s="857"/>
      <c r="L66" s="195" t="s">
        <v>344</v>
      </c>
      <c r="M66" s="167" t="s">
        <v>345</v>
      </c>
      <c r="N66" s="867" t="s">
        <v>346</v>
      </c>
      <c r="O66" s="857"/>
      <c r="P66" s="195" t="s">
        <v>344</v>
      </c>
      <c r="Q66" s="167" t="s">
        <v>345</v>
      </c>
      <c r="R66" s="867" t="s">
        <v>346</v>
      </c>
      <c r="S66" s="857"/>
    </row>
    <row r="67" spans="2:19" ht="27" customHeight="1" x14ac:dyDescent="0.25">
      <c r="B67" s="803"/>
      <c r="C67" s="803"/>
      <c r="D67" s="451">
        <v>0</v>
      </c>
      <c r="E67" s="452">
        <v>0</v>
      </c>
      <c r="F67" s="868" t="s">
        <v>507</v>
      </c>
      <c r="G67" s="868"/>
      <c r="H67" s="423">
        <v>3000</v>
      </c>
      <c r="I67" s="424">
        <v>0.3</v>
      </c>
      <c r="J67" s="869" t="s">
        <v>493</v>
      </c>
      <c r="K67" s="870"/>
      <c r="L67" s="147"/>
      <c r="M67" s="184"/>
      <c r="N67" s="861"/>
      <c r="O67" s="862"/>
      <c r="P67" s="147"/>
      <c r="Q67" s="184"/>
      <c r="R67" s="861"/>
      <c r="S67" s="862"/>
    </row>
    <row r="68" spans="2:19" ht="34.5" customHeight="1" x14ac:dyDescent="0.25">
      <c r="B68" s="906" t="s">
        <v>738</v>
      </c>
      <c r="C68" s="911" t="s">
        <v>739</v>
      </c>
      <c r="D68" s="391" t="s">
        <v>740</v>
      </c>
      <c r="E68" s="391" t="s">
        <v>833</v>
      </c>
      <c r="F68" s="865" t="s">
        <v>346</v>
      </c>
      <c r="G68" s="866"/>
      <c r="H68" s="393" t="s">
        <v>741</v>
      </c>
      <c r="I68" s="391" t="s">
        <v>833</v>
      </c>
      <c r="J68" s="913" t="s">
        <v>346</v>
      </c>
      <c r="K68" s="866"/>
      <c r="L68" s="393" t="s">
        <v>741</v>
      </c>
      <c r="M68" s="391" t="s">
        <v>833</v>
      </c>
      <c r="N68" s="913" t="s">
        <v>346</v>
      </c>
      <c r="O68" s="866"/>
      <c r="P68" s="393" t="s">
        <v>741</v>
      </c>
      <c r="Q68" s="391" t="s">
        <v>833</v>
      </c>
      <c r="R68" s="913" t="s">
        <v>346</v>
      </c>
      <c r="S68" s="866"/>
    </row>
    <row r="69" spans="2:19" ht="33.75" customHeight="1" x14ac:dyDescent="0.25">
      <c r="B69" s="906"/>
      <c r="C69" s="912"/>
      <c r="D69" s="451">
        <v>0</v>
      </c>
      <c r="E69" s="452" t="s">
        <v>905</v>
      </c>
      <c r="F69" s="868" t="s">
        <v>507</v>
      </c>
      <c r="G69" s="868"/>
      <c r="H69" s="433">
        <v>76</v>
      </c>
      <c r="I69" s="434" t="s">
        <v>905</v>
      </c>
      <c r="J69" s="914" t="s">
        <v>493</v>
      </c>
      <c r="K69" s="915"/>
      <c r="L69" s="327"/>
      <c r="M69" s="328"/>
      <c r="N69" s="916"/>
      <c r="O69" s="917"/>
      <c r="P69" s="327"/>
      <c r="Q69" s="328"/>
      <c r="R69" s="916"/>
      <c r="S69" s="917"/>
    </row>
    <row r="70" spans="2:19" ht="33.75" customHeight="1" x14ac:dyDescent="0.25">
      <c r="B70" s="906"/>
      <c r="C70" s="911" t="s">
        <v>742</v>
      </c>
      <c r="D70" s="391" t="s">
        <v>743</v>
      </c>
      <c r="E70" s="391" t="s">
        <v>338</v>
      </c>
      <c r="F70" s="865" t="s">
        <v>745</v>
      </c>
      <c r="G70" s="866"/>
      <c r="H70" s="393" t="s">
        <v>743</v>
      </c>
      <c r="I70" s="391" t="s">
        <v>744</v>
      </c>
      <c r="J70" s="913" t="s">
        <v>321</v>
      </c>
      <c r="K70" s="866"/>
      <c r="L70" s="393" t="s">
        <v>743</v>
      </c>
      <c r="M70" s="391" t="s">
        <v>744</v>
      </c>
      <c r="N70" s="913" t="s">
        <v>321</v>
      </c>
      <c r="O70" s="866"/>
      <c r="P70" s="393" t="s">
        <v>743</v>
      </c>
      <c r="Q70" s="391" t="s">
        <v>744</v>
      </c>
      <c r="R70" s="913" t="s">
        <v>321</v>
      </c>
      <c r="S70" s="866"/>
    </row>
    <row r="71" spans="2:19" ht="33.75" customHeight="1" thickBot="1" x14ac:dyDescent="0.3">
      <c r="B71" s="906"/>
      <c r="C71" s="912"/>
      <c r="D71" s="326"/>
      <c r="E71" s="453"/>
      <c r="F71" s="918"/>
      <c r="G71" s="919"/>
      <c r="H71" s="423"/>
      <c r="I71" s="432"/>
      <c r="J71" s="869"/>
      <c r="K71" s="870"/>
      <c r="L71" s="327"/>
      <c r="M71" s="328"/>
      <c r="N71" s="916"/>
      <c r="O71" s="917"/>
      <c r="P71" s="327"/>
      <c r="Q71" s="328"/>
      <c r="R71" s="916"/>
      <c r="S71" s="917"/>
    </row>
    <row r="72" spans="2:19" ht="37.5" customHeight="1" thickBot="1" x14ac:dyDescent="0.3">
      <c r="B72" s="156"/>
      <c r="C72" s="156"/>
      <c r="D72" s="823" t="s">
        <v>300</v>
      </c>
      <c r="E72" s="824"/>
      <c r="F72" s="824"/>
      <c r="G72" s="825"/>
      <c r="H72" s="823" t="s">
        <v>301</v>
      </c>
      <c r="I72" s="824"/>
      <c r="J72" s="824"/>
      <c r="K72" s="825"/>
      <c r="L72" s="823" t="s">
        <v>302</v>
      </c>
      <c r="M72" s="824"/>
      <c r="N72" s="824"/>
      <c r="O72" s="824"/>
      <c r="P72" s="824" t="s">
        <v>301</v>
      </c>
      <c r="Q72" s="824"/>
      <c r="R72" s="824"/>
      <c r="S72" s="825"/>
    </row>
    <row r="73" spans="2:19" ht="37.5" customHeight="1" x14ac:dyDescent="0.25">
      <c r="B73" s="814" t="s">
        <v>347</v>
      </c>
      <c r="C73" s="814" t="s">
        <v>348</v>
      </c>
      <c r="D73" s="196" t="s">
        <v>349</v>
      </c>
      <c r="E73" s="180" t="s">
        <v>350</v>
      </c>
      <c r="F73" s="773" t="s">
        <v>351</v>
      </c>
      <c r="G73" s="774"/>
      <c r="H73" s="196" t="s">
        <v>349</v>
      </c>
      <c r="I73" s="180" t="s">
        <v>350</v>
      </c>
      <c r="J73" s="773" t="s">
        <v>351</v>
      </c>
      <c r="K73" s="774"/>
      <c r="L73" s="196" t="s">
        <v>349</v>
      </c>
      <c r="M73" s="180" t="s">
        <v>350</v>
      </c>
      <c r="N73" s="773" t="s">
        <v>351</v>
      </c>
      <c r="O73" s="774"/>
      <c r="P73" s="196" t="s">
        <v>349</v>
      </c>
      <c r="Q73" s="180" t="s">
        <v>350</v>
      </c>
      <c r="R73" s="773" t="s">
        <v>351</v>
      </c>
      <c r="S73" s="774"/>
    </row>
    <row r="74" spans="2:19" ht="44.25" customHeight="1" x14ac:dyDescent="0.25">
      <c r="B74" s="858"/>
      <c r="C74" s="815"/>
      <c r="D74" s="197"/>
      <c r="E74" s="198"/>
      <c r="F74" s="859"/>
      <c r="G74" s="860"/>
      <c r="H74" s="199"/>
      <c r="I74" s="200"/>
      <c r="J74" s="775"/>
      <c r="K74" s="776"/>
      <c r="L74" s="199"/>
      <c r="M74" s="200"/>
      <c r="N74" s="775"/>
      <c r="O74" s="776"/>
      <c r="P74" s="199"/>
      <c r="Q74" s="200"/>
      <c r="R74" s="775"/>
      <c r="S74" s="776"/>
    </row>
    <row r="75" spans="2:19" ht="36.75" customHeight="1" x14ac:dyDescent="0.25">
      <c r="B75" s="858"/>
      <c r="C75" s="814" t="s">
        <v>651</v>
      </c>
      <c r="D75" s="167" t="s">
        <v>299</v>
      </c>
      <c r="E75" s="166" t="s">
        <v>352</v>
      </c>
      <c r="F75" s="777" t="s">
        <v>353</v>
      </c>
      <c r="G75" s="857"/>
      <c r="H75" s="167" t="s">
        <v>299</v>
      </c>
      <c r="I75" s="166" t="s">
        <v>352</v>
      </c>
      <c r="J75" s="777" t="s">
        <v>353</v>
      </c>
      <c r="K75" s="857"/>
      <c r="L75" s="167" t="s">
        <v>299</v>
      </c>
      <c r="M75" s="166" t="s">
        <v>352</v>
      </c>
      <c r="N75" s="777" t="s">
        <v>353</v>
      </c>
      <c r="O75" s="857"/>
      <c r="P75" s="167" t="s">
        <v>299</v>
      </c>
      <c r="Q75" s="166" t="s">
        <v>352</v>
      </c>
      <c r="R75" s="777" t="s">
        <v>353</v>
      </c>
      <c r="S75" s="857"/>
    </row>
    <row r="76" spans="2:19" ht="30" customHeight="1" x14ac:dyDescent="0.25">
      <c r="B76" s="858"/>
      <c r="C76" s="858"/>
      <c r="D76" s="170"/>
      <c r="E76" s="198"/>
      <c r="F76" s="851"/>
      <c r="G76" s="856"/>
      <c r="H76" s="172"/>
      <c r="I76" s="200"/>
      <c r="J76" s="854"/>
      <c r="K76" s="855"/>
      <c r="L76" s="172"/>
      <c r="M76" s="200"/>
      <c r="N76" s="854"/>
      <c r="O76" s="855"/>
      <c r="P76" s="172"/>
      <c r="Q76" s="200"/>
      <c r="R76" s="854"/>
      <c r="S76" s="855"/>
    </row>
    <row r="77" spans="2:19" ht="30" customHeight="1" outlineLevel="1" x14ac:dyDescent="0.25">
      <c r="B77" s="858"/>
      <c r="C77" s="858"/>
      <c r="D77" s="170"/>
      <c r="E77" s="198"/>
      <c r="F77" s="851"/>
      <c r="G77" s="856"/>
      <c r="H77" s="172"/>
      <c r="I77" s="200"/>
      <c r="J77" s="854"/>
      <c r="K77" s="855"/>
      <c r="L77" s="172"/>
      <c r="M77" s="200"/>
      <c r="N77" s="854"/>
      <c r="O77" s="855"/>
      <c r="P77" s="172"/>
      <c r="Q77" s="200"/>
      <c r="R77" s="854"/>
      <c r="S77" s="855"/>
    </row>
    <row r="78" spans="2:19" ht="30" customHeight="1" outlineLevel="1" x14ac:dyDescent="0.25">
      <c r="B78" s="858"/>
      <c r="C78" s="858"/>
      <c r="D78" s="170"/>
      <c r="E78" s="198"/>
      <c r="F78" s="851"/>
      <c r="G78" s="856"/>
      <c r="H78" s="172"/>
      <c r="I78" s="200"/>
      <c r="J78" s="854"/>
      <c r="K78" s="855"/>
      <c r="L78" s="172"/>
      <c r="M78" s="200"/>
      <c r="N78" s="854"/>
      <c r="O78" s="855"/>
      <c r="P78" s="172"/>
      <c r="Q78" s="200"/>
      <c r="R78" s="854"/>
      <c r="S78" s="855"/>
    </row>
    <row r="79" spans="2:19" ht="30" customHeight="1" outlineLevel="1" x14ac:dyDescent="0.25">
      <c r="B79" s="858"/>
      <c r="C79" s="858"/>
      <c r="D79" s="170"/>
      <c r="E79" s="198"/>
      <c r="F79" s="851"/>
      <c r="G79" s="856"/>
      <c r="H79" s="172"/>
      <c r="I79" s="200"/>
      <c r="J79" s="854"/>
      <c r="K79" s="855"/>
      <c r="L79" s="172"/>
      <c r="M79" s="200"/>
      <c r="N79" s="854"/>
      <c r="O79" s="855"/>
      <c r="P79" s="172"/>
      <c r="Q79" s="200"/>
      <c r="R79" s="854"/>
      <c r="S79" s="855"/>
    </row>
    <row r="80" spans="2:19" ht="30" customHeight="1" outlineLevel="1" x14ac:dyDescent="0.25">
      <c r="B80" s="858"/>
      <c r="C80" s="858"/>
      <c r="D80" s="170"/>
      <c r="E80" s="198"/>
      <c r="F80" s="851"/>
      <c r="G80" s="856"/>
      <c r="H80" s="172"/>
      <c r="I80" s="200"/>
      <c r="J80" s="854"/>
      <c r="K80" s="855"/>
      <c r="L80" s="172"/>
      <c r="M80" s="200"/>
      <c r="N80" s="854"/>
      <c r="O80" s="855"/>
      <c r="P80" s="172"/>
      <c r="Q80" s="200"/>
      <c r="R80" s="854"/>
      <c r="S80" s="855"/>
    </row>
    <row r="81" spans="2:19" ht="30" customHeight="1" outlineLevel="1" x14ac:dyDescent="0.25">
      <c r="B81" s="815"/>
      <c r="C81" s="815"/>
      <c r="D81" s="170"/>
      <c r="E81" s="198"/>
      <c r="F81" s="851"/>
      <c r="G81" s="856"/>
      <c r="H81" s="172"/>
      <c r="I81" s="200"/>
      <c r="J81" s="854"/>
      <c r="K81" s="855"/>
      <c r="L81" s="172"/>
      <c r="M81" s="200"/>
      <c r="N81" s="854"/>
      <c r="O81" s="855"/>
      <c r="P81" s="172"/>
      <c r="Q81" s="200"/>
      <c r="R81" s="854"/>
      <c r="S81" s="855"/>
    </row>
    <row r="82" spans="2:19" ht="35.25" customHeight="1" x14ac:dyDescent="0.25">
      <c r="B82" s="802" t="s">
        <v>354</v>
      </c>
      <c r="C82" s="853" t="s">
        <v>652</v>
      </c>
      <c r="D82" s="182" t="s">
        <v>355</v>
      </c>
      <c r="E82" s="777" t="s">
        <v>338</v>
      </c>
      <c r="F82" s="778"/>
      <c r="G82" s="168" t="s">
        <v>299</v>
      </c>
      <c r="H82" s="182" t="s">
        <v>355</v>
      </c>
      <c r="I82" s="777" t="s">
        <v>338</v>
      </c>
      <c r="J82" s="778"/>
      <c r="K82" s="168" t="s">
        <v>299</v>
      </c>
      <c r="L82" s="182" t="s">
        <v>355</v>
      </c>
      <c r="M82" s="777" t="s">
        <v>338</v>
      </c>
      <c r="N82" s="778"/>
      <c r="O82" s="168" t="s">
        <v>299</v>
      </c>
      <c r="P82" s="182" t="s">
        <v>355</v>
      </c>
      <c r="Q82" s="777" t="s">
        <v>338</v>
      </c>
      <c r="R82" s="778"/>
      <c r="S82" s="168" t="s">
        <v>299</v>
      </c>
    </row>
    <row r="83" spans="2:19" ht="35.25" customHeight="1" x14ac:dyDescent="0.25">
      <c r="B83" s="813"/>
      <c r="C83" s="853"/>
      <c r="D83" s="201"/>
      <c r="E83" s="847"/>
      <c r="F83" s="848"/>
      <c r="G83" s="202"/>
      <c r="H83" s="203"/>
      <c r="I83" s="849"/>
      <c r="J83" s="850"/>
      <c r="K83" s="204"/>
      <c r="L83" s="203"/>
      <c r="M83" s="849"/>
      <c r="N83" s="850"/>
      <c r="O83" s="204"/>
      <c r="P83" s="203"/>
      <c r="Q83" s="849"/>
      <c r="R83" s="850"/>
      <c r="S83" s="204"/>
    </row>
    <row r="84" spans="2:19" ht="35.25" customHeight="1" outlineLevel="1" x14ac:dyDescent="0.25">
      <c r="B84" s="813"/>
      <c r="C84" s="853"/>
      <c r="D84" s="201"/>
      <c r="E84" s="847"/>
      <c r="F84" s="848"/>
      <c r="G84" s="202"/>
      <c r="H84" s="203"/>
      <c r="I84" s="849"/>
      <c r="J84" s="850"/>
      <c r="K84" s="204"/>
      <c r="L84" s="203"/>
      <c r="M84" s="849"/>
      <c r="N84" s="850"/>
      <c r="O84" s="204"/>
      <c r="P84" s="203"/>
      <c r="Q84" s="849"/>
      <c r="R84" s="850"/>
      <c r="S84" s="204"/>
    </row>
    <row r="85" spans="2:19" ht="35.25" customHeight="1" outlineLevel="1" x14ac:dyDescent="0.25">
      <c r="B85" s="813"/>
      <c r="C85" s="853"/>
      <c r="D85" s="201"/>
      <c r="E85" s="847"/>
      <c r="F85" s="848"/>
      <c r="G85" s="202"/>
      <c r="H85" s="203"/>
      <c r="I85" s="849"/>
      <c r="J85" s="850"/>
      <c r="K85" s="204"/>
      <c r="L85" s="203"/>
      <c r="M85" s="849"/>
      <c r="N85" s="850"/>
      <c r="O85" s="204"/>
      <c r="P85" s="203"/>
      <c r="Q85" s="849"/>
      <c r="R85" s="850"/>
      <c r="S85" s="204"/>
    </row>
    <row r="86" spans="2:19" ht="35.25" customHeight="1" outlineLevel="1" x14ac:dyDescent="0.25">
      <c r="B86" s="813"/>
      <c r="C86" s="853"/>
      <c r="D86" s="201"/>
      <c r="E86" s="847"/>
      <c r="F86" s="848"/>
      <c r="G86" s="202"/>
      <c r="H86" s="203"/>
      <c r="I86" s="849"/>
      <c r="J86" s="850"/>
      <c r="K86" s="204"/>
      <c r="L86" s="203"/>
      <c r="M86" s="849"/>
      <c r="N86" s="850"/>
      <c r="O86" s="204"/>
      <c r="P86" s="203"/>
      <c r="Q86" s="849"/>
      <c r="R86" s="850"/>
      <c r="S86" s="204"/>
    </row>
    <row r="87" spans="2:19" ht="35.25" customHeight="1" outlineLevel="1" x14ac:dyDescent="0.25">
      <c r="B87" s="813"/>
      <c r="C87" s="853"/>
      <c r="D87" s="201"/>
      <c r="E87" s="847"/>
      <c r="F87" s="848"/>
      <c r="G87" s="202"/>
      <c r="H87" s="203"/>
      <c r="I87" s="849"/>
      <c r="J87" s="850"/>
      <c r="K87" s="204"/>
      <c r="L87" s="203"/>
      <c r="M87" s="849"/>
      <c r="N87" s="850"/>
      <c r="O87" s="204"/>
      <c r="P87" s="203"/>
      <c r="Q87" s="849"/>
      <c r="R87" s="850"/>
      <c r="S87" s="204"/>
    </row>
    <row r="88" spans="2:19" ht="33" customHeight="1" outlineLevel="1" x14ac:dyDescent="0.25">
      <c r="B88" s="803"/>
      <c r="C88" s="853"/>
      <c r="D88" s="201"/>
      <c r="E88" s="847"/>
      <c r="F88" s="848"/>
      <c r="G88" s="202"/>
      <c r="H88" s="203"/>
      <c r="I88" s="849"/>
      <c r="J88" s="850"/>
      <c r="K88" s="204"/>
      <c r="L88" s="203"/>
      <c r="M88" s="849"/>
      <c r="N88" s="850"/>
      <c r="O88" s="204"/>
      <c r="P88" s="203"/>
      <c r="Q88" s="849"/>
      <c r="R88" s="850"/>
      <c r="S88" s="204"/>
    </row>
    <row r="89" spans="2:19" ht="31.5" customHeight="1" thickBot="1" x14ac:dyDescent="0.3">
      <c r="B89" s="156"/>
      <c r="C89" s="205"/>
    </row>
    <row r="90" spans="2:19" ht="30.75" customHeight="1" thickBot="1" x14ac:dyDescent="0.3">
      <c r="B90" s="156"/>
      <c r="C90" s="156"/>
      <c r="D90" s="823" t="s">
        <v>300</v>
      </c>
      <c r="E90" s="824"/>
      <c r="F90" s="824"/>
      <c r="G90" s="825"/>
      <c r="H90" s="783" t="s">
        <v>301</v>
      </c>
      <c r="I90" s="784"/>
      <c r="J90" s="784"/>
      <c r="K90" s="785"/>
      <c r="L90" s="824" t="s">
        <v>302</v>
      </c>
      <c r="M90" s="824"/>
      <c r="N90" s="824"/>
      <c r="O90" s="824"/>
      <c r="P90" s="824" t="s">
        <v>301</v>
      </c>
      <c r="Q90" s="824"/>
      <c r="R90" s="824"/>
      <c r="S90" s="825"/>
    </row>
    <row r="91" spans="2:19" ht="30.75" customHeight="1" x14ac:dyDescent="0.25">
      <c r="B91" s="814" t="s">
        <v>356</v>
      </c>
      <c r="C91" s="814" t="s">
        <v>357</v>
      </c>
      <c r="D91" s="773" t="s">
        <v>358</v>
      </c>
      <c r="E91" s="845"/>
      <c r="F91" s="180" t="s">
        <v>299</v>
      </c>
      <c r="G91" s="206" t="s">
        <v>338</v>
      </c>
      <c r="H91" s="846" t="s">
        <v>358</v>
      </c>
      <c r="I91" s="845"/>
      <c r="J91" s="180" t="s">
        <v>299</v>
      </c>
      <c r="K91" s="206" t="s">
        <v>338</v>
      </c>
      <c r="L91" s="846" t="s">
        <v>358</v>
      </c>
      <c r="M91" s="845"/>
      <c r="N91" s="180" t="s">
        <v>299</v>
      </c>
      <c r="O91" s="206" t="s">
        <v>338</v>
      </c>
      <c r="P91" s="846" t="s">
        <v>358</v>
      </c>
      <c r="Q91" s="845"/>
      <c r="R91" s="180" t="s">
        <v>299</v>
      </c>
      <c r="S91" s="206" t="s">
        <v>338</v>
      </c>
    </row>
    <row r="92" spans="2:19" ht="29.25" customHeight="1" x14ac:dyDescent="0.25">
      <c r="B92" s="815"/>
      <c r="C92" s="815"/>
      <c r="D92" s="851" t="s">
        <v>516</v>
      </c>
      <c r="E92" s="852"/>
      <c r="F92" s="197" t="s">
        <v>426</v>
      </c>
      <c r="G92" s="207" t="s">
        <v>401</v>
      </c>
      <c r="H92" s="428" t="s">
        <v>505</v>
      </c>
      <c r="I92" s="429">
        <v>1</v>
      </c>
      <c r="J92" s="429" t="s">
        <v>426</v>
      </c>
      <c r="K92" s="430" t="s">
        <v>401</v>
      </c>
      <c r="L92" s="208"/>
      <c r="M92" s="209"/>
      <c r="N92" s="199"/>
      <c r="O92" s="210"/>
      <c r="P92" s="208"/>
      <c r="Q92" s="209"/>
      <c r="R92" s="199"/>
      <c r="S92" s="210"/>
    </row>
    <row r="93" spans="2:19" ht="60.75" customHeight="1" x14ac:dyDescent="0.25">
      <c r="B93" s="844" t="s">
        <v>359</v>
      </c>
      <c r="C93" s="802" t="s">
        <v>360</v>
      </c>
      <c r="D93" s="167" t="s">
        <v>361</v>
      </c>
      <c r="E93" s="167" t="s">
        <v>362</v>
      </c>
      <c r="F93" s="182" t="s">
        <v>363</v>
      </c>
      <c r="G93" s="168" t="s">
        <v>364</v>
      </c>
      <c r="H93" s="167" t="s">
        <v>361</v>
      </c>
      <c r="I93" s="167" t="s">
        <v>362</v>
      </c>
      <c r="J93" s="182" t="s">
        <v>363</v>
      </c>
      <c r="K93" s="168" t="s">
        <v>364</v>
      </c>
      <c r="L93" s="167" t="s">
        <v>361</v>
      </c>
      <c r="M93" s="167" t="s">
        <v>362</v>
      </c>
      <c r="N93" s="182" t="s">
        <v>363</v>
      </c>
      <c r="O93" s="168" t="s">
        <v>364</v>
      </c>
      <c r="P93" s="167" t="s">
        <v>361</v>
      </c>
      <c r="Q93" s="167" t="s">
        <v>362</v>
      </c>
      <c r="R93" s="182" t="s">
        <v>363</v>
      </c>
      <c r="S93" s="168" t="s">
        <v>364</v>
      </c>
    </row>
    <row r="94" spans="2:19" ht="29.25" customHeight="1" x14ac:dyDescent="0.25">
      <c r="B94" s="844"/>
      <c r="C94" s="813"/>
      <c r="D94" s="833" t="s">
        <v>546</v>
      </c>
      <c r="E94" s="835">
        <v>9500</v>
      </c>
      <c r="F94" s="833" t="s">
        <v>519</v>
      </c>
      <c r="G94" s="837" t="s">
        <v>516</v>
      </c>
      <c r="H94" s="839" t="s">
        <v>546</v>
      </c>
      <c r="I94" s="841">
        <v>9500</v>
      </c>
      <c r="J94" s="839" t="s">
        <v>519</v>
      </c>
      <c r="K94" s="842" t="s">
        <v>505</v>
      </c>
      <c r="L94" s="786"/>
      <c r="M94" s="786"/>
      <c r="N94" s="786"/>
      <c r="O94" s="788"/>
      <c r="P94" s="786"/>
      <c r="Q94" s="786"/>
      <c r="R94" s="786"/>
      <c r="S94" s="788"/>
    </row>
    <row r="95" spans="2:19" ht="29.25" customHeight="1" x14ac:dyDescent="0.25">
      <c r="B95" s="844"/>
      <c r="C95" s="813"/>
      <c r="D95" s="834"/>
      <c r="E95" s="836"/>
      <c r="F95" s="834"/>
      <c r="G95" s="838"/>
      <c r="H95" s="840"/>
      <c r="I95" s="840"/>
      <c r="J95" s="840"/>
      <c r="K95" s="843"/>
      <c r="L95" s="787"/>
      <c r="M95" s="787"/>
      <c r="N95" s="787"/>
      <c r="O95" s="789"/>
      <c r="P95" s="787"/>
      <c r="Q95" s="787"/>
      <c r="R95" s="787"/>
      <c r="S95" s="789"/>
    </row>
    <row r="96" spans="2:19" ht="36" outlineLevel="1" x14ac:dyDescent="0.25">
      <c r="B96" s="844"/>
      <c r="C96" s="813"/>
      <c r="D96" s="167" t="s">
        <v>361</v>
      </c>
      <c r="E96" s="167" t="s">
        <v>362</v>
      </c>
      <c r="F96" s="182" t="s">
        <v>363</v>
      </c>
      <c r="G96" s="168" t="s">
        <v>364</v>
      </c>
      <c r="H96" s="167" t="s">
        <v>361</v>
      </c>
      <c r="I96" s="167" t="s">
        <v>362</v>
      </c>
      <c r="J96" s="182" t="s">
        <v>363</v>
      </c>
      <c r="K96" s="168" t="s">
        <v>364</v>
      </c>
      <c r="L96" s="167" t="s">
        <v>361</v>
      </c>
      <c r="M96" s="167" t="s">
        <v>362</v>
      </c>
      <c r="N96" s="182" t="s">
        <v>363</v>
      </c>
      <c r="O96" s="168" t="s">
        <v>364</v>
      </c>
      <c r="P96" s="167" t="s">
        <v>361</v>
      </c>
      <c r="Q96" s="167" t="s">
        <v>362</v>
      </c>
      <c r="R96" s="182" t="s">
        <v>363</v>
      </c>
      <c r="S96" s="168" t="s">
        <v>364</v>
      </c>
    </row>
    <row r="97" spans="2:19" ht="29.25" customHeight="1" outlineLevel="1" x14ac:dyDescent="0.25">
      <c r="B97" s="844"/>
      <c r="C97" s="813"/>
      <c r="D97" s="833"/>
      <c r="E97" s="835"/>
      <c r="F97" s="833"/>
      <c r="G97" s="837"/>
      <c r="H97" s="786"/>
      <c r="I97" s="786"/>
      <c r="J97" s="786"/>
      <c r="K97" s="788"/>
      <c r="L97" s="786"/>
      <c r="M97" s="786"/>
      <c r="N97" s="786"/>
      <c r="O97" s="788"/>
      <c r="P97" s="786"/>
      <c r="Q97" s="786"/>
      <c r="R97" s="786"/>
      <c r="S97" s="788"/>
    </row>
    <row r="98" spans="2:19" ht="29.25" customHeight="1" outlineLevel="1" x14ac:dyDescent="0.25">
      <c r="B98" s="844"/>
      <c r="C98" s="813"/>
      <c r="D98" s="834"/>
      <c r="E98" s="836"/>
      <c r="F98" s="834"/>
      <c r="G98" s="838"/>
      <c r="H98" s="787"/>
      <c r="I98" s="787"/>
      <c r="J98" s="787"/>
      <c r="K98" s="789"/>
      <c r="L98" s="787"/>
      <c r="M98" s="787"/>
      <c r="N98" s="787"/>
      <c r="O98" s="789"/>
      <c r="P98" s="787"/>
      <c r="Q98" s="787"/>
      <c r="R98" s="787"/>
      <c r="S98" s="789"/>
    </row>
    <row r="99" spans="2:19" ht="36" outlineLevel="1" x14ac:dyDescent="0.25">
      <c r="B99" s="844"/>
      <c r="C99" s="813"/>
      <c r="D99" s="167" t="s">
        <v>361</v>
      </c>
      <c r="E99" s="167" t="s">
        <v>362</v>
      </c>
      <c r="F99" s="182" t="s">
        <v>363</v>
      </c>
      <c r="G99" s="168" t="s">
        <v>364</v>
      </c>
      <c r="H99" s="167" t="s">
        <v>361</v>
      </c>
      <c r="I99" s="167" t="s">
        <v>362</v>
      </c>
      <c r="J99" s="182" t="s">
        <v>363</v>
      </c>
      <c r="K99" s="168" t="s">
        <v>364</v>
      </c>
      <c r="L99" s="167" t="s">
        <v>361</v>
      </c>
      <c r="M99" s="167" t="s">
        <v>362</v>
      </c>
      <c r="N99" s="182" t="s">
        <v>363</v>
      </c>
      <c r="O99" s="168" t="s">
        <v>364</v>
      </c>
      <c r="P99" s="167" t="s">
        <v>361</v>
      </c>
      <c r="Q99" s="167" t="s">
        <v>362</v>
      </c>
      <c r="R99" s="182" t="s">
        <v>363</v>
      </c>
      <c r="S99" s="168" t="s">
        <v>364</v>
      </c>
    </row>
    <row r="100" spans="2:19" ht="29.25" customHeight="1" outlineLevel="1" x14ac:dyDescent="0.25">
      <c r="B100" s="844"/>
      <c r="C100" s="813"/>
      <c r="D100" s="833"/>
      <c r="E100" s="835"/>
      <c r="F100" s="833"/>
      <c r="G100" s="837"/>
      <c r="H100" s="786"/>
      <c r="I100" s="786"/>
      <c r="J100" s="786"/>
      <c r="K100" s="788"/>
      <c r="L100" s="786"/>
      <c r="M100" s="786"/>
      <c r="N100" s="786"/>
      <c r="O100" s="788"/>
      <c r="P100" s="786"/>
      <c r="Q100" s="786"/>
      <c r="R100" s="786"/>
      <c r="S100" s="788"/>
    </row>
    <row r="101" spans="2:19" ht="29.25" customHeight="1" outlineLevel="1" x14ac:dyDescent="0.25">
      <c r="B101" s="844"/>
      <c r="C101" s="813"/>
      <c r="D101" s="834"/>
      <c r="E101" s="836"/>
      <c r="F101" s="834"/>
      <c r="G101" s="838"/>
      <c r="H101" s="787"/>
      <c r="I101" s="787"/>
      <c r="J101" s="787"/>
      <c r="K101" s="789"/>
      <c r="L101" s="787"/>
      <c r="M101" s="787"/>
      <c r="N101" s="787"/>
      <c r="O101" s="789"/>
      <c r="P101" s="787"/>
      <c r="Q101" s="787"/>
      <c r="R101" s="787"/>
      <c r="S101" s="789"/>
    </row>
    <row r="102" spans="2:19" ht="36" outlineLevel="1" x14ac:dyDescent="0.25">
      <c r="B102" s="844"/>
      <c r="C102" s="813"/>
      <c r="D102" s="167" t="s">
        <v>361</v>
      </c>
      <c r="E102" s="167" t="s">
        <v>362</v>
      </c>
      <c r="F102" s="182" t="s">
        <v>363</v>
      </c>
      <c r="G102" s="168" t="s">
        <v>364</v>
      </c>
      <c r="H102" s="167" t="s">
        <v>361</v>
      </c>
      <c r="I102" s="167" t="s">
        <v>362</v>
      </c>
      <c r="J102" s="182" t="s">
        <v>363</v>
      </c>
      <c r="K102" s="168" t="s">
        <v>364</v>
      </c>
      <c r="L102" s="167" t="s">
        <v>361</v>
      </c>
      <c r="M102" s="167" t="s">
        <v>362</v>
      </c>
      <c r="N102" s="182" t="s">
        <v>363</v>
      </c>
      <c r="O102" s="168" t="s">
        <v>364</v>
      </c>
      <c r="P102" s="167" t="s">
        <v>361</v>
      </c>
      <c r="Q102" s="167" t="s">
        <v>362</v>
      </c>
      <c r="R102" s="182" t="s">
        <v>363</v>
      </c>
      <c r="S102" s="168" t="s">
        <v>364</v>
      </c>
    </row>
    <row r="103" spans="2:19" ht="29.25" customHeight="1" outlineLevel="1" x14ac:dyDescent="0.25">
      <c r="B103" s="844"/>
      <c r="C103" s="813"/>
      <c r="D103" s="833"/>
      <c r="E103" s="835"/>
      <c r="F103" s="833"/>
      <c r="G103" s="837"/>
      <c r="H103" s="786"/>
      <c r="I103" s="786"/>
      <c r="J103" s="786"/>
      <c r="K103" s="788"/>
      <c r="L103" s="786"/>
      <c r="M103" s="786"/>
      <c r="N103" s="786"/>
      <c r="O103" s="788"/>
      <c r="P103" s="786"/>
      <c r="Q103" s="786"/>
      <c r="R103" s="786"/>
      <c r="S103" s="788"/>
    </row>
    <row r="104" spans="2:19" ht="29.25" customHeight="1" outlineLevel="1" x14ac:dyDescent="0.25">
      <c r="B104" s="844"/>
      <c r="C104" s="803"/>
      <c r="D104" s="834"/>
      <c r="E104" s="836"/>
      <c r="F104" s="834"/>
      <c r="G104" s="838"/>
      <c r="H104" s="787"/>
      <c r="I104" s="787"/>
      <c r="J104" s="787"/>
      <c r="K104" s="789"/>
      <c r="L104" s="787"/>
      <c r="M104" s="787"/>
      <c r="N104" s="787"/>
      <c r="O104" s="789"/>
      <c r="P104" s="787"/>
      <c r="Q104" s="787"/>
      <c r="R104" s="787"/>
      <c r="S104" s="789"/>
    </row>
    <row r="105" spans="2:19" ht="15.75" thickBot="1" x14ac:dyDescent="0.3">
      <c r="B105" s="156"/>
      <c r="C105" s="156"/>
    </row>
    <row r="106" spans="2:19" ht="15.75" thickBot="1" x14ac:dyDescent="0.3">
      <c r="B106" s="156"/>
      <c r="C106" s="156"/>
      <c r="D106" s="823" t="s">
        <v>300</v>
      </c>
      <c r="E106" s="824"/>
      <c r="F106" s="824"/>
      <c r="G106" s="825"/>
      <c r="H106" s="783" t="s">
        <v>365</v>
      </c>
      <c r="I106" s="784"/>
      <c r="J106" s="784"/>
      <c r="K106" s="785"/>
      <c r="L106" s="783" t="s">
        <v>302</v>
      </c>
      <c r="M106" s="784"/>
      <c r="N106" s="784"/>
      <c r="O106" s="785"/>
      <c r="P106" s="783" t="s">
        <v>303</v>
      </c>
      <c r="Q106" s="784"/>
      <c r="R106" s="784"/>
      <c r="S106" s="785"/>
    </row>
    <row r="107" spans="2:19" ht="33.75" customHeight="1" x14ac:dyDescent="0.25">
      <c r="B107" s="826" t="s">
        <v>366</v>
      </c>
      <c r="C107" s="814" t="s">
        <v>367</v>
      </c>
      <c r="D107" s="211" t="s">
        <v>368</v>
      </c>
      <c r="E107" s="212" t="s">
        <v>369</v>
      </c>
      <c r="F107" s="773" t="s">
        <v>370</v>
      </c>
      <c r="G107" s="774"/>
      <c r="H107" s="211" t="s">
        <v>368</v>
      </c>
      <c r="I107" s="212" t="s">
        <v>369</v>
      </c>
      <c r="J107" s="773" t="s">
        <v>370</v>
      </c>
      <c r="K107" s="774"/>
      <c r="L107" s="211" t="s">
        <v>368</v>
      </c>
      <c r="M107" s="212" t="s">
        <v>369</v>
      </c>
      <c r="N107" s="773" t="s">
        <v>370</v>
      </c>
      <c r="O107" s="774"/>
      <c r="P107" s="211" t="s">
        <v>368</v>
      </c>
      <c r="Q107" s="212" t="s">
        <v>369</v>
      </c>
      <c r="R107" s="773" t="s">
        <v>370</v>
      </c>
      <c r="S107" s="774"/>
    </row>
    <row r="108" spans="2:19" ht="30" customHeight="1" x14ac:dyDescent="0.25">
      <c r="B108" s="827"/>
      <c r="C108" s="815"/>
      <c r="D108" s="454">
        <v>0</v>
      </c>
      <c r="E108" s="455">
        <v>0</v>
      </c>
      <c r="F108" s="829" t="s">
        <v>477</v>
      </c>
      <c r="G108" s="830"/>
      <c r="H108" s="463">
        <v>3800</v>
      </c>
      <c r="I108" s="422"/>
      <c r="J108" s="831" t="s">
        <v>472</v>
      </c>
      <c r="K108" s="832"/>
      <c r="L108" s="214"/>
      <c r="M108" s="215"/>
      <c r="N108" s="790"/>
      <c r="O108" s="791"/>
      <c r="P108" s="214"/>
      <c r="Q108" s="215"/>
      <c r="R108" s="790"/>
      <c r="S108" s="791"/>
    </row>
    <row r="109" spans="2:19" ht="32.25" customHeight="1" x14ac:dyDescent="0.25">
      <c r="B109" s="827"/>
      <c r="C109" s="826" t="s">
        <v>371</v>
      </c>
      <c r="D109" s="216" t="s">
        <v>368</v>
      </c>
      <c r="E109" s="167" t="s">
        <v>369</v>
      </c>
      <c r="F109" s="167" t="s">
        <v>372</v>
      </c>
      <c r="G109" s="187" t="s">
        <v>373</v>
      </c>
      <c r="H109" s="216" t="s">
        <v>368</v>
      </c>
      <c r="I109" s="167" t="s">
        <v>369</v>
      </c>
      <c r="J109" s="167" t="s">
        <v>372</v>
      </c>
      <c r="K109" s="187" t="s">
        <v>373</v>
      </c>
      <c r="L109" s="216" t="s">
        <v>368</v>
      </c>
      <c r="M109" s="167" t="s">
        <v>369</v>
      </c>
      <c r="N109" s="167" t="s">
        <v>372</v>
      </c>
      <c r="O109" s="187" t="s">
        <v>373</v>
      </c>
      <c r="P109" s="216" t="s">
        <v>368</v>
      </c>
      <c r="Q109" s="167" t="s">
        <v>369</v>
      </c>
      <c r="R109" s="167" t="s">
        <v>372</v>
      </c>
      <c r="S109" s="187" t="s">
        <v>373</v>
      </c>
    </row>
    <row r="110" spans="2:19" ht="27.75" customHeight="1" x14ac:dyDescent="0.25">
      <c r="B110" s="827"/>
      <c r="C110" s="827"/>
      <c r="D110" s="213"/>
      <c r="E110" s="183"/>
      <c r="F110" s="198"/>
      <c r="G110" s="207"/>
      <c r="H110" s="214"/>
      <c r="I110" s="184"/>
      <c r="J110" s="200"/>
      <c r="K110" s="210"/>
      <c r="L110" s="214"/>
      <c r="M110" s="184"/>
      <c r="N110" s="200"/>
      <c r="O110" s="210"/>
      <c r="P110" s="214"/>
      <c r="Q110" s="184"/>
      <c r="R110" s="200"/>
      <c r="S110" s="210"/>
    </row>
    <row r="111" spans="2:19" ht="27.75" customHeight="1" outlineLevel="1" x14ac:dyDescent="0.25">
      <c r="B111" s="827"/>
      <c r="C111" s="827"/>
      <c r="D111" s="216" t="s">
        <v>368</v>
      </c>
      <c r="E111" s="167" t="s">
        <v>369</v>
      </c>
      <c r="F111" s="167" t="s">
        <v>372</v>
      </c>
      <c r="G111" s="187" t="s">
        <v>373</v>
      </c>
      <c r="H111" s="216" t="s">
        <v>368</v>
      </c>
      <c r="I111" s="167" t="s">
        <v>369</v>
      </c>
      <c r="J111" s="167" t="s">
        <v>372</v>
      </c>
      <c r="K111" s="187" t="s">
        <v>373</v>
      </c>
      <c r="L111" s="216" t="s">
        <v>368</v>
      </c>
      <c r="M111" s="167" t="s">
        <v>369</v>
      </c>
      <c r="N111" s="167" t="s">
        <v>372</v>
      </c>
      <c r="O111" s="187" t="s">
        <v>373</v>
      </c>
      <c r="P111" s="216" t="s">
        <v>368</v>
      </c>
      <c r="Q111" s="167" t="s">
        <v>369</v>
      </c>
      <c r="R111" s="167" t="s">
        <v>372</v>
      </c>
      <c r="S111" s="187" t="s">
        <v>373</v>
      </c>
    </row>
    <row r="112" spans="2:19" ht="27.75" customHeight="1" outlineLevel="1" x14ac:dyDescent="0.25">
      <c r="B112" s="827"/>
      <c r="C112" s="827"/>
      <c r="D112" s="213"/>
      <c r="E112" s="183"/>
      <c r="F112" s="198"/>
      <c r="G112" s="207"/>
      <c r="H112" s="214"/>
      <c r="I112" s="184"/>
      <c r="J112" s="200"/>
      <c r="K112" s="210"/>
      <c r="L112" s="214"/>
      <c r="M112" s="184"/>
      <c r="N112" s="200"/>
      <c r="O112" s="210"/>
      <c r="P112" s="214"/>
      <c r="Q112" s="184"/>
      <c r="R112" s="200"/>
      <c r="S112" s="210"/>
    </row>
    <row r="113" spans="2:19" ht="27.75" customHeight="1" outlineLevel="1" x14ac:dyDescent="0.25">
      <c r="B113" s="827"/>
      <c r="C113" s="827"/>
      <c r="D113" s="216" t="s">
        <v>368</v>
      </c>
      <c r="E113" s="167" t="s">
        <v>369</v>
      </c>
      <c r="F113" s="167" t="s">
        <v>372</v>
      </c>
      <c r="G113" s="187" t="s">
        <v>373</v>
      </c>
      <c r="H113" s="216" t="s">
        <v>368</v>
      </c>
      <c r="I113" s="167" t="s">
        <v>369</v>
      </c>
      <c r="J113" s="167" t="s">
        <v>372</v>
      </c>
      <c r="K113" s="187" t="s">
        <v>373</v>
      </c>
      <c r="L113" s="216" t="s">
        <v>368</v>
      </c>
      <c r="M113" s="167" t="s">
        <v>369</v>
      </c>
      <c r="N113" s="167" t="s">
        <v>372</v>
      </c>
      <c r="O113" s="187" t="s">
        <v>373</v>
      </c>
      <c r="P113" s="216" t="s">
        <v>368</v>
      </c>
      <c r="Q113" s="167" t="s">
        <v>369</v>
      </c>
      <c r="R113" s="167" t="s">
        <v>372</v>
      </c>
      <c r="S113" s="187" t="s">
        <v>373</v>
      </c>
    </row>
    <row r="114" spans="2:19" ht="27.75" customHeight="1" outlineLevel="1" x14ac:dyDescent="0.25">
      <c r="B114" s="827"/>
      <c r="C114" s="827"/>
      <c r="D114" s="213"/>
      <c r="E114" s="183"/>
      <c r="F114" s="198"/>
      <c r="G114" s="207"/>
      <c r="H114" s="214"/>
      <c r="I114" s="184"/>
      <c r="J114" s="200"/>
      <c r="K114" s="210"/>
      <c r="L114" s="214"/>
      <c r="M114" s="184"/>
      <c r="N114" s="200"/>
      <c r="O114" s="210"/>
      <c r="P114" s="214"/>
      <c r="Q114" s="184"/>
      <c r="R114" s="200"/>
      <c r="S114" s="210"/>
    </row>
    <row r="115" spans="2:19" ht="27.75" customHeight="1" outlineLevel="1" x14ac:dyDescent="0.25">
      <c r="B115" s="827"/>
      <c r="C115" s="827"/>
      <c r="D115" s="216" t="s">
        <v>368</v>
      </c>
      <c r="E115" s="167" t="s">
        <v>369</v>
      </c>
      <c r="F115" s="167" t="s">
        <v>372</v>
      </c>
      <c r="G115" s="187" t="s">
        <v>373</v>
      </c>
      <c r="H115" s="216" t="s">
        <v>368</v>
      </c>
      <c r="I115" s="167" t="s">
        <v>369</v>
      </c>
      <c r="J115" s="167" t="s">
        <v>372</v>
      </c>
      <c r="K115" s="187" t="s">
        <v>373</v>
      </c>
      <c r="L115" s="216" t="s">
        <v>368</v>
      </c>
      <c r="M115" s="167" t="s">
        <v>369</v>
      </c>
      <c r="N115" s="167" t="s">
        <v>372</v>
      </c>
      <c r="O115" s="187" t="s">
        <v>373</v>
      </c>
      <c r="P115" s="216" t="s">
        <v>368</v>
      </c>
      <c r="Q115" s="167" t="s">
        <v>369</v>
      </c>
      <c r="R115" s="167" t="s">
        <v>372</v>
      </c>
      <c r="S115" s="187" t="s">
        <v>373</v>
      </c>
    </row>
    <row r="116" spans="2:19" ht="27.75" customHeight="1" outlineLevel="1" x14ac:dyDescent="0.25">
      <c r="B116" s="828"/>
      <c r="C116" s="828"/>
      <c r="D116" s="213"/>
      <c r="E116" s="183"/>
      <c r="F116" s="198"/>
      <c r="G116" s="207"/>
      <c r="H116" s="214"/>
      <c r="I116" s="184"/>
      <c r="J116" s="200"/>
      <c r="K116" s="210"/>
      <c r="L116" s="214"/>
      <c r="M116" s="184"/>
      <c r="N116" s="200"/>
      <c r="O116" s="210"/>
      <c r="P116" s="214"/>
      <c r="Q116" s="184"/>
      <c r="R116" s="200"/>
      <c r="S116" s="210"/>
    </row>
    <row r="117" spans="2:19" ht="26.25" customHeight="1" x14ac:dyDescent="0.25">
      <c r="B117" s="816" t="s">
        <v>374</v>
      </c>
      <c r="C117" s="819" t="s">
        <v>375</v>
      </c>
      <c r="D117" s="217" t="s">
        <v>376</v>
      </c>
      <c r="E117" s="217" t="s">
        <v>377</v>
      </c>
      <c r="F117" s="217" t="s">
        <v>299</v>
      </c>
      <c r="G117" s="218" t="s">
        <v>378</v>
      </c>
      <c r="H117" s="219" t="s">
        <v>376</v>
      </c>
      <c r="I117" s="217" t="s">
        <v>377</v>
      </c>
      <c r="J117" s="217" t="s">
        <v>299</v>
      </c>
      <c r="K117" s="218" t="s">
        <v>378</v>
      </c>
      <c r="L117" s="217" t="s">
        <v>376</v>
      </c>
      <c r="M117" s="217" t="s">
        <v>377</v>
      </c>
      <c r="N117" s="217" t="s">
        <v>299</v>
      </c>
      <c r="O117" s="218" t="s">
        <v>378</v>
      </c>
      <c r="P117" s="217" t="s">
        <v>376</v>
      </c>
      <c r="Q117" s="217" t="s">
        <v>377</v>
      </c>
      <c r="R117" s="217" t="s">
        <v>299</v>
      </c>
      <c r="S117" s="218" t="s">
        <v>378</v>
      </c>
    </row>
    <row r="118" spans="2:19" ht="32.25" customHeight="1" x14ac:dyDescent="0.25">
      <c r="B118" s="817"/>
      <c r="C118" s="820"/>
      <c r="D118" s="143"/>
      <c r="E118" s="143"/>
      <c r="F118" s="143"/>
      <c r="G118" s="143"/>
      <c r="H118" s="203"/>
      <c r="I118" s="147"/>
      <c r="J118" s="147"/>
      <c r="K118" s="204"/>
      <c r="L118" s="147"/>
      <c r="M118" s="147"/>
      <c r="N118" s="147"/>
      <c r="O118" s="204"/>
      <c r="P118" s="147"/>
      <c r="Q118" s="147"/>
      <c r="R118" s="147"/>
      <c r="S118" s="204"/>
    </row>
    <row r="119" spans="2:19" ht="42" customHeight="1" x14ac:dyDescent="0.25">
      <c r="B119" s="817"/>
      <c r="C119" s="816" t="s">
        <v>379</v>
      </c>
      <c r="D119" s="167" t="s">
        <v>380</v>
      </c>
      <c r="E119" s="777" t="s">
        <v>381</v>
      </c>
      <c r="F119" s="778"/>
      <c r="G119" s="168" t="s">
        <v>382</v>
      </c>
      <c r="H119" s="167" t="s">
        <v>380</v>
      </c>
      <c r="I119" s="777" t="s">
        <v>381</v>
      </c>
      <c r="J119" s="778"/>
      <c r="K119" s="168" t="s">
        <v>382</v>
      </c>
      <c r="L119" s="167" t="s">
        <v>380</v>
      </c>
      <c r="M119" s="777" t="s">
        <v>381</v>
      </c>
      <c r="N119" s="778"/>
      <c r="O119" s="168" t="s">
        <v>382</v>
      </c>
      <c r="P119" s="167" t="s">
        <v>380</v>
      </c>
      <c r="Q119" s="167" t="s">
        <v>381</v>
      </c>
      <c r="R119" s="777" t="s">
        <v>381</v>
      </c>
      <c r="S119" s="778"/>
    </row>
    <row r="120" spans="2:19" ht="29.25" customHeight="1" x14ac:dyDescent="0.25">
      <c r="B120" s="817"/>
      <c r="C120" s="817"/>
      <c r="D120" s="220">
        <v>0</v>
      </c>
      <c r="E120" s="821" t="s">
        <v>426</v>
      </c>
      <c r="F120" s="822"/>
      <c r="G120" s="456">
        <v>252</v>
      </c>
      <c r="H120" s="431">
        <v>6000</v>
      </c>
      <c r="I120" s="779" t="s">
        <v>426</v>
      </c>
      <c r="J120" s="780"/>
      <c r="K120" s="457">
        <v>0.3</v>
      </c>
      <c r="L120" s="221"/>
      <c r="M120" s="781"/>
      <c r="N120" s="782"/>
      <c r="O120" s="174"/>
      <c r="P120" s="221"/>
      <c r="Q120" s="172"/>
      <c r="R120" s="781"/>
      <c r="S120" s="782"/>
    </row>
    <row r="121" spans="2:19" ht="30.75" customHeight="1" outlineLevel="1" x14ac:dyDescent="0.25">
      <c r="B121" s="817"/>
      <c r="C121" s="817"/>
      <c r="D121" s="167" t="s">
        <v>380</v>
      </c>
      <c r="E121" s="777" t="s">
        <v>381</v>
      </c>
      <c r="F121" s="778"/>
      <c r="G121" s="168" t="s">
        <v>382</v>
      </c>
      <c r="H121" s="167" t="s">
        <v>380</v>
      </c>
      <c r="I121" s="777" t="s">
        <v>381</v>
      </c>
      <c r="J121" s="778"/>
      <c r="K121" s="168" t="s">
        <v>382</v>
      </c>
      <c r="L121" s="167" t="s">
        <v>380</v>
      </c>
      <c r="M121" s="777" t="s">
        <v>381</v>
      </c>
      <c r="N121" s="778"/>
      <c r="O121" s="168" t="s">
        <v>382</v>
      </c>
      <c r="P121" s="167" t="s">
        <v>380</v>
      </c>
      <c r="Q121" s="167" t="s">
        <v>381</v>
      </c>
      <c r="R121" s="777" t="s">
        <v>381</v>
      </c>
      <c r="S121" s="778"/>
    </row>
    <row r="122" spans="2:19" ht="23.25" customHeight="1" outlineLevel="1" x14ac:dyDescent="0.25">
      <c r="B122" s="817"/>
      <c r="C122" s="817"/>
      <c r="D122" s="220"/>
      <c r="E122" s="804"/>
      <c r="F122" s="805"/>
      <c r="G122" s="171"/>
      <c r="H122" s="221"/>
      <c r="I122" s="781"/>
      <c r="J122" s="782"/>
      <c r="K122" s="174"/>
      <c r="L122" s="221"/>
      <c r="M122" s="781"/>
      <c r="N122" s="782"/>
      <c r="O122" s="174"/>
      <c r="P122" s="221"/>
      <c r="Q122" s="172"/>
      <c r="R122" s="781"/>
      <c r="S122" s="782"/>
    </row>
    <row r="123" spans="2:19" ht="23.25" customHeight="1" outlineLevel="1" x14ac:dyDescent="0.25">
      <c r="B123" s="817"/>
      <c r="C123" s="817"/>
      <c r="D123" s="167" t="s">
        <v>380</v>
      </c>
      <c r="E123" s="777" t="s">
        <v>381</v>
      </c>
      <c r="F123" s="778"/>
      <c r="G123" s="168" t="s">
        <v>382</v>
      </c>
      <c r="H123" s="167" t="s">
        <v>380</v>
      </c>
      <c r="I123" s="777" t="s">
        <v>381</v>
      </c>
      <c r="J123" s="778"/>
      <c r="K123" s="168" t="s">
        <v>382</v>
      </c>
      <c r="L123" s="167" t="s">
        <v>380</v>
      </c>
      <c r="M123" s="777" t="s">
        <v>381</v>
      </c>
      <c r="N123" s="778"/>
      <c r="O123" s="168" t="s">
        <v>382</v>
      </c>
      <c r="P123" s="167" t="s">
        <v>380</v>
      </c>
      <c r="Q123" s="167" t="s">
        <v>381</v>
      </c>
      <c r="R123" s="777" t="s">
        <v>381</v>
      </c>
      <c r="S123" s="778"/>
    </row>
    <row r="124" spans="2:19" ht="23.25" customHeight="1" outlineLevel="1" x14ac:dyDescent="0.25">
      <c r="B124" s="817"/>
      <c r="C124" s="817"/>
      <c r="D124" s="220"/>
      <c r="E124" s="804"/>
      <c r="F124" s="805"/>
      <c r="G124" s="171"/>
      <c r="H124" s="221"/>
      <c r="I124" s="781"/>
      <c r="J124" s="782"/>
      <c r="K124" s="174"/>
      <c r="L124" s="221"/>
      <c r="M124" s="781"/>
      <c r="N124" s="782"/>
      <c r="O124" s="174"/>
      <c r="P124" s="221"/>
      <c r="Q124" s="172"/>
      <c r="R124" s="781"/>
      <c r="S124" s="782"/>
    </row>
    <row r="125" spans="2:19" ht="23.25" customHeight="1" outlineLevel="1" x14ac:dyDescent="0.25">
      <c r="B125" s="817"/>
      <c r="C125" s="817"/>
      <c r="D125" s="167" t="s">
        <v>380</v>
      </c>
      <c r="E125" s="777" t="s">
        <v>381</v>
      </c>
      <c r="F125" s="778"/>
      <c r="G125" s="168" t="s">
        <v>382</v>
      </c>
      <c r="H125" s="167" t="s">
        <v>380</v>
      </c>
      <c r="I125" s="777" t="s">
        <v>381</v>
      </c>
      <c r="J125" s="778"/>
      <c r="K125" s="168" t="s">
        <v>382</v>
      </c>
      <c r="L125" s="167" t="s">
        <v>380</v>
      </c>
      <c r="M125" s="777" t="s">
        <v>381</v>
      </c>
      <c r="N125" s="778"/>
      <c r="O125" s="168" t="s">
        <v>382</v>
      </c>
      <c r="P125" s="167" t="s">
        <v>380</v>
      </c>
      <c r="Q125" s="167" t="s">
        <v>381</v>
      </c>
      <c r="R125" s="777" t="s">
        <v>381</v>
      </c>
      <c r="S125" s="778"/>
    </row>
    <row r="126" spans="2:19" ht="23.25" customHeight="1" outlineLevel="1" x14ac:dyDescent="0.25">
      <c r="B126" s="818"/>
      <c r="C126" s="818"/>
      <c r="D126" s="220"/>
      <c r="E126" s="804"/>
      <c r="F126" s="805"/>
      <c r="G126" s="171"/>
      <c r="H126" s="221"/>
      <c r="I126" s="781"/>
      <c r="J126" s="782"/>
      <c r="K126" s="174"/>
      <c r="L126" s="221"/>
      <c r="M126" s="781"/>
      <c r="N126" s="782"/>
      <c r="O126" s="174"/>
      <c r="P126" s="221"/>
      <c r="Q126" s="172"/>
      <c r="R126" s="781"/>
      <c r="S126" s="782"/>
    </row>
    <row r="127" spans="2:19" ht="15.75" thickBot="1" x14ac:dyDescent="0.3">
      <c r="B127" s="156"/>
      <c r="C127" s="156"/>
    </row>
    <row r="128" spans="2:19" ht="15.75" thickBot="1" x14ac:dyDescent="0.3">
      <c r="B128" s="156"/>
      <c r="C128" s="156"/>
      <c r="D128" s="823" t="s">
        <v>300</v>
      </c>
      <c r="E128" s="824"/>
      <c r="F128" s="824"/>
      <c r="G128" s="825"/>
      <c r="H128" s="823" t="s">
        <v>301</v>
      </c>
      <c r="I128" s="824"/>
      <c r="J128" s="824"/>
      <c r="K128" s="825"/>
      <c r="L128" s="824" t="s">
        <v>302</v>
      </c>
      <c r="M128" s="824"/>
      <c r="N128" s="824"/>
      <c r="O128" s="824"/>
      <c r="P128" s="823" t="s">
        <v>303</v>
      </c>
      <c r="Q128" s="824"/>
      <c r="R128" s="824"/>
      <c r="S128" s="825"/>
    </row>
    <row r="129" spans="2:19" x14ac:dyDescent="0.25">
      <c r="B129" s="814" t="s">
        <v>383</v>
      </c>
      <c r="C129" s="814" t="s">
        <v>384</v>
      </c>
      <c r="D129" s="773" t="s">
        <v>385</v>
      </c>
      <c r="E129" s="806"/>
      <c r="F129" s="806"/>
      <c r="G129" s="774"/>
      <c r="H129" s="773" t="s">
        <v>385</v>
      </c>
      <c r="I129" s="806"/>
      <c r="J129" s="806"/>
      <c r="K129" s="774"/>
      <c r="L129" s="773" t="s">
        <v>385</v>
      </c>
      <c r="M129" s="806"/>
      <c r="N129" s="806"/>
      <c r="O129" s="774"/>
      <c r="P129" s="773" t="s">
        <v>385</v>
      </c>
      <c r="Q129" s="806"/>
      <c r="R129" s="806"/>
      <c r="S129" s="774"/>
    </row>
    <row r="130" spans="2:19" ht="45" customHeight="1" x14ac:dyDescent="0.25">
      <c r="B130" s="815"/>
      <c r="C130" s="815"/>
      <c r="D130" s="807"/>
      <c r="E130" s="808"/>
      <c r="F130" s="808"/>
      <c r="G130" s="809"/>
      <c r="H130" s="810"/>
      <c r="I130" s="811"/>
      <c r="J130" s="811"/>
      <c r="K130" s="812"/>
      <c r="L130" s="810"/>
      <c r="M130" s="811"/>
      <c r="N130" s="811"/>
      <c r="O130" s="812"/>
      <c r="P130" s="810"/>
      <c r="Q130" s="811"/>
      <c r="R130" s="811"/>
      <c r="S130" s="812"/>
    </row>
    <row r="131" spans="2:19" ht="32.25" customHeight="1" x14ac:dyDescent="0.25">
      <c r="B131" s="802" t="s">
        <v>386</v>
      </c>
      <c r="C131" s="802" t="s">
        <v>387</v>
      </c>
      <c r="D131" s="217" t="s">
        <v>388</v>
      </c>
      <c r="E131" s="186" t="s">
        <v>299</v>
      </c>
      <c r="F131" s="167" t="s">
        <v>321</v>
      </c>
      <c r="G131" s="168" t="s">
        <v>338</v>
      </c>
      <c r="H131" s="217" t="s">
        <v>388</v>
      </c>
      <c r="I131" s="186" t="s">
        <v>299</v>
      </c>
      <c r="J131" s="167" t="s">
        <v>321</v>
      </c>
      <c r="K131" s="168" t="s">
        <v>338</v>
      </c>
      <c r="L131" s="217" t="s">
        <v>388</v>
      </c>
      <c r="M131" s="186" t="s">
        <v>299</v>
      </c>
      <c r="N131" s="167" t="s">
        <v>321</v>
      </c>
      <c r="O131" s="168" t="s">
        <v>338</v>
      </c>
      <c r="P131" s="217" t="s">
        <v>388</v>
      </c>
      <c r="Q131" s="186" t="s">
        <v>299</v>
      </c>
      <c r="R131" s="167" t="s">
        <v>321</v>
      </c>
      <c r="S131" s="168" t="s">
        <v>338</v>
      </c>
    </row>
    <row r="132" spans="2:19" ht="23.25" customHeight="1" x14ac:dyDescent="0.25">
      <c r="B132" s="813"/>
      <c r="C132" s="803"/>
      <c r="D132" s="143"/>
      <c r="E132" s="222"/>
      <c r="F132" s="170"/>
      <c r="G132" s="202"/>
      <c r="H132" s="147"/>
      <c r="I132" s="232"/>
      <c r="J132" s="147"/>
      <c r="K132" s="230"/>
      <c r="L132" s="147"/>
      <c r="M132" s="232"/>
      <c r="N132" s="147"/>
      <c r="O132" s="230"/>
      <c r="P132" s="147"/>
      <c r="Q132" s="232"/>
      <c r="R132" s="147"/>
      <c r="S132" s="230"/>
    </row>
    <row r="133" spans="2:19" ht="29.25" customHeight="1" x14ac:dyDescent="0.25">
      <c r="B133" s="813"/>
      <c r="C133" s="802" t="s">
        <v>389</v>
      </c>
      <c r="D133" s="167" t="s">
        <v>390</v>
      </c>
      <c r="E133" s="777" t="s">
        <v>391</v>
      </c>
      <c r="F133" s="778"/>
      <c r="G133" s="168" t="s">
        <v>392</v>
      </c>
      <c r="H133" s="167" t="s">
        <v>390</v>
      </c>
      <c r="I133" s="777" t="s">
        <v>391</v>
      </c>
      <c r="J133" s="778"/>
      <c r="K133" s="168" t="s">
        <v>392</v>
      </c>
      <c r="L133" s="167" t="s">
        <v>390</v>
      </c>
      <c r="M133" s="777" t="s">
        <v>391</v>
      </c>
      <c r="N133" s="778"/>
      <c r="O133" s="168" t="s">
        <v>392</v>
      </c>
      <c r="P133" s="167" t="s">
        <v>390</v>
      </c>
      <c r="Q133" s="777" t="s">
        <v>391</v>
      </c>
      <c r="R133" s="778"/>
      <c r="S133" s="168" t="s">
        <v>392</v>
      </c>
    </row>
    <row r="134" spans="2:19" ht="36.6" customHeight="1" x14ac:dyDescent="0.25">
      <c r="B134" s="803"/>
      <c r="C134" s="803"/>
      <c r="D134" s="220"/>
      <c r="E134" s="804"/>
      <c r="F134" s="805"/>
      <c r="G134" s="171"/>
      <c r="H134" s="221"/>
      <c r="I134" s="781"/>
      <c r="J134" s="782"/>
      <c r="K134" s="174"/>
      <c r="L134" s="221"/>
      <c r="M134" s="781"/>
      <c r="N134" s="782"/>
      <c r="O134" s="174"/>
      <c r="P134" s="221"/>
      <c r="Q134" s="781"/>
      <c r="R134" s="782"/>
      <c r="S134" s="174"/>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393</v>
      </c>
    </row>
    <row r="141" spans="2:19" hidden="1" x14ac:dyDescent="0.25">
      <c r="D141" t="s">
        <v>394</v>
      </c>
      <c r="E141" t="s">
        <v>395</v>
      </c>
      <c r="F141" t="s">
        <v>396</v>
      </c>
      <c r="H141" t="s">
        <v>397</v>
      </c>
      <c r="I141" t="s">
        <v>398</v>
      </c>
    </row>
    <row r="142" spans="2:19" hidden="1" x14ac:dyDescent="0.25">
      <c r="D142" t="s">
        <v>399</v>
      </c>
      <c r="E142" t="s">
        <v>400</v>
      </c>
      <c r="F142" t="s">
        <v>401</v>
      </c>
      <c r="H142" t="s">
        <v>402</v>
      </c>
      <c r="I142" t="s">
        <v>403</v>
      </c>
    </row>
    <row r="143" spans="2:19" hidden="1" x14ac:dyDescent="0.25">
      <c r="D143" t="s">
        <v>404</v>
      </c>
      <c r="E143" t="s">
        <v>405</v>
      </c>
      <c r="F143" t="s">
        <v>406</v>
      </c>
      <c r="H143" t="s">
        <v>407</v>
      </c>
      <c r="I143" t="s">
        <v>408</v>
      </c>
    </row>
    <row r="144" spans="2:19" hidden="1" x14ac:dyDescent="0.25">
      <c r="D144" t="s">
        <v>409</v>
      </c>
      <c r="F144" t="s">
        <v>410</v>
      </c>
      <c r="G144" t="s">
        <v>411</v>
      </c>
      <c r="H144" t="s">
        <v>412</v>
      </c>
      <c r="I144" t="s">
        <v>413</v>
      </c>
      <c r="K144" t="s">
        <v>414</v>
      </c>
    </row>
    <row r="145" spans="2:12" hidden="1" x14ac:dyDescent="0.25">
      <c r="D145" t="s">
        <v>415</v>
      </c>
      <c r="F145" t="s">
        <v>416</v>
      </c>
      <c r="G145" t="s">
        <v>417</v>
      </c>
      <c r="H145" t="s">
        <v>418</v>
      </c>
      <c r="I145" t="s">
        <v>419</v>
      </c>
      <c r="K145" t="s">
        <v>420</v>
      </c>
      <c r="L145" t="s">
        <v>421</v>
      </c>
    </row>
    <row r="146" spans="2:12" hidden="1" x14ac:dyDescent="0.25">
      <c r="D146" t="s">
        <v>422</v>
      </c>
      <c r="E146" s="223" t="s">
        <v>423</v>
      </c>
      <c r="G146" t="s">
        <v>424</v>
      </c>
      <c r="H146" t="s">
        <v>425</v>
      </c>
      <c r="K146" t="s">
        <v>426</v>
      </c>
      <c r="L146" t="s">
        <v>427</v>
      </c>
    </row>
    <row r="147" spans="2:12" hidden="1" x14ac:dyDescent="0.25">
      <c r="D147" t="s">
        <v>428</v>
      </c>
      <c r="E147" s="224" t="s">
        <v>429</v>
      </c>
      <c r="K147" t="s">
        <v>430</v>
      </c>
      <c r="L147" t="s">
        <v>431</v>
      </c>
    </row>
    <row r="148" spans="2:12" hidden="1" x14ac:dyDescent="0.25">
      <c r="E148" s="225" t="s">
        <v>432</v>
      </c>
      <c r="H148" t="s">
        <v>433</v>
      </c>
      <c r="K148" t="s">
        <v>434</v>
      </c>
      <c r="L148" t="s">
        <v>435</v>
      </c>
    </row>
    <row r="149" spans="2:12" hidden="1" x14ac:dyDescent="0.25">
      <c r="H149" t="s">
        <v>436</v>
      </c>
      <c r="K149" t="s">
        <v>437</v>
      </c>
      <c r="L149" t="s">
        <v>438</v>
      </c>
    </row>
    <row r="150" spans="2:12" hidden="1" x14ac:dyDescent="0.25">
      <c r="H150" t="s">
        <v>439</v>
      </c>
      <c r="K150" t="s">
        <v>440</v>
      </c>
      <c r="L150" t="s">
        <v>441</v>
      </c>
    </row>
    <row r="151" spans="2:12" hidden="1" x14ac:dyDescent="0.25">
      <c r="B151" t="s">
        <v>442</v>
      </c>
      <c r="C151" t="s">
        <v>443</v>
      </c>
      <c r="D151" t="s">
        <v>442</v>
      </c>
      <c r="G151" t="s">
        <v>444</v>
      </c>
      <c r="H151" t="s">
        <v>445</v>
      </c>
      <c r="J151" t="s">
        <v>266</v>
      </c>
      <c r="K151" t="s">
        <v>446</v>
      </c>
      <c r="L151" t="s">
        <v>447</v>
      </c>
    </row>
    <row r="152" spans="2:12" hidden="1" x14ac:dyDescent="0.25">
      <c r="B152">
        <v>1</v>
      </c>
      <c r="C152" t="s">
        <v>448</v>
      </c>
      <c r="D152" t="s">
        <v>449</v>
      </c>
      <c r="E152" t="s">
        <v>338</v>
      </c>
      <c r="F152" t="s">
        <v>11</v>
      </c>
      <c r="G152" t="s">
        <v>450</v>
      </c>
      <c r="H152" t="s">
        <v>451</v>
      </c>
      <c r="J152" t="s">
        <v>426</v>
      </c>
      <c r="K152" t="s">
        <v>452</v>
      </c>
    </row>
    <row r="153" spans="2:12" hidden="1" x14ac:dyDescent="0.25">
      <c r="B153">
        <v>2</v>
      </c>
      <c r="C153" t="s">
        <v>453</v>
      </c>
      <c r="D153" t="s">
        <v>454</v>
      </c>
      <c r="E153" t="s">
        <v>321</v>
      </c>
      <c r="F153" t="s">
        <v>18</v>
      </c>
      <c r="G153" t="s">
        <v>455</v>
      </c>
      <c r="J153" t="s">
        <v>456</v>
      </c>
      <c r="K153" t="s">
        <v>457</v>
      </c>
    </row>
    <row r="154" spans="2:12" hidden="1" x14ac:dyDescent="0.25">
      <c r="B154">
        <v>3</v>
      </c>
      <c r="C154" t="s">
        <v>458</v>
      </c>
      <c r="D154" t="s">
        <v>459</v>
      </c>
      <c r="E154" t="s">
        <v>299</v>
      </c>
      <c r="G154" t="s">
        <v>460</v>
      </c>
      <c r="J154" t="s">
        <v>461</v>
      </c>
      <c r="K154" t="s">
        <v>462</v>
      </c>
    </row>
    <row r="155" spans="2:12" hidden="1" x14ac:dyDescent="0.25">
      <c r="B155">
        <v>4</v>
      </c>
      <c r="C155" t="s">
        <v>451</v>
      </c>
      <c r="H155" t="s">
        <v>463</v>
      </c>
      <c r="I155" t="s">
        <v>464</v>
      </c>
      <c r="J155" t="s">
        <v>465</v>
      </c>
      <c r="K155" t="s">
        <v>466</v>
      </c>
    </row>
    <row r="156" spans="2:12" hidden="1" x14ac:dyDescent="0.25">
      <c r="D156" t="s">
        <v>460</v>
      </c>
      <c r="H156" t="s">
        <v>467</v>
      </c>
      <c r="I156" t="s">
        <v>468</v>
      </c>
      <c r="J156" t="s">
        <v>469</v>
      </c>
      <c r="K156" t="s">
        <v>470</v>
      </c>
    </row>
    <row r="157" spans="2:12" hidden="1" x14ac:dyDescent="0.25">
      <c r="D157" t="s">
        <v>471</v>
      </c>
      <c r="H157" t="s">
        <v>472</v>
      </c>
      <c r="I157" t="s">
        <v>473</v>
      </c>
      <c r="J157" t="s">
        <v>474</v>
      </c>
      <c r="K157" t="s">
        <v>475</v>
      </c>
    </row>
    <row r="158" spans="2:12" hidden="1" x14ac:dyDescent="0.25">
      <c r="D158" t="s">
        <v>476</v>
      </c>
      <c r="H158" t="s">
        <v>477</v>
      </c>
      <c r="J158" t="s">
        <v>478</v>
      </c>
      <c r="K158" t="s">
        <v>479</v>
      </c>
    </row>
    <row r="159" spans="2:12" hidden="1" x14ac:dyDescent="0.25">
      <c r="H159" t="s">
        <v>480</v>
      </c>
      <c r="J159" t="s">
        <v>481</v>
      </c>
    </row>
    <row r="160" spans="2:12" ht="75" hidden="1" x14ac:dyDescent="0.25">
      <c r="D160" s="179" t="s">
        <v>482</v>
      </c>
      <c r="E160" t="s">
        <v>483</v>
      </c>
      <c r="F160" t="s">
        <v>484</v>
      </c>
      <c r="G160" t="s">
        <v>485</v>
      </c>
      <c r="H160" t="s">
        <v>486</v>
      </c>
      <c r="I160" t="s">
        <v>487</v>
      </c>
      <c r="J160" t="s">
        <v>488</v>
      </c>
      <c r="K160" t="s">
        <v>489</v>
      </c>
    </row>
    <row r="161" spans="2:11" ht="90" hidden="1" x14ac:dyDescent="0.25">
      <c r="B161" t="s">
        <v>591</v>
      </c>
      <c r="C161" t="s">
        <v>590</v>
      </c>
      <c r="D161" s="179" t="s">
        <v>490</v>
      </c>
      <c r="E161" t="s">
        <v>491</v>
      </c>
      <c r="F161" t="s">
        <v>492</v>
      </c>
      <c r="G161" t="s">
        <v>493</v>
      </c>
      <c r="H161" t="s">
        <v>494</v>
      </c>
      <c r="I161" t="s">
        <v>495</v>
      </c>
      <c r="J161" t="s">
        <v>496</v>
      </c>
      <c r="K161" t="s">
        <v>497</v>
      </c>
    </row>
    <row r="162" spans="2:11" ht="60" hidden="1" x14ac:dyDescent="0.25">
      <c r="B162" t="s">
        <v>592</v>
      </c>
      <c r="C162" t="s">
        <v>589</v>
      </c>
      <c r="D162" s="179" t="s">
        <v>498</v>
      </c>
      <c r="E162" t="s">
        <v>499</v>
      </c>
      <c r="F162" t="s">
        <v>500</v>
      </c>
      <c r="G162" t="s">
        <v>501</v>
      </c>
      <c r="H162" t="s">
        <v>502</v>
      </c>
      <c r="I162" t="s">
        <v>503</v>
      </c>
      <c r="J162" t="s">
        <v>504</v>
      </c>
      <c r="K162" t="s">
        <v>505</v>
      </c>
    </row>
    <row r="163" spans="2:11" hidden="1" x14ac:dyDescent="0.25">
      <c r="B163" t="s">
        <v>593</v>
      </c>
      <c r="C163" t="s">
        <v>588</v>
      </c>
      <c r="F163" t="s">
        <v>506</v>
      </c>
      <c r="G163" t="s">
        <v>507</v>
      </c>
      <c r="H163" t="s">
        <v>508</v>
      </c>
      <c r="I163" t="s">
        <v>509</v>
      </c>
      <c r="J163" t="s">
        <v>510</v>
      </c>
      <c r="K163" t="s">
        <v>511</v>
      </c>
    </row>
    <row r="164" spans="2:11" hidden="1" x14ac:dyDescent="0.25">
      <c r="B164" t="s">
        <v>594</v>
      </c>
      <c r="G164" t="s">
        <v>512</v>
      </c>
      <c r="H164" t="s">
        <v>513</v>
      </c>
      <c r="I164" t="s">
        <v>514</v>
      </c>
      <c r="J164" t="s">
        <v>515</v>
      </c>
      <c r="K164" t="s">
        <v>516</v>
      </c>
    </row>
    <row r="165" spans="2:11" hidden="1" x14ac:dyDescent="0.25">
      <c r="C165" t="s">
        <v>517</v>
      </c>
      <c r="J165" t="s">
        <v>518</v>
      </c>
    </row>
    <row r="166" spans="2:11" hidden="1" x14ac:dyDescent="0.25">
      <c r="C166" t="s">
        <v>519</v>
      </c>
      <c r="I166" t="s">
        <v>520</v>
      </c>
      <c r="J166" t="s">
        <v>521</v>
      </c>
    </row>
    <row r="167" spans="2:11" hidden="1" x14ac:dyDescent="0.25">
      <c r="B167" s="233" t="s">
        <v>595</v>
      </c>
      <c r="C167" t="s">
        <v>522</v>
      </c>
      <c r="I167" t="s">
        <v>523</v>
      </c>
      <c r="J167" t="s">
        <v>524</v>
      </c>
    </row>
    <row r="168" spans="2:11" hidden="1" x14ac:dyDescent="0.25">
      <c r="B168" s="233" t="s">
        <v>29</v>
      </c>
      <c r="C168" t="s">
        <v>525</v>
      </c>
      <c r="D168" t="s">
        <v>526</v>
      </c>
      <c r="E168" t="s">
        <v>527</v>
      </c>
      <c r="I168" t="s">
        <v>528</v>
      </c>
      <c r="J168" t="s">
        <v>266</v>
      </c>
    </row>
    <row r="169" spans="2:11" hidden="1" x14ac:dyDescent="0.25">
      <c r="B169" s="233" t="s">
        <v>16</v>
      </c>
      <c r="D169" t="s">
        <v>529</v>
      </c>
      <c r="E169" t="s">
        <v>530</v>
      </c>
      <c r="H169" t="s">
        <v>402</v>
      </c>
      <c r="I169" t="s">
        <v>531</v>
      </c>
    </row>
    <row r="170" spans="2:11" hidden="1" x14ac:dyDescent="0.25">
      <c r="B170" s="233" t="s">
        <v>34</v>
      </c>
      <c r="D170" t="s">
        <v>532</v>
      </c>
      <c r="E170" t="s">
        <v>533</v>
      </c>
      <c r="H170" t="s">
        <v>412</v>
      </c>
      <c r="I170" t="s">
        <v>534</v>
      </c>
      <c r="J170" t="s">
        <v>535</v>
      </c>
    </row>
    <row r="171" spans="2:11" hidden="1" x14ac:dyDescent="0.25">
      <c r="B171" s="233" t="s">
        <v>596</v>
      </c>
      <c r="C171" t="s">
        <v>536</v>
      </c>
      <c r="D171" t="s">
        <v>537</v>
      </c>
      <c r="H171" t="s">
        <v>418</v>
      </c>
      <c r="I171" t="s">
        <v>538</v>
      </c>
      <c r="J171" t="s">
        <v>539</v>
      </c>
    </row>
    <row r="172" spans="2:11" hidden="1" x14ac:dyDescent="0.25">
      <c r="B172" s="233" t="s">
        <v>597</v>
      </c>
      <c r="C172" t="s">
        <v>540</v>
      </c>
      <c r="H172" t="s">
        <v>425</v>
      </c>
      <c r="I172" t="s">
        <v>541</v>
      </c>
    </row>
    <row r="173" spans="2:11" hidden="1" x14ac:dyDescent="0.25">
      <c r="B173" s="233" t="s">
        <v>598</v>
      </c>
      <c r="C173" t="s">
        <v>542</v>
      </c>
      <c r="E173" t="s">
        <v>543</v>
      </c>
      <c r="H173" t="s">
        <v>544</v>
      </c>
      <c r="I173" t="s">
        <v>545</v>
      </c>
    </row>
    <row r="174" spans="2:11" hidden="1" x14ac:dyDescent="0.25">
      <c r="B174" s="233" t="s">
        <v>599</v>
      </c>
      <c r="C174" t="s">
        <v>546</v>
      </c>
      <c r="E174" t="s">
        <v>547</v>
      </c>
      <c r="H174" t="s">
        <v>548</v>
      </c>
      <c r="I174" t="s">
        <v>549</v>
      </c>
    </row>
    <row r="175" spans="2:11" hidden="1" x14ac:dyDescent="0.25">
      <c r="B175" s="233" t="s">
        <v>600</v>
      </c>
      <c r="C175" t="s">
        <v>550</v>
      </c>
      <c r="E175" t="s">
        <v>551</v>
      </c>
      <c r="H175" t="s">
        <v>552</v>
      </c>
      <c r="I175" t="s">
        <v>553</v>
      </c>
    </row>
    <row r="176" spans="2:11" hidden="1" x14ac:dyDescent="0.25">
      <c r="B176" s="233" t="s">
        <v>601</v>
      </c>
      <c r="C176" t="s">
        <v>554</v>
      </c>
      <c r="E176" t="s">
        <v>555</v>
      </c>
      <c r="H176" t="s">
        <v>556</v>
      </c>
      <c r="I176" t="s">
        <v>557</v>
      </c>
    </row>
    <row r="177" spans="2:9" hidden="1" x14ac:dyDescent="0.25">
      <c r="B177" s="233" t="s">
        <v>602</v>
      </c>
      <c r="C177" t="s">
        <v>558</v>
      </c>
      <c r="E177" t="s">
        <v>559</v>
      </c>
      <c r="H177" t="s">
        <v>560</v>
      </c>
      <c r="I177" t="s">
        <v>561</v>
      </c>
    </row>
    <row r="178" spans="2:9" hidden="1" x14ac:dyDescent="0.25">
      <c r="B178" s="233" t="s">
        <v>603</v>
      </c>
      <c r="C178" t="s">
        <v>266</v>
      </c>
      <c r="E178" t="s">
        <v>562</v>
      </c>
      <c r="H178" t="s">
        <v>563</v>
      </c>
      <c r="I178" t="s">
        <v>564</v>
      </c>
    </row>
    <row r="179" spans="2:9" hidden="1" x14ac:dyDescent="0.25">
      <c r="B179" s="233" t="s">
        <v>604</v>
      </c>
      <c r="E179" t="s">
        <v>565</v>
      </c>
      <c r="H179" t="s">
        <v>566</v>
      </c>
      <c r="I179" t="s">
        <v>567</v>
      </c>
    </row>
    <row r="180" spans="2:9" hidden="1" x14ac:dyDescent="0.25">
      <c r="B180" s="233" t="s">
        <v>605</v>
      </c>
      <c r="E180" t="s">
        <v>568</v>
      </c>
      <c r="H180" t="s">
        <v>569</v>
      </c>
      <c r="I180" t="s">
        <v>570</v>
      </c>
    </row>
    <row r="181" spans="2:9" hidden="1" x14ac:dyDescent="0.25">
      <c r="B181" s="233" t="s">
        <v>606</v>
      </c>
      <c r="E181" t="s">
        <v>571</v>
      </c>
      <c r="H181" t="s">
        <v>572</v>
      </c>
      <c r="I181" t="s">
        <v>573</v>
      </c>
    </row>
    <row r="182" spans="2:9" hidden="1" x14ac:dyDescent="0.25">
      <c r="B182" s="233" t="s">
        <v>607</v>
      </c>
      <c r="H182" t="s">
        <v>574</v>
      </c>
      <c r="I182" t="s">
        <v>575</v>
      </c>
    </row>
    <row r="183" spans="2:9" hidden="1" x14ac:dyDescent="0.25">
      <c r="B183" s="233" t="s">
        <v>608</v>
      </c>
      <c r="H183" t="s">
        <v>576</v>
      </c>
    </row>
    <row r="184" spans="2:9" hidden="1" x14ac:dyDescent="0.25">
      <c r="B184" s="233" t="s">
        <v>609</v>
      </c>
      <c r="H184" t="s">
        <v>577</v>
      </c>
    </row>
    <row r="185" spans="2:9" hidden="1" x14ac:dyDescent="0.25">
      <c r="B185" s="233" t="s">
        <v>610</v>
      </c>
      <c r="H185" t="s">
        <v>578</v>
      </c>
    </row>
    <row r="186" spans="2:9" hidden="1" x14ac:dyDescent="0.25">
      <c r="B186" s="233" t="s">
        <v>611</v>
      </c>
      <c r="H186" t="s">
        <v>579</v>
      </c>
    </row>
    <row r="187" spans="2:9" hidden="1" x14ac:dyDescent="0.25">
      <c r="B187" s="233" t="s">
        <v>612</v>
      </c>
      <c r="D187" t="s">
        <v>580</v>
      </c>
      <c r="H187" t="s">
        <v>581</v>
      </c>
    </row>
    <row r="188" spans="2:9" hidden="1" x14ac:dyDescent="0.25">
      <c r="B188" s="233" t="s">
        <v>613</v>
      </c>
      <c r="D188" t="s">
        <v>582</v>
      </c>
      <c r="H188" t="s">
        <v>583</v>
      </c>
    </row>
    <row r="189" spans="2:9" hidden="1" x14ac:dyDescent="0.25">
      <c r="B189" s="233" t="s">
        <v>614</v>
      </c>
      <c r="D189" t="s">
        <v>584</v>
      </c>
      <c r="H189" t="s">
        <v>585</v>
      </c>
    </row>
    <row r="190" spans="2:9" hidden="1" x14ac:dyDescent="0.25">
      <c r="B190" s="233" t="s">
        <v>615</v>
      </c>
      <c r="D190" t="s">
        <v>582</v>
      </c>
      <c r="H190" t="s">
        <v>586</v>
      </c>
    </row>
    <row r="191" spans="2:9" hidden="1" x14ac:dyDescent="0.25">
      <c r="B191" s="233" t="s">
        <v>616</v>
      </c>
      <c r="D191" t="s">
        <v>587</v>
      </c>
    </row>
    <row r="192" spans="2:9" hidden="1" x14ac:dyDescent="0.25">
      <c r="B192" s="233" t="s">
        <v>617</v>
      </c>
      <c r="D192" t="s">
        <v>582</v>
      </c>
    </row>
    <row r="193" spans="2:2" hidden="1" x14ac:dyDescent="0.25">
      <c r="B193" s="233" t="s">
        <v>618</v>
      </c>
    </row>
    <row r="194" spans="2:2" hidden="1" x14ac:dyDescent="0.25">
      <c r="B194" s="233" t="s">
        <v>619</v>
      </c>
    </row>
    <row r="195" spans="2:2" hidden="1" x14ac:dyDescent="0.25">
      <c r="B195" s="233" t="s">
        <v>620</v>
      </c>
    </row>
    <row r="196" spans="2:2" hidden="1" x14ac:dyDescent="0.25">
      <c r="B196" s="233" t="s">
        <v>621</v>
      </c>
    </row>
    <row r="197" spans="2:2" hidden="1" x14ac:dyDescent="0.25">
      <c r="B197" s="233" t="s">
        <v>622</v>
      </c>
    </row>
    <row r="198" spans="2:2" hidden="1" x14ac:dyDescent="0.25">
      <c r="B198" s="233" t="s">
        <v>623</v>
      </c>
    </row>
    <row r="199" spans="2:2" hidden="1" x14ac:dyDescent="0.25">
      <c r="B199" s="233" t="s">
        <v>624</v>
      </c>
    </row>
    <row r="200" spans="2:2" hidden="1" x14ac:dyDescent="0.25">
      <c r="B200" s="233" t="s">
        <v>625</v>
      </c>
    </row>
    <row r="201" spans="2:2" hidden="1" x14ac:dyDescent="0.25">
      <c r="B201" s="233" t="s">
        <v>626</v>
      </c>
    </row>
    <row r="202" spans="2:2" hidden="1" x14ac:dyDescent="0.25">
      <c r="B202" s="233" t="s">
        <v>50</v>
      </c>
    </row>
    <row r="203" spans="2:2" hidden="1" x14ac:dyDescent="0.25">
      <c r="B203" s="233" t="s">
        <v>55</v>
      </c>
    </row>
    <row r="204" spans="2:2" hidden="1" x14ac:dyDescent="0.25">
      <c r="B204" s="233" t="s">
        <v>56</v>
      </c>
    </row>
    <row r="205" spans="2:2" hidden="1" x14ac:dyDescent="0.25">
      <c r="B205" s="233" t="s">
        <v>58</v>
      </c>
    </row>
    <row r="206" spans="2:2" hidden="1" x14ac:dyDescent="0.25">
      <c r="B206" s="233" t="s">
        <v>23</v>
      </c>
    </row>
    <row r="207" spans="2:2" hidden="1" x14ac:dyDescent="0.25">
      <c r="B207" s="233" t="s">
        <v>60</v>
      </c>
    </row>
    <row r="208" spans="2:2" hidden="1" x14ac:dyDescent="0.25">
      <c r="B208" s="233" t="s">
        <v>62</v>
      </c>
    </row>
    <row r="209" spans="2:2" hidden="1" x14ac:dyDescent="0.25">
      <c r="B209" s="233" t="s">
        <v>65</v>
      </c>
    </row>
    <row r="210" spans="2:2" hidden="1" x14ac:dyDescent="0.25">
      <c r="B210" s="233" t="s">
        <v>66</v>
      </c>
    </row>
    <row r="211" spans="2:2" hidden="1" x14ac:dyDescent="0.25">
      <c r="B211" s="233" t="s">
        <v>67</v>
      </c>
    </row>
    <row r="212" spans="2:2" hidden="1" x14ac:dyDescent="0.25">
      <c r="B212" s="233" t="s">
        <v>68</v>
      </c>
    </row>
    <row r="213" spans="2:2" hidden="1" x14ac:dyDescent="0.25">
      <c r="B213" s="233" t="s">
        <v>627</v>
      </c>
    </row>
    <row r="214" spans="2:2" hidden="1" x14ac:dyDescent="0.25">
      <c r="B214" s="233" t="s">
        <v>628</v>
      </c>
    </row>
    <row r="215" spans="2:2" hidden="1" x14ac:dyDescent="0.25">
      <c r="B215" s="233" t="s">
        <v>72</v>
      </c>
    </row>
    <row r="216" spans="2:2" hidden="1" x14ac:dyDescent="0.25">
      <c r="B216" s="233" t="s">
        <v>74</v>
      </c>
    </row>
    <row r="217" spans="2:2" hidden="1" x14ac:dyDescent="0.25">
      <c r="B217" s="233" t="s">
        <v>78</v>
      </c>
    </row>
    <row r="218" spans="2:2" hidden="1" x14ac:dyDescent="0.25">
      <c r="B218" s="233" t="s">
        <v>629</v>
      </c>
    </row>
    <row r="219" spans="2:2" hidden="1" x14ac:dyDescent="0.25">
      <c r="B219" s="233" t="s">
        <v>630</v>
      </c>
    </row>
    <row r="220" spans="2:2" hidden="1" x14ac:dyDescent="0.25">
      <c r="B220" s="233" t="s">
        <v>631</v>
      </c>
    </row>
    <row r="221" spans="2:2" hidden="1" x14ac:dyDescent="0.25">
      <c r="B221" s="233" t="s">
        <v>76</v>
      </c>
    </row>
    <row r="222" spans="2:2" hidden="1" x14ac:dyDescent="0.25">
      <c r="B222" s="233" t="s">
        <v>77</v>
      </c>
    </row>
    <row r="223" spans="2:2" hidden="1" x14ac:dyDescent="0.25">
      <c r="B223" s="233" t="s">
        <v>80</v>
      </c>
    </row>
    <row r="224" spans="2:2" hidden="1" x14ac:dyDescent="0.25">
      <c r="B224" s="233" t="s">
        <v>82</v>
      </c>
    </row>
    <row r="225" spans="2:2" hidden="1" x14ac:dyDescent="0.25">
      <c r="B225" s="233" t="s">
        <v>632</v>
      </c>
    </row>
    <row r="226" spans="2:2" hidden="1" x14ac:dyDescent="0.25">
      <c r="B226" s="233" t="s">
        <v>81</v>
      </c>
    </row>
    <row r="227" spans="2:2" hidden="1" x14ac:dyDescent="0.25">
      <c r="B227" s="233" t="s">
        <v>83</v>
      </c>
    </row>
    <row r="228" spans="2:2" hidden="1" x14ac:dyDescent="0.25">
      <c r="B228" s="233" t="s">
        <v>86</v>
      </c>
    </row>
    <row r="229" spans="2:2" hidden="1" x14ac:dyDescent="0.25">
      <c r="B229" s="233" t="s">
        <v>85</v>
      </c>
    </row>
    <row r="230" spans="2:2" hidden="1" x14ac:dyDescent="0.25">
      <c r="B230" s="233" t="s">
        <v>633</v>
      </c>
    </row>
    <row r="231" spans="2:2" hidden="1" x14ac:dyDescent="0.25">
      <c r="B231" s="233" t="s">
        <v>92</v>
      </c>
    </row>
    <row r="232" spans="2:2" hidden="1" x14ac:dyDescent="0.25">
      <c r="B232" s="233" t="s">
        <v>94</v>
      </c>
    </row>
    <row r="233" spans="2:2" hidden="1" x14ac:dyDescent="0.25">
      <c r="B233" s="233" t="s">
        <v>95</v>
      </c>
    </row>
    <row r="234" spans="2:2" hidden="1" x14ac:dyDescent="0.25">
      <c r="B234" s="233" t="s">
        <v>96</v>
      </c>
    </row>
    <row r="235" spans="2:2" hidden="1" x14ac:dyDescent="0.25">
      <c r="B235" s="233" t="s">
        <v>634</v>
      </c>
    </row>
    <row r="236" spans="2:2" hidden="1" x14ac:dyDescent="0.25">
      <c r="B236" s="233" t="s">
        <v>635</v>
      </c>
    </row>
    <row r="237" spans="2:2" hidden="1" x14ac:dyDescent="0.25">
      <c r="B237" s="233" t="s">
        <v>97</v>
      </c>
    </row>
    <row r="238" spans="2:2" hidden="1" x14ac:dyDescent="0.25">
      <c r="B238" s="233" t="s">
        <v>151</v>
      </c>
    </row>
    <row r="239" spans="2:2" hidden="1" x14ac:dyDescent="0.25">
      <c r="B239" s="233" t="s">
        <v>636</v>
      </c>
    </row>
    <row r="240" spans="2:2" ht="30" hidden="1" x14ac:dyDescent="0.25">
      <c r="B240" s="233" t="s">
        <v>637</v>
      </c>
    </row>
    <row r="241" spans="2:2" hidden="1" x14ac:dyDescent="0.25">
      <c r="B241" s="233" t="s">
        <v>102</v>
      </c>
    </row>
    <row r="242" spans="2:2" hidden="1" x14ac:dyDescent="0.25">
      <c r="B242" s="233" t="s">
        <v>104</v>
      </c>
    </row>
    <row r="243" spans="2:2" hidden="1" x14ac:dyDescent="0.25">
      <c r="B243" s="233" t="s">
        <v>638</v>
      </c>
    </row>
    <row r="244" spans="2:2" hidden="1" x14ac:dyDescent="0.25">
      <c r="B244" s="233" t="s">
        <v>152</v>
      </c>
    </row>
    <row r="245" spans="2:2" hidden="1" x14ac:dyDescent="0.25">
      <c r="B245" s="233" t="s">
        <v>169</v>
      </c>
    </row>
    <row r="246" spans="2:2" hidden="1" x14ac:dyDescent="0.25">
      <c r="B246" s="233" t="s">
        <v>103</v>
      </c>
    </row>
    <row r="247" spans="2:2" hidden="1" x14ac:dyDescent="0.25">
      <c r="B247" s="233" t="s">
        <v>107</v>
      </c>
    </row>
    <row r="248" spans="2:2" hidden="1" x14ac:dyDescent="0.25">
      <c r="B248" s="233" t="s">
        <v>101</v>
      </c>
    </row>
    <row r="249" spans="2:2" hidden="1" x14ac:dyDescent="0.25">
      <c r="B249" s="233" t="s">
        <v>123</v>
      </c>
    </row>
    <row r="250" spans="2:2" hidden="1" x14ac:dyDescent="0.25">
      <c r="B250" s="233" t="s">
        <v>639</v>
      </c>
    </row>
    <row r="251" spans="2:2" hidden="1" x14ac:dyDescent="0.25">
      <c r="B251" s="233" t="s">
        <v>109</v>
      </c>
    </row>
    <row r="252" spans="2:2" hidden="1" x14ac:dyDescent="0.25">
      <c r="B252" s="233" t="s">
        <v>112</v>
      </c>
    </row>
    <row r="253" spans="2:2" hidden="1" x14ac:dyDescent="0.25">
      <c r="B253" s="233" t="s">
        <v>118</v>
      </c>
    </row>
    <row r="254" spans="2:2" hidden="1" x14ac:dyDescent="0.25">
      <c r="B254" s="233" t="s">
        <v>115</v>
      </c>
    </row>
    <row r="255" spans="2:2" ht="30" hidden="1" x14ac:dyDescent="0.25">
      <c r="B255" s="233" t="s">
        <v>640</v>
      </c>
    </row>
    <row r="256" spans="2:2" hidden="1" x14ac:dyDescent="0.25">
      <c r="B256" s="233" t="s">
        <v>113</v>
      </c>
    </row>
    <row r="257" spans="2:2" hidden="1" x14ac:dyDescent="0.25">
      <c r="B257" s="233" t="s">
        <v>114</v>
      </c>
    </row>
    <row r="258" spans="2:2" hidden="1" x14ac:dyDescent="0.25">
      <c r="B258" s="233" t="s">
        <v>125</v>
      </c>
    </row>
    <row r="259" spans="2:2" hidden="1" x14ac:dyDescent="0.25">
      <c r="B259" s="233" t="s">
        <v>122</v>
      </c>
    </row>
    <row r="260" spans="2:2" hidden="1" x14ac:dyDescent="0.25">
      <c r="B260" s="233" t="s">
        <v>121</v>
      </c>
    </row>
    <row r="261" spans="2:2" hidden="1" x14ac:dyDescent="0.25">
      <c r="B261" s="233" t="s">
        <v>124</v>
      </c>
    </row>
    <row r="262" spans="2:2" hidden="1" x14ac:dyDescent="0.25">
      <c r="B262" s="233" t="s">
        <v>116</v>
      </c>
    </row>
    <row r="263" spans="2:2" hidden="1" x14ac:dyDescent="0.25">
      <c r="B263" s="233" t="s">
        <v>117</v>
      </c>
    </row>
    <row r="264" spans="2:2" hidden="1" x14ac:dyDescent="0.25">
      <c r="B264" s="233" t="s">
        <v>110</v>
      </c>
    </row>
    <row r="265" spans="2:2" hidden="1" x14ac:dyDescent="0.25">
      <c r="B265" s="233" t="s">
        <v>111</v>
      </c>
    </row>
    <row r="266" spans="2:2" hidden="1" x14ac:dyDescent="0.25">
      <c r="B266" s="233" t="s">
        <v>126</v>
      </c>
    </row>
    <row r="267" spans="2:2" hidden="1" x14ac:dyDescent="0.25">
      <c r="B267" s="233" t="s">
        <v>132</v>
      </c>
    </row>
    <row r="268" spans="2:2" hidden="1" x14ac:dyDescent="0.25">
      <c r="B268" s="233" t="s">
        <v>133</v>
      </c>
    </row>
    <row r="269" spans="2:2" hidden="1" x14ac:dyDescent="0.25">
      <c r="B269" s="233" t="s">
        <v>131</v>
      </c>
    </row>
    <row r="270" spans="2:2" hidden="1" x14ac:dyDescent="0.25">
      <c r="B270" s="233" t="s">
        <v>641</v>
      </c>
    </row>
    <row r="271" spans="2:2" hidden="1" x14ac:dyDescent="0.25">
      <c r="B271" s="233" t="s">
        <v>128</v>
      </c>
    </row>
    <row r="272" spans="2:2" hidden="1" x14ac:dyDescent="0.25">
      <c r="B272" s="233" t="s">
        <v>127</v>
      </c>
    </row>
    <row r="273" spans="2:2" hidden="1" x14ac:dyDescent="0.25">
      <c r="B273" s="233" t="s">
        <v>135</v>
      </c>
    </row>
    <row r="274" spans="2:2" hidden="1" x14ac:dyDescent="0.25">
      <c r="B274" s="233" t="s">
        <v>136</v>
      </c>
    </row>
    <row r="275" spans="2:2" hidden="1" x14ac:dyDescent="0.25">
      <c r="B275" s="233" t="s">
        <v>138</v>
      </c>
    </row>
    <row r="276" spans="2:2" hidden="1" x14ac:dyDescent="0.25">
      <c r="B276" s="233" t="s">
        <v>141</v>
      </c>
    </row>
    <row r="277" spans="2:2" hidden="1" x14ac:dyDescent="0.25">
      <c r="B277" s="233" t="s">
        <v>142</v>
      </c>
    </row>
    <row r="278" spans="2:2" hidden="1" x14ac:dyDescent="0.25">
      <c r="B278" s="233" t="s">
        <v>137</v>
      </c>
    </row>
    <row r="279" spans="2:2" hidden="1" x14ac:dyDescent="0.25">
      <c r="B279" s="233" t="s">
        <v>139</v>
      </c>
    </row>
    <row r="280" spans="2:2" hidden="1" x14ac:dyDescent="0.25">
      <c r="B280" s="233" t="s">
        <v>143</v>
      </c>
    </row>
    <row r="281" spans="2:2" hidden="1" x14ac:dyDescent="0.25">
      <c r="B281" s="233" t="s">
        <v>642</v>
      </c>
    </row>
    <row r="282" spans="2:2" hidden="1" x14ac:dyDescent="0.25">
      <c r="B282" s="233" t="s">
        <v>140</v>
      </c>
    </row>
    <row r="283" spans="2:2" hidden="1" x14ac:dyDescent="0.25">
      <c r="B283" s="233" t="s">
        <v>148</v>
      </c>
    </row>
    <row r="284" spans="2:2" hidden="1" x14ac:dyDescent="0.25">
      <c r="B284" s="233" t="s">
        <v>149</v>
      </c>
    </row>
    <row r="285" spans="2:2" hidden="1" x14ac:dyDescent="0.25">
      <c r="B285" s="233" t="s">
        <v>150</v>
      </c>
    </row>
    <row r="286" spans="2:2" hidden="1" x14ac:dyDescent="0.25">
      <c r="B286" s="233" t="s">
        <v>157</v>
      </c>
    </row>
    <row r="287" spans="2:2" hidden="1" x14ac:dyDescent="0.25">
      <c r="B287" s="233" t="s">
        <v>170</v>
      </c>
    </row>
    <row r="288" spans="2:2" hidden="1" x14ac:dyDescent="0.25">
      <c r="B288" s="233" t="s">
        <v>158</v>
      </c>
    </row>
    <row r="289" spans="2:2" hidden="1" x14ac:dyDescent="0.25">
      <c r="B289" s="233" t="s">
        <v>165</v>
      </c>
    </row>
    <row r="290" spans="2:2" hidden="1" x14ac:dyDescent="0.25">
      <c r="B290" s="233" t="s">
        <v>161</v>
      </c>
    </row>
    <row r="291" spans="2:2" hidden="1" x14ac:dyDescent="0.25">
      <c r="B291" s="233" t="s">
        <v>63</v>
      </c>
    </row>
    <row r="292" spans="2:2" hidden="1" x14ac:dyDescent="0.25">
      <c r="B292" s="233" t="s">
        <v>155</v>
      </c>
    </row>
    <row r="293" spans="2:2" hidden="1" x14ac:dyDescent="0.25">
      <c r="B293" s="233" t="s">
        <v>159</v>
      </c>
    </row>
    <row r="294" spans="2:2" hidden="1" x14ac:dyDescent="0.25">
      <c r="B294" s="233" t="s">
        <v>156</v>
      </c>
    </row>
    <row r="295" spans="2:2" hidden="1" x14ac:dyDescent="0.25">
      <c r="B295" s="233" t="s">
        <v>171</v>
      </c>
    </row>
    <row r="296" spans="2:2" hidden="1" x14ac:dyDescent="0.25">
      <c r="B296" s="233" t="s">
        <v>643</v>
      </c>
    </row>
    <row r="297" spans="2:2" hidden="1" x14ac:dyDescent="0.25">
      <c r="B297" s="233" t="s">
        <v>164</v>
      </c>
    </row>
    <row r="298" spans="2:2" hidden="1" x14ac:dyDescent="0.25">
      <c r="B298" s="233" t="s">
        <v>172</v>
      </c>
    </row>
    <row r="299" spans="2:2" hidden="1" x14ac:dyDescent="0.25">
      <c r="B299" s="233" t="s">
        <v>160</v>
      </c>
    </row>
    <row r="300" spans="2:2" hidden="1" x14ac:dyDescent="0.25">
      <c r="B300" s="233" t="s">
        <v>175</v>
      </c>
    </row>
    <row r="301" spans="2:2" hidden="1" x14ac:dyDescent="0.25">
      <c r="B301" s="233" t="s">
        <v>644</v>
      </c>
    </row>
    <row r="302" spans="2:2" hidden="1" x14ac:dyDescent="0.25">
      <c r="B302" s="233" t="s">
        <v>180</v>
      </c>
    </row>
    <row r="303" spans="2:2" hidden="1" x14ac:dyDescent="0.25">
      <c r="B303" s="233" t="s">
        <v>177</v>
      </c>
    </row>
    <row r="304" spans="2:2" hidden="1" x14ac:dyDescent="0.25">
      <c r="B304" s="233" t="s">
        <v>176</v>
      </c>
    </row>
    <row r="305" spans="2:2" hidden="1" x14ac:dyDescent="0.25">
      <c r="B305" s="233" t="s">
        <v>185</v>
      </c>
    </row>
    <row r="306" spans="2:2" hidden="1" x14ac:dyDescent="0.25">
      <c r="B306" s="233" t="s">
        <v>181</v>
      </c>
    </row>
    <row r="307" spans="2:2" hidden="1" x14ac:dyDescent="0.25">
      <c r="B307" s="233" t="s">
        <v>182</v>
      </c>
    </row>
    <row r="308" spans="2:2" hidden="1" x14ac:dyDescent="0.25">
      <c r="B308" s="233" t="s">
        <v>183</v>
      </c>
    </row>
    <row r="309" spans="2:2" hidden="1" x14ac:dyDescent="0.25">
      <c r="B309" s="233" t="s">
        <v>184</v>
      </c>
    </row>
    <row r="310" spans="2:2" hidden="1" x14ac:dyDescent="0.25">
      <c r="B310" s="233" t="s">
        <v>186</v>
      </c>
    </row>
    <row r="311" spans="2:2" hidden="1" x14ac:dyDescent="0.25">
      <c r="B311" s="233" t="s">
        <v>645</v>
      </c>
    </row>
    <row r="312" spans="2:2" hidden="1" x14ac:dyDescent="0.25">
      <c r="B312" s="233" t="s">
        <v>187</v>
      </c>
    </row>
    <row r="313" spans="2:2" hidden="1" x14ac:dyDescent="0.25">
      <c r="B313" s="233" t="s">
        <v>188</v>
      </c>
    </row>
    <row r="314" spans="2:2" hidden="1" x14ac:dyDescent="0.25">
      <c r="B314" s="233" t="s">
        <v>193</v>
      </c>
    </row>
    <row r="315" spans="2:2" hidden="1" x14ac:dyDescent="0.25">
      <c r="B315" s="233" t="s">
        <v>194</v>
      </c>
    </row>
    <row r="316" spans="2:2" ht="30" hidden="1" x14ac:dyDescent="0.25">
      <c r="B316" s="233" t="s">
        <v>153</v>
      </c>
    </row>
    <row r="317" spans="2:2" hidden="1" x14ac:dyDescent="0.25">
      <c r="B317" s="233" t="s">
        <v>646</v>
      </c>
    </row>
    <row r="318" spans="2:2" hidden="1" x14ac:dyDescent="0.25">
      <c r="B318" s="233" t="s">
        <v>647</v>
      </c>
    </row>
    <row r="319" spans="2:2" hidden="1" x14ac:dyDescent="0.25">
      <c r="B319" s="233" t="s">
        <v>195</v>
      </c>
    </row>
    <row r="320" spans="2:2" hidden="1" x14ac:dyDescent="0.25">
      <c r="B320" s="233" t="s">
        <v>154</v>
      </c>
    </row>
    <row r="321" spans="2:20" hidden="1" x14ac:dyDescent="0.25">
      <c r="B321" s="233" t="s">
        <v>648</v>
      </c>
    </row>
    <row r="322" spans="2:20" hidden="1" x14ac:dyDescent="0.25">
      <c r="B322" s="233" t="s">
        <v>167</v>
      </c>
    </row>
    <row r="323" spans="2:20" hidden="1" x14ac:dyDescent="0.25">
      <c r="B323" s="233" t="s">
        <v>199</v>
      </c>
    </row>
    <row r="324" spans="2:20" hidden="1" x14ac:dyDescent="0.25">
      <c r="B324" s="233" t="s">
        <v>200</v>
      </c>
    </row>
    <row r="325" spans="2:20" hidden="1" x14ac:dyDescent="0.25">
      <c r="B325" s="233" t="s">
        <v>179</v>
      </c>
    </row>
    <row r="326" spans="2:20" hidden="1" x14ac:dyDescent="0.25"/>
    <row r="327" spans="2:20" ht="15.75" hidden="1" thickBot="1" x14ac:dyDescent="0.3"/>
    <row r="328" spans="2:20" ht="15.75" thickBot="1" x14ac:dyDescent="0.3">
      <c r="B328" s="156"/>
      <c r="C328" s="156"/>
      <c r="D328" s="823" t="s">
        <v>300</v>
      </c>
      <c r="E328" s="824"/>
      <c r="F328" s="824"/>
      <c r="G328" s="825"/>
      <c r="H328" s="823" t="s">
        <v>301</v>
      </c>
      <c r="I328" s="824"/>
      <c r="J328" s="824"/>
      <c r="K328" s="825"/>
      <c r="L328" s="824" t="s">
        <v>302</v>
      </c>
      <c r="M328" s="824"/>
      <c r="N328" s="824"/>
      <c r="O328" s="824"/>
      <c r="P328" s="823" t="s">
        <v>303</v>
      </c>
      <c r="Q328" s="824"/>
      <c r="R328" s="824"/>
      <c r="S328" s="825"/>
    </row>
    <row r="329" spans="2:20" x14ac:dyDescent="0.25">
      <c r="B329" s="920" t="s">
        <v>746</v>
      </c>
      <c r="C329" s="920" t="s">
        <v>747</v>
      </c>
      <c r="D329" s="394" t="s">
        <v>748</v>
      </c>
      <c r="E329" s="394" t="s">
        <v>749</v>
      </c>
      <c r="F329" s="922" t="s">
        <v>338</v>
      </c>
      <c r="G329" s="923"/>
      <c r="H329" s="395" t="s">
        <v>750</v>
      </c>
      <c r="I329" s="394" t="s">
        <v>751</v>
      </c>
      <c r="J329" s="924" t="s">
        <v>338</v>
      </c>
      <c r="K329" s="925"/>
      <c r="L329" s="396" t="s">
        <v>750</v>
      </c>
      <c r="M329" s="397" t="s">
        <v>751</v>
      </c>
      <c r="N329" s="926" t="s">
        <v>338</v>
      </c>
      <c r="O329" s="927"/>
      <c r="P329" s="398" t="s">
        <v>752</v>
      </c>
      <c r="Q329" s="398" t="s">
        <v>753</v>
      </c>
      <c r="R329" s="928" t="s">
        <v>338</v>
      </c>
      <c r="S329" s="927"/>
    </row>
    <row r="330" spans="2:20" ht="43.35" customHeight="1" x14ac:dyDescent="0.25">
      <c r="B330" s="921"/>
      <c r="C330" s="921"/>
      <c r="D330" s="330"/>
      <c r="E330" s="331"/>
      <c r="F330" s="929"/>
      <c r="G330" s="930"/>
      <c r="H330" s="332"/>
      <c r="I330" s="333"/>
      <c r="J330" s="931"/>
      <c r="K330" s="932"/>
      <c r="L330" s="332"/>
      <c r="M330" s="333"/>
      <c r="N330" s="931"/>
      <c r="O330" s="932"/>
      <c r="P330" s="332"/>
      <c r="Q330" s="333"/>
      <c r="R330" s="931"/>
      <c r="S330" s="932"/>
      <c r="T330" s="341"/>
    </row>
    <row r="331" spans="2:20" ht="24.75" x14ac:dyDescent="0.25">
      <c r="B331" s="911" t="s">
        <v>754</v>
      </c>
      <c r="C331" s="911" t="s">
        <v>755</v>
      </c>
      <c r="D331" s="399" t="s">
        <v>756</v>
      </c>
      <c r="E331" s="390" t="s">
        <v>299</v>
      </c>
      <c r="F331" s="391" t="s">
        <v>322</v>
      </c>
      <c r="G331" s="400" t="s">
        <v>392</v>
      </c>
      <c r="H331" s="391" t="s">
        <v>756</v>
      </c>
      <c r="I331" s="390" t="s">
        <v>299</v>
      </c>
      <c r="J331" s="391" t="s">
        <v>322</v>
      </c>
      <c r="K331" s="400" t="s">
        <v>392</v>
      </c>
      <c r="L331" s="391" t="s">
        <v>756</v>
      </c>
      <c r="M331" s="390" t="s">
        <v>299</v>
      </c>
      <c r="N331" s="391" t="s">
        <v>322</v>
      </c>
      <c r="O331" s="400" t="s">
        <v>392</v>
      </c>
      <c r="P331" s="391" t="s">
        <v>756</v>
      </c>
      <c r="Q331" s="390" t="s">
        <v>299</v>
      </c>
      <c r="R331" s="391" t="s">
        <v>322</v>
      </c>
      <c r="S331" s="400" t="s">
        <v>392</v>
      </c>
    </row>
    <row r="332" spans="2:20" ht="34.5" customHeight="1" x14ac:dyDescent="0.25">
      <c r="B332" s="933"/>
      <c r="C332" s="912"/>
      <c r="D332" s="326"/>
      <c r="E332" s="334"/>
      <c r="F332" s="321"/>
      <c r="G332" s="335"/>
      <c r="H332" s="327"/>
      <c r="I332" s="336"/>
      <c r="J332" s="327"/>
      <c r="K332" s="329"/>
      <c r="L332" s="327"/>
      <c r="M332" s="336"/>
      <c r="N332" s="327"/>
      <c r="O332" s="329"/>
      <c r="P332" s="327"/>
      <c r="Q332" s="336"/>
      <c r="R332" s="327"/>
      <c r="S332" s="329"/>
    </row>
    <row r="333" spans="2:20" ht="33.75" customHeight="1" x14ac:dyDescent="0.25">
      <c r="B333" s="933"/>
      <c r="C333" s="911" t="s">
        <v>774</v>
      </c>
      <c r="D333" s="391" t="s">
        <v>757</v>
      </c>
      <c r="E333" s="865" t="s">
        <v>338</v>
      </c>
      <c r="F333" s="934"/>
      <c r="G333" s="400" t="s">
        <v>392</v>
      </c>
      <c r="H333" s="391" t="s">
        <v>757</v>
      </c>
      <c r="I333" s="865" t="s">
        <v>338</v>
      </c>
      <c r="J333" s="934"/>
      <c r="K333" s="400" t="s">
        <v>392</v>
      </c>
      <c r="L333" s="391" t="s">
        <v>757</v>
      </c>
      <c r="M333" s="865" t="s">
        <v>744</v>
      </c>
      <c r="N333" s="934"/>
      <c r="O333" s="400" t="s">
        <v>392</v>
      </c>
      <c r="P333" s="391" t="s">
        <v>757</v>
      </c>
      <c r="Q333" s="865" t="s">
        <v>744</v>
      </c>
      <c r="R333" s="934"/>
      <c r="S333" s="400" t="s">
        <v>392</v>
      </c>
    </row>
    <row r="334" spans="2:20" ht="37.5" customHeight="1" x14ac:dyDescent="0.25">
      <c r="B334" s="912"/>
      <c r="C334" s="912"/>
      <c r="D334" s="337"/>
      <c r="E334" s="935"/>
      <c r="F334" s="936"/>
      <c r="G334" s="338"/>
      <c r="H334" s="339"/>
      <c r="I334" s="937"/>
      <c r="J334" s="938"/>
      <c r="K334" s="340"/>
      <c r="L334" s="339"/>
      <c r="M334" s="937"/>
      <c r="N334" s="938"/>
      <c r="O334" s="340"/>
      <c r="P334" s="339"/>
      <c r="Q334" s="937"/>
      <c r="R334" s="938"/>
      <c r="S334" s="340"/>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0">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Select from the drop-down list" prompt="Select from the drop-down list" sqref="C16" xr:uid="{00000000-0002-0000-0A00-00003B000000}">
      <formula1>$B$161:$B$164</formula1>
    </dataValidation>
    <dataValidation type="list" allowBlank="1" showInputMessage="1" showErrorMessage="1" error="Select from the drop-down list" prompt="Select from the drop-down list" sqref="C15" xr:uid="{00000000-0002-0000-0A00-00003C000000}">
      <formula1>$B$167:$B$325</formula1>
    </dataValidation>
    <dataValidation allowBlank="1" showInputMessage="1" showErrorMessage="1" prompt="Please enter your project ID" sqref="C12" xr:uid="{00000000-0002-0000-0A00-00003D000000}"/>
    <dataValidation type="list" allowBlank="1" showInputMessage="1" showErrorMessage="1" error="Select from the drop-down list._x000a_" prompt="Select overall effectiveness" sqref="G27:G28 S27:S28 O27:O28 K27:K28" xr:uid="{00000000-0002-0000-0A00-00003E000000}">
      <formula1>$K$160:$K$164</formula1>
    </dataValidation>
    <dataValidation allowBlank="1" showInputMessage="1" showErrorMessage="1" prompt="Please include number of institutions" sqref="P61 D61 H61 L61" xr:uid="{00000000-0002-0000-0A00-00003F000000}"/>
    <dataValidation type="list" allowBlank="1" showInputMessage="1" showErrorMessage="1" prompt="Select scale" sqref="G61 K61 O61 S61" xr:uid="{00000000-0002-0000-0A00-000040000000}">
      <formula1>"4: High capacity, 3: Medium capacity, 2: Low capacity, 1: No capacity"</formula1>
    </dataValidation>
    <dataValidation type="list" allowBlank="1" showInputMessage="1" showErrorMessage="1" prompt="Select scale" sqref="E61 I61 M61 Q61" xr:uid="{00000000-0002-0000-0A00-000041000000}">
      <formula1>"National, Local"</formula1>
    </dataValidation>
    <dataValidation type="list" allowBlank="1" showInputMessage="1" showErrorMessage="1" prompt="Select sector" sqref="R61" xr:uid="{00000000-0002-0000-0A00-000042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3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4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5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6000000}">
      <formula1>"Training manuals, handbooks, technical guidelines"</formula1>
    </dataValidation>
    <dataValidation type="list" allowBlank="1" showInputMessage="1" showErrorMessage="1" prompt="Select level of awarness" sqref="F69:G69 J69:K69 N69:O69 R69:S69" xr:uid="{00000000-0002-0000-0A00-000047000000}">
      <formula1>"5: Fully aware, 4: Mostly aware, 3: Partially aware, 2: Partially not aware, 1: Aware of neither"</formula1>
    </dataValidation>
    <dataValidation type="list" allowBlank="1" showInputMessage="1" showErrorMessage="1" prompt="Select level of awarness" sqref="F71:G71" xr:uid="{00000000-0002-0000-0A00-000048000000}">
      <formula1>"Regional, National, Sub-national, Local"</formula1>
    </dataValidation>
    <dataValidation type="list" allowBlank="1" showInputMessage="1" showErrorMessage="1" errorTitle="Invalid data" error="Please enter a number between 0 and 100" sqref="I71 M71 Q71" xr:uid="{00000000-0002-0000-0A00-000049000000}">
      <formula1>"Training manuals, Handbooks, Technical guidelines"</formula1>
    </dataValidation>
    <dataValidation type="list" allowBlank="1" showInputMessage="1" showErrorMessage="1" sqref="J71:K71 R71:S71 N71:O71" xr:uid="{00000000-0002-0000-0A00-00004A000000}">
      <formula1>"Regional, National, Sub-national, Local"</formula1>
    </dataValidation>
    <dataValidation type="list" allowBlank="1" showInputMessage="1" showErrorMessage="1" prompt="Select type" sqref="E334:F334 I334:J334 M334:N334 Q334:R334" xr:uid="{00000000-0002-0000-0A00-00004B000000}">
      <formula1>"Innovative practice, Innovative product, Innovative technology "</formula1>
    </dataValidation>
    <dataValidation type="list" allowBlank="1" showInputMessage="1" showErrorMessage="1" prompt="Select status" sqref="J332 N332 F332 R332" xr:uid="{00000000-0002-0000-0A00-00004C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D000000}">
      <formula1>"Innovation rolled out, Innovation accelerated, Innovation scaled-up, Innovation replicated"</formula1>
    </dataValidation>
    <dataValidation type="list" allowBlank="1" showInputMessage="1" showErrorMessage="1" prompt="Select integration level" sqref="P330 H330 L330" xr:uid="{00000000-0002-0000-0A00-00004E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4F000000}">
      <formula1>"Regional, National, Subnational, Community"</formula1>
    </dataValidation>
    <dataValidation type="list" allowBlank="1" showInputMessage="1" showErrorMessage="1" prompt="Select sector" sqref="Q332 E332 I332 M332"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1000000}">
      <formula1>"5: Very effective, 4: Effective, 3: Moderately effective, 2: Partially effective, 1: Ineffective"</formula1>
    </dataValidation>
    <dataValidation type="list" allowBlank="1" showInputMessage="1" showErrorMessage="1" prompt="Select integration level" sqref="I330 M330 Q330" xr:uid="{00000000-0002-0000-0A00-000052000000}">
      <formula1>"Regional, National, Sub-national, Community"</formula1>
    </dataValidation>
    <dataValidation type="list" allowBlank="1" showInputMessage="1" showErrorMessage="1" sqref="J330:K330" xr:uid="{00000000-0002-0000-0A00-000053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4000000}">
      <formula1>0</formula1>
      <formula2>999999999999</formula2>
    </dataValidation>
    <dataValidation type="list" allowBlank="1" showInputMessage="1" showErrorMessage="1" sqref="D330" xr:uid="{00000000-0002-0000-0A00-000055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6000000}">
      <formula1>0</formula1>
      <formula2>999999999999</formula2>
    </dataValidation>
    <dataValidation type="whole" allowBlank="1" showInputMessage="1" showErrorMessage="1" error="Please enter a number here" prompt="Enter number of key findings" sqref="D334 H334 L334 P334" xr:uid="{00000000-0002-0000-0A00-000057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8000000}">
      <formula1>"20% to 39%, 40% to 60%, 61% to 80%"</formula1>
    </dataValidation>
    <dataValidation type="list" allowBlank="1" showInputMessage="1" showErrorMessage="1" prompt="Select integration level" sqref="F330:G330" xr:uid="{00000000-0002-0000-0A00-000059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vt:lpstr>
      <vt:lpstr>Risk Assesment</vt:lpstr>
      <vt:lpstr>ESP Compliance</vt:lpstr>
      <vt:lpstr>GP Compliance</vt:lpstr>
      <vt:lpstr>ESP and GP Guidance notes</vt:lpstr>
      <vt:lpstr>Rating</vt:lpstr>
      <vt:lpstr>Lessons Learned</vt:lpstr>
      <vt:lpstr>Project Indicators</vt:lpstr>
      <vt:lpstr>Results Tracker</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cp:lastModifiedBy>
  <cp:lastPrinted>2023-03-29T12:02:38Z</cp:lastPrinted>
  <dcterms:created xsi:type="dcterms:W3CDTF">2010-11-30T14:15:01Z</dcterms:created>
  <dcterms:modified xsi:type="dcterms:W3CDTF">2023-06-27T14:30:59Z</dcterms:modified>
</cp:coreProperties>
</file>